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codeName="ThisWorkbook"/>
  <mc:AlternateContent xmlns:mc="http://schemas.openxmlformats.org/markup-compatibility/2006">
    <mc:Choice Requires="x15">
      <x15ac:absPath xmlns:x15ac="http://schemas.microsoft.com/office/spreadsheetml/2010/11/ac" url="C:\Users\110125\Desktop\医療機関個票ファイル\seibu\"/>
    </mc:Choice>
  </mc:AlternateContent>
  <xr:revisionPtr revIDLastSave="0" documentId="13_ncr:1_{5E61CE86-179B-4484-B2DA-748472B4D044}" xr6:coauthVersionLast="36"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<sst xmlns="http://schemas.openxmlformats.org/spreadsheetml/2006/main" count="2981" uniqueCount="1047">
  <si>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</si>
  <si>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</si>
  <si>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</si>
  <si>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</si>
  <si>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</si>
  <si>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</si>
  <si>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</si>
  <si>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</si>
  <si>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</si>
  <si>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</si>
  <si>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</si>
  <si>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</si>
  <si>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</si>
  <si>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</si>
  <si>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</si>
  <si>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</si>
  <si>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</si>
  <si>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</si>
  <si>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</si>
  <si>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</si>
  <si>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</si>
  <si>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</si>
  <si>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</si>
  <si>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</si>
  <si>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</si>
  <si>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</si>
  <si>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</si>
  <si>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</si>
  <si>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</si>
  <si>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</si>
  <si>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</si>
  <si>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</si>
  <si>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</si>
  <si>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</si>
  <si>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</si>
  <si>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</si>
  <si>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</si>
  <si>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</si>
  <si>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</si>
  <si>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</si>
  <si>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</si>
  <si>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</si>
  <si>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</si>
  <si>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</si>
  <si>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</si>
  <si>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</si>
  <si>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</si>
  <si>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</si>
  <si>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</si>
  <si>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</si>
  <si>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</si>
  <si>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</si>
  <si>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</si>
  <si>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</si>
  <si>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</si>
  <si>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</si>
  <si>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</si>
  <si>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</si>
  <si>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</si>
  <si>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</si>
  <si>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</si>
  <si>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</si>
  <si>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</si>
  <si>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</si>
  <si>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</si>
  <si>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</si>
  <si>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</si>
  <si>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</si>
  <si>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</si>
  <si>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</si>
  <si>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</si>
  <si>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</si>
  <si>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</si>
  <si>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</si>
  <si>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</si>
  <si>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</si>
  <si>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</si>
  <si>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</si>
  <si>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</si>
  <si>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</si>
  <si>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</si>
  <si>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</si>
  <si>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</si>
  <si>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</si>
  <si>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</si>
  <si>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</si>
  <si>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</si>
  <si>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</si>
  <si>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</si>
  <si>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</si>
  <si>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</si>
  <si>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</si>
  <si>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</si>
  <si>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</si>
  <si>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</si>
  <si>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</si>
  <si>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</si>
  <si>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</si>
  <si>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</si>
  <si>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</si>
  <si>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</si>
  <si>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</si>
  <si>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</si>
  <si>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</si>
  <si>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</si>
  <si>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</si>
  <si>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</si>
  <si>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</si>
  <si>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</si>
  <si>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</si>
  <si>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</si>
  <si>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</si>
  <si>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</si>
  <si>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</si>
  <si>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</si>
  <si>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</si>
  <si>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</si>
  <si>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</si>
  <si>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</si>
  <si>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</si>
  <si>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</si>
  <si>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</si>
  <si>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</si>
  <si>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</si>
  <si>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</si>
  <si>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</si>
  <si>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</si>
  <si>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</si>
  <si>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</si>
  <si>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</si>
  <si>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</si>
  <si>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</si>
  <si>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</si>
  <si>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</si>
  <si>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</si>
  <si>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</si>
  <si>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</si>
  <si>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</si>
  <si>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</si>
  <si>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</si>
  <si>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</si>
  <si>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</si>
  <si>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</si>
  <si>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</si>
  <si>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</si>
  <si>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</si>
  <si>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</si>
  <si>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</si>
  <si>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</si>
  <si>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</si>
  <si>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</si>
  <si>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</si>
  <si>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</si>
  <si>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</si>
  <si>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</si>
  <si>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</si>
  <si>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</si>
  <si>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</si>
  <si>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</si>
  <si>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</si>
  <si>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</si>
  <si>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</si>
  <si>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</si>
  <si>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</si>
  <si>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</si>
  <si>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</si>
  <si>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</si>
  <si>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</si>
  <si>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</si>
  <si>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</si>
  <si>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</si>
  <si>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</si>
  <si>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</si>
  <si>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</si>
  <si>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</si>
  <si>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</si>
  <si>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</si>
  <si>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</si>
  <si>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</si>
  <si>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</si>
  <si>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</si>
  <si>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</si>
  <si>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</si>
  <si>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</si>
  <si>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</si>
  <si>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</si>
  <si>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</si>
  <si>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</si>
  <si>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</si>
  <si>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</si>
  <si>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</si>
  <si>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</si>
  <si>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</si>
  <si>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</si>
  <si>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</si>
  <si>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</si>
  <si>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</si>
  <si>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</si>
  <si>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</si>
  <si>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</si>
  <si>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</si>
  <si>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</si>
  <si>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</si>
  <si>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</si>
  <si>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</si>
  <si>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</si>
  <si>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</si>
  <si>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</si>
  <si>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</si>
  <si>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</si>
  <si>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</si>
  <si>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</si>
  <si>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</si>
  <si>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</si>
  <si>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</si>
  <si>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</si>
  <si>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</si>
  <si>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</si>
  <si>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</si>
  <si>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</si>
  <si>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</si>
  <si>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</si>
  <si>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</si>
  <si>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</si>
  <si>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</si>
  <si>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</si>
  <si>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</si>
  <si>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</si>
  <si>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</si>
  <si>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</si>
  <si>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</si>
  <si>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</si>
  <si>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</si>
  <si>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</si>
  <si>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</si>
  <si>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</si>
  <si>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</si>
  <si>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</si>
  <si>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</si>
  <si>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</si>
  <si>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</si>
  <si>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</si>
  <si>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</si>
  <si>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</si>
  <si>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</si>
  <si>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</si>
  <si>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</si>
  <si>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</si>
  <si>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</si>
  <si>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</si>
  <si>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</si>
  <si>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</si>
  <si>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</si>
  <si>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</si>
  <si>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</si>
  <si>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</si>
  <si>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</si>
  <si>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</si>
  <si>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</si>
  <si>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</si>
  <si>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</si>
  <si>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</si>
  <si>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</si>
  <si>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</si>
  <si>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</si>
  <si>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</si>
  <si>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</si>
  <si>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</si>
  <si>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</si>
  <si>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</si>
  <si>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</si>
  <si>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</si>
  <si>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</si>
  <si>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</si>
  <si>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</si>
  <si>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</si>
  <si>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</si>
  <si>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</si>
  <si>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</si>
  <si>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</si>
  <si>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</si>
  <si>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</si>
  <si>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</si>
  <si>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</si>
  <si>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</si>
  <si>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</si>
  <si>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</si>
  <si>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</si>
  <si>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</si>
  <si>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</si>
  <si>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</si>
  <si>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</si>
  <si>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</si>
  <si>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</si>
  <si>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</si>
  <si>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</si>
  <si>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</si>
  <si>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</si>
  <si>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</si>
  <si>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</si>
  <si>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</si>
  <si>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</si>
  <si>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</si>
  <si>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</si>
  <si>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</si>
  <si>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</si>
  <si>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</si>
  <si>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</si>
  <si>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</si>
  <si>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</si>
  <si>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</si>
  <si>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</si>
  <si>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</si>
  <si>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</si>
  <si>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</si>
  <si>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</si>
  <si>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</si>
  <si>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</si>
  <si>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</si>
  <si>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</si>
  <si>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</si>
  <si>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</si>
  <si>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</si>
  <si>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</si>
  <si>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</si>
  <si>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</si>
  <si>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</si>
  <si>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</si>
  <si>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</si>
  <si>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</si>
  <si>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</si>
  <si>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</si>
  <si>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</si>
  <si>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</si>
  <si>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</si>
  <si>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</si>
  <si>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</si>
  <si>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</si>
  <si>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</si>
  <si>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</si>
  <si>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</si>
  <si>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</si>
  <si>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</si>
  <si>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</si>
  <si>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</si>
  <si>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</si>
  <si>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</si>
  <si>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</si>
  <si>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</si>
  <si>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</si>
  <si>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</si>
  <si>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</si>
  <si>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</si>
  <si>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</si>
  <si>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</si>
  <si>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</si>
  <si>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</si>
  <si>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</si>
  <si>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</si>
  <si>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</si>
  <si>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</si>
  <si>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</si>
  <si>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</si>
  <si>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</si>
  <si>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</si>
  <si>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</si>
  <si>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</si>
  <si>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</si>
  <si>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</si>
  <si>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</si>
  <si>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</si>
  <si>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</si>
  <si>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</si>
  <si>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</si>
  <si>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</si>
  <si>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</si>
  <si>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</si>
  <si>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</si>
  <si>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</si>
  <si>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</si>
  <si>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</si>
  <si>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</si>
  <si>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</si>
  <si>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</si>
  <si>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</si>
  <si>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</si>
  <si>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</si>
  <si>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</si>
  <si>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</si>
  <si>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</si>
  <si>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</si>
  <si>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</si>
  <si>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</si>
  <si>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</si>
  <si>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</si>
  <si>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</si>
  <si>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</si>
  <si>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</si>
  <si>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</si>
  <si>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</si>
  <si>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</si>
  <si>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</si>
  <si>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</si>
  <si>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</si>
  <si>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</si>
  <si>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</si>
  <si>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</si>
  <si>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</si>
  <si>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</si>
  <si>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</si>
  <si>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</si>
  <si>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</si>
  <si>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</si>
  <si>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</si>
  <si>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</si>
  <si>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</si>
  <si>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</si>
  <si>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</si>
  <si>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</si>
  <si>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</si>
  <si>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</si>
  <si>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</si>
  <si>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</si>
  <si>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</si>
  <si>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</si>
  <si>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</si>
  <si>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</si>
  <si>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</si>
  <si>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</si>
  <si>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</si>
  <si>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</si>
  <si>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</si>
  <si>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</si>
  <si>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</si>
  <si>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</si>
  <si>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</si>
  <si>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</si>
  <si>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</si>
  <si>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</si>
  <si>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</si>
  <si>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</si>
  <si>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</si>
  <si>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</si>
  <si>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</si>
  <si>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</si>
  <si>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</si>
  <si>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</si>
  <si>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</si>
  <si>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</si>
  <si>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</si>
  <si>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</si>
  <si>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</si>
  <si>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</si>
  <si>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</si>
  <si>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</si>
  <si>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</si>
  <si>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</si>
  <si>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</si>
  <si>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</si>
  <si>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</si>
  <si>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</si>
  <si>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</si>
  <si>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</si>
  <si>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</si>
  <si>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</si>
  <si>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</si>
  <si>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</si>
  <si>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</si>
  <si>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</si>
  <si>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</si>
  <si>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</si>
  <si>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</si>
  <si>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</si>
  <si>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</si>
  <si>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</si>
  <si>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</si>
  <si>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</si>
  <si>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</si>
  <si>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</si>
  <si>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</si>
  <si>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</si>
  <si>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</si>
  <si>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</si>
  <si>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</si>
  <si>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</si>
  <si>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</si>
  <si>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</si>
  <si>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</si>
  <si>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</si>
  <si>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</si>
  <si>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</si>
  <si>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</si>
  <si>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</si>
  <si>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</si>
  <si>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</si>
  <si>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</si>
  <si>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</si>
  <si>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</si>
  <si>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</si>
  <si>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</si>
  <si>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</si>
  <si>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</si>
  <si>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</si>
  <si>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</si>
  <si>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</si>
  <si>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</si>
  <si>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</si>
  <si>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</si>
  <si>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</si>
  <si>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</si>
  <si>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</si>
  <si>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</si>
  <si>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</si>
  <si>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</si>
  <si>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</si>
  <si>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</si>
  <si>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</si>
  <si>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</si>
  <si>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</si>
  <si>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</si>
  <si>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</si>
  <si>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</si>
  <si>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</si>
  <si>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</si>
  <si>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</si>
  <si>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</si>
  <si>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</si>
  <si>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</si>
  <si>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</si>
  <si>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</si>
  <si>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</si>
  <si>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</si>
  <si>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</si>
  <si>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</si>
  <si>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</si>
  <si>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</si>
  <si>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</si>
  <si>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</si>
  <si>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</si>
  <si>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</si>
  <si>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</si>
  <si>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</si>
  <si>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</si>
  <si>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</si>
  <si>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</si>
  <si>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</si>
  <si>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</si>
  <si>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</si>
  <si>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</si>
  <si>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</si>
  <si>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</si>
  <si>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</si>
  <si>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</si>
  <si>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</si>
  <si>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</si>
  <si>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</si>
  <si>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</si>
  <si>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</si>
  <si>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</si>
  <si>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</si>
  <si>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</si>
  <si>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</si>
  <si>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</si>
  <si>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</si>
  <si>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</si>
  <si>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</si>
  <si>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</si>
  <si>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</si>
  <si>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</si>
  <si>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</si>
  <si>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</si>
  <si>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</si>
  <si>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</si>
  <si>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</si>
  <si>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</si>
  <si>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</si>
  <si>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</si>
  <si>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</si>
  <si>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</si>
  <si>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</si>
  <si>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</si>
  <si>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</si>
  <si>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</si>
  <si>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</si>
  <si>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</si>
  <si>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</si>
  <si>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</si>
  <si>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</si>
  <si>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</si>
  <si>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</si>
  <si>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</si>
  <si>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</si>
  <si>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</si>
  <si>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</si>
  <si>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</si>
  <si>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</si>
  <si>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</si>
  <si>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</si>
  <si>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</si>
  <si>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</si>
  <si>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</si>
  <si>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</si>
  <si>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</si>
  <si>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</si>
  <si>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</si>
  <si>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</si>
  <si>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</si>
  <si>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</si>
  <si>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</si>
  <si>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</si>
  <si>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</si>
  <si>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</si>
  <si>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</si>
  <si>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</si>
  <si>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</si>
  <si>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</si>
  <si>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</si>
  <si>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</si>
  <si>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</si>
  <si>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</si>
  <si>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</si>
  <si>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</si>
  <si>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</si>
  <si>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</si>
  <si>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</si>
  <si>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</si>
  <si>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</si>
  <si>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</si>
  <si>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</si>
  <si>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</si>
  <si>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</si>
  <si>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</si>
  <si>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</si>
  <si>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</si>
  <si>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</si>
  <si>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</si>
  <si>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</si>
  <si>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</si>
  <si>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</si>
  <si>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</si>
  <si>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</si>
  <si>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</si>
  <si>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</si>
  <si>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</si>
  <si>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</si>
  <si>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</si>
  <si>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</si>
  <si>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</si>
  <si>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</si>
  <si>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</si>
  <si>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</si>
  <si>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</si>
  <si>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</si>
  <si>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</si>
  <si>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</si>
  <si>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</si>
  <si>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</si>
  <si>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</si>
  <si>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</si>
  <si>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</si>
  <si>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</si>
  <si>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</si>
  <si>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</si>
  <si>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</si>
  <si>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</si>
  <si>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</si>
  <si>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</si>
  <si>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</si>
  <si>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</si>
  <si>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</si>
  <si>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</si>
  <si>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</si>
  <si>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</si>
  <si>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</si>
  <si>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</si>
  <si>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</si>
  <si>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</si>
  <si>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</si>
  <si>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</si>
  <si>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</si>
  <si>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</si>
  <si>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</si>
  <si>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</si>
  <si>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</si>
  <si>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</si>
  <si>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</si>
  <si>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</si>
  <si>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</si>
  <si>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</si>
  <si>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</si>
  <si>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</si>
  <si>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</si>
  <si>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</si>
  <si>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</si>
  <si>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</si>
  <si>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</si>
  <si>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</si>
  <si>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</si>
  <si>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</si>
  <si>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</si>
  <si>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</si>
  <si>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</si>
  <si>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</si>
  <si>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</si>
  <si>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</si>
  <si>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</si>
  <si>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</si>
  <si>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</si>
  <si>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</si>
  <si>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</si>
  <si>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</si>
  <si>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</si>
  <si>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</si>
  <si>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</si>
  <si>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</si>
  <si>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</si>
  <si>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</si>
  <si>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</si>
  <si>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</si>
  <si>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</si>
  <si>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</si>
  <si>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</si>
  <si>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</si>
  <si>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</si>
  <si>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</si>
  <si>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</si>
  <si>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</si>
  <si>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</si>
  <si>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</si>
  <si>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</si>
  <si>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</si>
  <si>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</si>
  <si>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</si>
  <si>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</si>
  <si>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</si>
  <si>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</si>
  <si>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</si>
  <si>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</si>
  <si>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</si>
  <si>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</si>
  <si>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</si>
  <si>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</si>
  <si>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</si>
  <si>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</si>
  <si>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</si>
  <si>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</si>
  <si>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</si>
  <si>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</si>
  <si>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</si>
  <si>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</si>
  <si>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</si>
  <si>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</si>
  <si>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</si>
  <si>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</si>
  <si>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</si>
  <si>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</si>
  <si>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</si>
  <si>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</si>
  <si>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</si>
  <si>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</si>
  <si>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</si>
  <si>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</si>
  <si>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</si>
  <si>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</si>
  <si>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</si>
  <si>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</si>
  <si>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</si>
  <si>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</si>
  <si>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</si>
  <si>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</si>
  <si>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</si>
  <si>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</si>
  <si>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</si>
  <si>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</si>
  <si>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</si>
  <si>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</si>
  <si>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</si>
  <si>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</si>
  <si>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</si>
  <si>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</si>
  <si>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</si>
  <si>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</si>
  <si>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</si>
  <si>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</si>
  <si>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</si>
  <si>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</si>
  <si>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</si>
  <si>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</si>
  <si>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</si>
  <si>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</si>
  <si>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</si>
  <si>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</si>
  <si>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</si>
  <si>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</si>
  <si>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</si>
  <si>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</si>
  <si>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</si>
  <si>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</si>
  <si>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</si>
  <si>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</si>
  <si>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</si>
  <si>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</si>
  <si>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</si>
  <si>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</si>
  <si>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</si>
  <si>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</si>
  <si>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</si>
  <si>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</si>
  <si>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</si>
  <si>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</si>
  <si>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</si>
  <si>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</si>
  <si>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</si>
  <si>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</si>
  <si>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</si>
  <si>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</si>
  <si>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</si>
  <si>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</si>
  <si>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</si>
  <si>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</si>
  <si>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</si>
  <si>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</si>
  <si>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</si>
  <si>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</si>
  <si>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</si>
  <si>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</si>
  <si>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</si>
  <si>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</si>
  <si>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</si>
  <si>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</si>
  <si>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</si>
  <si>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</si>
  <si>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</si>
  <si>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</si>
  <si>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</si>
  <si>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</si>
  <si>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</si>
  <si>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</si>
  <si>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</si>
  <si>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</si>
  <si>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</si>
  <si>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</si>
  <si>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</si>
  <si>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</si>
  <si>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</si>
  <si>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</si>
  <si>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</si>
  <si>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</si>
  <si>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</si>
  <si>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</si>
  <si>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</si>
  <si>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</si>
  <si>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</si>
  <si>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</si>
  <si>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</si>
  <si>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</si>
  <si>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</si>
  <si>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</si>
  <si>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</si>
  <si>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</si>
  <si>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</si>
  <si>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</si>
  <si>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</si>
  <si>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</si>
  <si>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</si>
  <si>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</si>
  <si>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</si>
  <si>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</si>
  <si>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</si>
  <si>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</si>
  <si>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</si>
  <si>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</si>
  <si>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</si>
  <si>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</si>
  <si>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</si>
  <si>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</si>
  <si>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</si>
  <si>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</si>
  <si>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</si>
  <si>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</si>
  <si>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</si>
  <si>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</si>
  <si>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</si>
  <si>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</si>
  <si>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</si>
  <si>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</si>
  <si>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</si>
  <si>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</si>
  <si>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</si>
  <si>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</si>
  <si>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</si>
  <si>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</si>
  <si>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</si>
  <si>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</si>
  <si>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</si>
  <si>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</si>
  <si>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</si>
  <si>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</si>
  <si>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</si>
  <si>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</si>
  <si>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</si>
  <si>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</si>
  <si>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</si>
  <si>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</si>
  <si>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</si>
  <si>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</si>
  <si>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</si>
  <si>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</si>
  <si>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</si>
  <si>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</si>
  <si>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</si>
  <si>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</si>
  <si>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</si>
  <si>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</si>
  <si>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</si>
  <si>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</si>
  <si>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</si>
  <si>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</si>
  <si>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</si>
  <si>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</si>
  <si>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</si>
  <si>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</si>
  <si>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</si>
  <si>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</si>
  <si>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</si>
  <si>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</si>
  <si>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</si>
  <si>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</si>
  <si>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</si>
  <si>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</si>
  <si>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</si>
  <si>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</si>
  <si>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</si>
  <si>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</si>
  <si>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</si>
  <si>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</si>
  <si>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</si>
  <si>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</si>
  <si>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</si>
  <si>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</si>
  <si>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</si>
  <si>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</si>
  <si>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</si>
  <si>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</si>
  <si>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</si>
  <si>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</si>
  <si>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</si>
  <si>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</si>
  <si>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</si>
  <si>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</si>
  <si>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</si>
  <si>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</si>
  <si>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</si>
  <si>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</si>
  <si>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</si>
  <si>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</si>
  <si>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</si>
  <si>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</si>
  <si>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</si>
  <si>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</si>
  <si>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</si>
  <si>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</si>
  <si>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</si>
  <si>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</si>
  <si>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</si>
  <si>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</si>
  <si>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</si>
  <si>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</si>
  <si>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</si>
  <si>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</si>
  <si>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</si>
  <si>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</si>
  <si>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</si>
  <si>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</si>
  <si>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</si>
  <si>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</si>
  <si>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</si>
  <si>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</si>
  <si>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</si>
  <si>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</si>
  <si>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</si>
  <si>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</si>
  <si>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</si>
  <si>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</si>
  <si>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</si>
  <si>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</si>
  <si>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</si>
  <si>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</si>
  <si>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</si>
  <si>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</si>
  <si>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</si>
  <si>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</si>
  <si>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</si>
  <si>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</si>
  <si>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</si>
  <si>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</si>
  <si>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</si>
  <si>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</si>
  <si>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</si>
  <si>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</si>
  <si>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</si>
  <si>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</si>
  <si>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</si>
  <si>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</si>
  <si>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</si>
  <si>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</si>
  <si>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</si>
  <si>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</si>
  <si>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</si>
  <si>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</si>
  <si>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</si>
  <si>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</si>
  <si>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</si>
  <si>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</si>
  <si>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</si>
  <si>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</si>
  <si>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</si>
  <si>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</si>
  <si>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</si>
  <si>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</si>
  <si>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</si>
  <si>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</si>
  <si>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</si>
  <si>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</si>
  <si>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</si>
  <si>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</si>
  <si>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</si>
  <si>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</si>
  <si>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</si>
  <si>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</si>
  <si>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</si>
  <si>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</si>
  <si>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</si>
  <si>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</si>
  <si>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</si>
  <si>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</si>
  <si>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</si>
  <si>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所沢市市民医療センター</t>
    <phoneticPr fontId="3"/>
  </si>
  <si>
    <t>〒359-0025 所沢市大字上安松１２２４－１</t>
    <phoneticPr fontId="3"/>
  </si>
  <si>
    <t>〇</t>
  </si>
  <si>
    <t>市町村</t>
  </si>
  <si>
    <t>内科</t>
  </si>
  <si>
    <t>ＤＰＣ病院ではない</t>
  </si>
  <si>
    <t>有</t>
  </si>
  <si>
    <t>看護必要度Ⅰ</t>
    <phoneticPr fontId="3"/>
  </si>
  <si>
    <t>内科病棟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</si>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</sst>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28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86" zoomScale="70" zoomScaleNormal="100" zoomScaleSheetLayoutView="70" workbookViewId="0">
      <selection activeCell="L103" sqref="L103"/>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305" t="s">
        <v>546</v>
      </c>
      <c r="C4" s="305"/>
      <c r="D4" s="305"/>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338" t="s">
        <v>1011</v>
      </c>
      <c r="J9" s="338"/>
      <c r="K9" s="338"/>
      <c r="L9" s="276" t="s">
        <v>1045</v>
      </c>
    </row>
    <row r="10" spans="1:22" s="21" customFormat="1" ht="34.5" customHeight="1">
      <c r="A10" s="244" t="s">
        <v>606</v>
      </c>
      <c r="B10" s="17"/>
      <c r="C10" s="19"/>
      <c r="D10" s="19"/>
      <c r="E10" s="19"/>
      <c r="F10" s="19"/>
      <c r="G10" s="19"/>
      <c r="H10" s="20"/>
      <c r="I10" s="334" t="s">
        <v>2</v>
      </c>
      <c r="J10" s="334"/>
      <c r="K10" s="334"/>
      <c r="L10" s="25"/>
    </row>
    <row r="11" spans="1:22" s="21" customFormat="1" ht="34.5" customHeight="1">
      <c r="A11" s="244" t="s">
        <v>606</v>
      </c>
      <c r="B11" s="24"/>
      <c r="C11" s="19"/>
      <c r="D11" s="19"/>
      <c r="E11" s="19"/>
      <c r="F11" s="19"/>
      <c r="G11" s="19"/>
      <c r="H11" s="20"/>
      <c r="I11" s="334" t="s">
        <v>3</v>
      </c>
      <c r="J11" s="334"/>
      <c r="K11" s="334"/>
      <c r="L11" s="25" t="s">
        <v>1039</v>
      </c>
    </row>
    <row r="12" spans="1:22" s="21" customFormat="1" ht="34.5" customHeight="1">
      <c r="A12" s="244" t="s">
        <v>606</v>
      </c>
      <c r="B12" s="24"/>
      <c r="C12" s="19"/>
      <c r="D12" s="19"/>
      <c r="E12" s="19"/>
      <c r="F12" s="19"/>
      <c r="G12" s="19"/>
      <c r="H12" s="20"/>
      <c r="I12" s="334" t="s">
        <v>4</v>
      </c>
      <c r="J12" s="334"/>
      <c r="K12" s="334"/>
      <c r="L12" s="29"/>
    </row>
    <row r="13" spans="1:22" s="21" customFormat="1" ht="34.5" customHeight="1">
      <c r="A13" s="244" t="s">
        <v>606</v>
      </c>
      <c r="B13" s="17"/>
      <c r="C13" s="19"/>
      <c r="D13" s="19"/>
      <c r="E13" s="19"/>
      <c r="F13" s="19"/>
      <c r="G13" s="19"/>
      <c r="H13" s="20"/>
      <c r="I13" s="334" t="s">
        <v>5</v>
      </c>
      <c r="J13" s="334"/>
      <c r="K13" s="334"/>
      <c r="L13" s="28"/>
    </row>
    <row r="14" spans="1:22" s="21" customFormat="1" ht="34.5" customHeight="1">
      <c r="A14" s="244" t="s">
        <v>606</v>
      </c>
      <c r="B14" s="17"/>
      <c r="C14" s="19"/>
      <c r="D14" s="19"/>
      <c r="E14" s="19"/>
      <c r="F14" s="19"/>
      <c r="G14" s="19"/>
      <c r="H14" s="20"/>
      <c r="I14" s="334" t="s">
        <v>550</v>
      </c>
      <c r="J14" s="334"/>
      <c r="K14" s="334"/>
      <c r="L14" s="29"/>
    </row>
    <row r="15" spans="1:22" s="21" customFormat="1" ht="34.5" customHeight="1">
      <c r="A15" s="244" t="s">
        <v>606</v>
      </c>
      <c r="B15" s="17"/>
      <c r="C15" s="19"/>
      <c r="D15" s="19"/>
      <c r="E15" s="19"/>
      <c r="F15" s="19"/>
      <c r="G15" s="19"/>
      <c r="H15" s="20"/>
      <c r="I15" s="334" t="s">
        <v>551</v>
      </c>
      <c r="J15" s="334"/>
      <c r="K15" s="334"/>
      <c r="L15" s="29"/>
    </row>
    <row r="16" spans="1:22" s="21" customFormat="1" ht="34.5" customHeight="1">
      <c r="A16" s="244" t="s">
        <v>606</v>
      </c>
      <c r="B16" s="17"/>
      <c r="C16" s="19"/>
      <c r="D16" s="19"/>
      <c r="E16" s="19"/>
      <c r="F16" s="19"/>
      <c r="G16" s="19"/>
      <c r="H16" s="20"/>
      <c r="I16" s="334" t="s">
        <v>972</v>
      </c>
      <c r="J16" s="334"/>
      <c r="K16" s="334"/>
      <c r="L16" s="29"/>
    </row>
    <row r="17" spans="1:22" s="21" customFormat="1" ht="315" customHeight="1">
      <c r="A17" s="244" t="s">
        <v>986</v>
      </c>
      <c r="B17" s="17"/>
      <c r="C17" s="19"/>
      <c r="D17" s="19"/>
      <c r="E17" s="19"/>
      <c r="F17" s="19"/>
      <c r="G17" s="19"/>
      <c r="H17" s="20"/>
      <c r="I17" s="429" t="s">
        <v>1009</v>
      </c>
      <c r="J17" s="429"/>
      <c r="K17" s="42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35" t="s">
        <v>1013</v>
      </c>
      <c r="J22" s="336"/>
      <c r="K22" s="337"/>
      <c r="L22" s="277" t="s">
        <v>1045</v>
      </c>
    </row>
    <row r="23" spans="1:22" s="21" customFormat="1" ht="34.5" customHeight="1">
      <c r="A23" s="244" t="s">
        <v>607</v>
      </c>
      <c r="B23" s="17"/>
      <c r="C23" s="19"/>
      <c r="D23" s="19"/>
      <c r="E23" s="19"/>
      <c r="F23" s="19"/>
      <c r="G23" s="19"/>
      <c r="H23" s="20"/>
      <c r="I23" s="306" t="s">
        <v>2</v>
      </c>
      <c r="J23" s="307"/>
      <c r="K23" s="308"/>
      <c r="L23" s="25"/>
    </row>
    <row r="24" spans="1:22" s="21" customFormat="1" ht="34.5" customHeight="1">
      <c r="A24" s="244" t="s">
        <v>607</v>
      </c>
      <c r="B24" s="24"/>
      <c r="C24" s="19"/>
      <c r="D24" s="19"/>
      <c r="E24" s="19"/>
      <c r="F24" s="19"/>
      <c r="G24" s="19"/>
      <c r="H24" s="20"/>
      <c r="I24" s="306" t="s">
        <v>3</v>
      </c>
      <c r="J24" s="307"/>
      <c r="K24" s="308"/>
      <c r="L24" s="25"/>
    </row>
    <row r="25" spans="1:22" s="21" customFormat="1" ht="34.5" customHeight="1">
      <c r="A25" s="244" t="s">
        <v>607</v>
      </c>
      <c r="B25" s="24"/>
      <c r="C25" s="19"/>
      <c r="D25" s="19"/>
      <c r="E25" s="19"/>
      <c r="F25" s="19"/>
      <c r="G25" s="19"/>
      <c r="H25" s="20"/>
      <c r="I25" s="306" t="s">
        <v>4</v>
      </c>
      <c r="J25" s="307"/>
      <c r="K25" s="308"/>
      <c r="L25" s="29" t="s">
        <v>1039</v>
      </c>
    </row>
    <row r="26" spans="1:22" s="21" customFormat="1" ht="34.5" customHeight="1">
      <c r="A26" s="244" t="s">
        <v>607</v>
      </c>
      <c r="B26" s="17"/>
      <c r="C26" s="19"/>
      <c r="D26" s="19"/>
      <c r="E26" s="19"/>
      <c r="F26" s="19"/>
      <c r="G26" s="19"/>
      <c r="H26" s="20"/>
      <c r="I26" s="306" t="s">
        <v>5</v>
      </c>
      <c r="J26" s="307"/>
      <c r="K26" s="308"/>
      <c r="L26" s="28"/>
    </row>
    <row r="27" spans="1:22" s="21" customFormat="1" ht="34.5" customHeight="1">
      <c r="A27" s="244" t="s">
        <v>607</v>
      </c>
      <c r="B27" s="17"/>
      <c r="C27" s="19"/>
      <c r="D27" s="19"/>
      <c r="E27" s="19"/>
      <c r="F27" s="19"/>
      <c r="G27" s="19"/>
      <c r="H27" s="20"/>
      <c r="I27" s="425" t="s">
        <v>554</v>
      </c>
      <c r="J27" s="426"/>
      <c r="K27" s="427"/>
      <c r="L27" s="29"/>
    </row>
    <row r="28" spans="1:22" s="21" customFormat="1" ht="34.5" customHeight="1">
      <c r="A28" s="244" t="s">
        <v>607</v>
      </c>
      <c r="B28" s="17"/>
      <c r="C28" s="19"/>
      <c r="D28" s="19"/>
      <c r="E28" s="19"/>
      <c r="F28" s="19"/>
      <c r="G28" s="19"/>
      <c r="H28" s="20"/>
      <c r="I28" s="425" t="s">
        <v>553</v>
      </c>
      <c r="J28" s="426"/>
      <c r="K28" s="427"/>
      <c r="L28" s="29"/>
    </row>
    <row r="29" spans="1:22" s="33" customFormat="1" ht="34.5" customHeight="1">
      <c r="A29" s="244" t="s">
        <v>607</v>
      </c>
      <c r="B29" s="17"/>
      <c r="C29" s="19"/>
      <c r="D29" s="19"/>
      <c r="E29" s="19"/>
      <c r="F29" s="19"/>
      <c r="G29" s="19"/>
      <c r="H29" s="20"/>
      <c r="I29" s="425" t="s">
        <v>8</v>
      </c>
      <c r="J29" s="426"/>
      <c r="K29" s="427"/>
      <c r="L29" s="29"/>
    </row>
    <row r="30" spans="1:22" s="21" customFormat="1" ht="34.5" customHeight="1">
      <c r="A30" s="244" t="s">
        <v>607</v>
      </c>
      <c r="B30" s="17"/>
      <c r="C30" s="19"/>
      <c r="D30" s="19"/>
      <c r="E30" s="19"/>
      <c r="F30" s="19"/>
      <c r="G30" s="19"/>
      <c r="H30" s="20"/>
      <c r="I30" s="428" t="s">
        <v>552</v>
      </c>
      <c r="J30" s="428"/>
      <c r="K30" s="42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35" t="s">
        <v>1014</v>
      </c>
      <c r="J35" s="336"/>
      <c r="K35" s="337"/>
      <c r="L35" s="277" t="s">
        <v>1045</v>
      </c>
    </row>
    <row r="36" spans="1:22" s="21" customFormat="1" ht="34.5" customHeight="1">
      <c r="A36" s="244" t="s">
        <v>608</v>
      </c>
      <c r="B36" s="17"/>
      <c r="C36" s="19"/>
      <c r="D36" s="19"/>
      <c r="E36" s="19"/>
      <c r="F36" s="19"/>
      <c r="G36" s="19"/>
      <c r="H36" s="20"/>
      <c r="I36" s="306" t="s">
        <v>11</v>
      </c>
      <c r="J36" s="307"/>
      <c r="K36" s="308"/>
      <c r="L36" s="25"/>
    </row>
    <row r="37" spans="1:22" s="21" customFormat="1" ht="34.5" customHeight="1">
      <c r="A37" s="244" t="s">
        <v>608</v>
      </c>
      <c r="B37" s="24"/>
      <c r="C37" s="19"/>
      <c r="D37" s="19"/>
      <c r="E37" s="19"/>
      <c r="F37" s="19"/>
      <c r="G37" s="19"/>
      <c r="H37" s="20"/>
      <c r="I37" s="306" t="s">
        <v>12</v>
      </c>
      <c r="J37" s="307"/>
      <c r="K37" s="308"/>
      <c r="L37" s="25"/>
    </row>
    <row r="38" spans="1:22" s="21" customFormat="1" ht="34.5" customHeight="1">
      <c r="A38" s="244" t="s">
        <v>608</v>
      </c>
      <c r="B38" s="24"/>
      <c r="C38" s="19"/>
      <c r="D38" s="19"/>
      <c r="E38" s="19"/>
      <c r="F38" s="19"/>
      <c r="G38" s="19"/>
      <c r="H38" s="20"/>
      <c r="I38" s="306" t="s">
        <v>13</v>
      </c>
      <c r="J38" s="307"/>
      <c r="K38" s="308"/>
      <c r="L38" s="261"/>
    </row>
    <row r="39" spans="1:22" s="21" customFormat="1" ht="34.5" customHeight="1">
      <c r="A39" s="244" t="s">
        <v>608</v>
      </c>
      <c r="B39" s="17"/>
      <c r="C39" s="19"/>
      <c r="D39" s="19"/>
      <c r="E39" s="19"/>
      <c r="F39" s="19"/>
      <c r="G39" s="19"/>
      <c r="H39" s="20"/>
      <c r="I39" s="306" t="s">
        <v>14</v>
      </c>
      <c r="J39" s="307"/>
      <c r="K39" s="308"/>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430" t="s">
        <v>1013</v>
      </c>
      <c r="J44" s="431"/>
      <c r="K44" s="432"/>
      <c r="L44" s="277" t="s">
        <v>1045</v>
      </c>
    </row>
    <row r="45" spans="1:22" s="21" customFormat="1" ht="34.5" customHeight="1">
      <c r="A45" s="278" t="s">
        <v>984</v>
      </c>
      <c r="B45" s="17"/>
      <c r="C45" s="19"/>
      <c r="D45" s="19"/>
      <c r="E45" s="19"/>
      <c r="F45" s="19"/>
      <c r="G45" s="19"/>
      <c r="H45" s="20"/>
      <c r="I45" s="425" t="s">
        <v>2</v>
      </c>
      <c r="J45" s="426"/>
      <c r="K45" s="427"/>
      <c r="L45" s="25"/>
    </row>
    <row r="46" spans="1:22" s="21" customFormat="1" ht="34.5" customHeight="1">
      <c r="A46" s="278" t="s">
        <v>984</v>
      </c>
      <c r="B46" s="24"/>
      <c r="C46" s="19"/>
      <c r="D46" s="19"/>
      <c r="E46" s="19"/>
      <c r="F46" s="19"/>
      <c r="G46" s="19"/>
      <c r="H46" s="20"/>
      <c r="I46" s="425" t="s">
        <v>3</v>
      </c>
      <c r="J46" s="426"/>
      <c r="K46" s="427"/>
      <c r="L46" s="25"/>
    </row>
    <row r="47" spans="1:22" s="21" customFormat="1" ht="34.5" customHeight="1">
      <c r="A47" s="278" t="s">
        <v>984</v>
      </c>
      <c r="B47" s="24"/>
      <c r="C47" s="19"/>
      <c r="D47" s="19"/>
      <c r="E47" s="19"/>
      <c r="F47" s="19"/>
      <c r="G47" s="19"/>
      <c r="H47" s="20"/>
      <c r="I47" s="425" t="s">
        <v>4</v>
      </c>
      <c r="J47" s="426"/>
      <c r="K47" s="427"/>
      <c r="L47" s="29"/>
    </row>
    <row r="48" spans="1:22" s="21" customFormat="1" ht="34.5" customHeight="1">
      <c r="A48" s="278" t="s">
        <v>984</v>
      </c>
      <c r="B48" s="17"/>
      <c r="C48" s="19"/>
      <c r="D48" s="19"/>
      <c r="E48" s="19"/>
      <c r="F48" s="19"/>
      <c r="G48" s="19"/>
      <c r="H48" s="20"/>
      <c r="I48" s="425" t="s">
        <v>5</v>
      </c>
      <c r="J48" s="426"/>
      <c r="K48" s="427"/>
      <c r="L48" s="28"/>
    </row>
    <row r="49" spans="1:12" s="21" customFormat="1" ht="34.5" customHeight="1">
      <c r="A49" s="278" t="s">
        <v>984</v>
      </c>
      <c r="B49" s="17"/>
      <c r="C49" s="19"/>
      <c r="D49" s="19"/>
      <c r="E49" s="19"/>
      <c r="F49" s="19"/>
      <c r="G49" s="19"/>
      <c r="H49" s="20"/>
      <c r="I49" s="425" t="s">
        <v>554</v>
      </c>
      <c r="J49" s="426"/>
      <c r="K49" s="427"/>
      <c r="L49" s="29"/>
    </row>
    <row r="50" spans="1:12" s="21" customFormat="1" ht="34.5" customHeight="1">
      <c r="A50" s="278" t="s">
        <v>984</v>
      </c>
      <c r="B50" s="17"/>
      <c r="C50" s="19"/>
      <c r="D50" s="19"/>
      <c r="E50" s="19"/>
      <c r="F50" s="19"/>
      <c r="G50" s="19"/>
      <c r="H50" s="20"/>
      <c r="I50" s="425" t="s">
        <v>553</v>
      </c>
      <c r="J50" s="426"/>
      <c r="K50" s="427"/>
      <c r="L50" s="29"/>
    </row>
    <row r="51" spans="1:12" s="33" customFormat="1" ht="34.5" customHeight="1">
      <c r="A51" s="278" t="s">
        <v>984</v>
      </c>
      <c r="B51" s="17"/>
      <c r="C51" s="19"/>
      <c r="D51" s="19"/>
      <c r="E51" s="19"/>
      <c r="F51" s="19"/>
      <c r="G51" s="19"/>
      <c r="H51" s="20"/>
      <c r="I51" s="425" t="s">
        <v>8</v>
      </c>
      <c r="J51" s="426"/>
      <c r="K51" s="427"/>
      <c r="L51" s="29"/>
    </row>
    <row r="52" spans="1:12" s="21" customFormat="1" ht="34.5" customHeight="1">
      <c r="A52" s="278" t="s">
        <v>984</v>
      </c>
      <c r="B52" s="17"/>
      <c r="C52" s="19"/>
      <c r="D52" s="19"/>
      <c r="E52" s="19"/>
      <c r="F52" s="19"/>
      <c r="G52" s="19"/>
      <c r="H52" s="20"/>
      <c r="I52" s="428" t="s">
        <v>552</v>
      </c>
      <c r="J52" s="428"/>
      <c r="K52" s="428"/>
      <c r="L52" s="29" t="s">
        <v>1039</v>
      </c>
    </row>
    <row r="53" spans="1:12" s="21" customFormat="1" ht="34.5" customHeight="1">
      <c r="A53" s="278" t="s">
        <v>984</v>
      </c>
      <c r="B53" s="17"/>
      <c r="C53" s="19"/>
      <c r="D53" s="19"/>
      <c r="E53" s="19"/>
      <c r="F53" s="19"/>
      <c r="G53" s="19"/>
      <c r="H53" s="20"/>
      <c r="I53" s="428" t="s">
        <v>985</v>
      </c>
      <c r="J53" s="428"/>
      <c r="K53" s="42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309" t="s">
        <v>544</v>
      </c>
      <c r="E60" s="309"/>
      <c r="F60" s="309"/>
      <c r="G60" s="309"/>
      <c r="H60" s="309"/>
      <c r="I60" s="309"/>
      <c r="J60" s="309"/>
      <c r="K60" s="309"/>
      <c r="L60" s="309"/>
    </row>
    <row r="61" spans="1:12" s="21" customFormat="1" ht="34.5" customHeight="1">
      <c r="A61" s="243"/>
      <c r="B61" s="1"/>
      <c r="C61" s="41"/>
      <c r="D61" s="310" t="s">
        <v>16</v>
      </c>
      <c r="E61" s="310"/>
      <c r="F61" s="310"/>
      <c r="G61" s="310"/>
      <c r="H61" s="310"/>
      <c r="I61" s="310"/>
      <c r="J61" s="310"/>
      <c r="K61" s="310"/>
      <c r="L61" s="310"/>
    </row>
    <row r="62" spans="1:12" s="21" customFormat="1" ht="34.5" customHeight="1">
      <c r="A62" s="243"/>
      <c r="B62" s="1"/>
      <c r="C62" s="41"/>
      <c r="D62" s="310" t="s">
        <v>17</v>
      </c>
      <c r="E62" s="310"/>
      <c r="F62" s="310"/>
      <c r="G62" s="310"/>
      <c r="H62" s="310"/>
      <c r="I62" s="310"/>
      <c r="J62" s="310"/>
      <c r="K62" s="310"/>
      <c r="L62" s="310"/>
    </row>
    <row r="63" spans="1:12" s="21" customFormat="1" ht="34.5" customHeight="1">
      <c r="A63" s="243"/>
      <c r="B63" s="1"/>
      <c r="C63" s="41"/>
      <c r="D63" s="310" t="s">
        <v>18</v>
      </c>
      <c r="E63" s="310"/>
      <c r="F63" s="310"/>
      <c r="G63" s="310"/>
      <c r="H63" s="310"/>
      <c r="I63" s="310"/>
      <c r="J63" s="310"/>
      <c r="K63" s="310"/>
      <c r="L63" s="310"/>
    </row>
    <row r="64" spans="1:12" s="21" customFormat="1" ht="34.5" customHeight="1">
      <c r="A64" s="243"/>
      <c r="B64" s="1"/>
      <c r="C64" s="41"/>
      <c r="D64" s="310" t="s">
        <v>19</v>
      </c>
      <c r="E64" s="310"/>
      <c r="F64" s="310"/>
      <c r="G64" s="310"/>
      <c r="H64" s="310"/>
      <c r="I64" s="310"/>
      <c r="J64" s="310"/>
      <c r="K64" s="310"/>
      <c r="L64" s="31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305" t="s">
        <v>20</v>
      </c>
      <c r="D71" s="305"/>
      <c r="E71" s="305"/>
      <c r="F71" s="305"/>
      <c r="G71" s="305"/>
      <c r="H71" s="305" t="s">
        <v>214</v>
      </c>
      <c r="I71" s="305"/>
      <c r="J71" s="305" t="s">
        <v>980</v>
      </c>
      <c r="K71" s="305"/>
      <c r="L71" s="305"/>
    </row>
    <row r="72" spans="1:12" s="21" customFormat="1">
      <c r="A72" s="243"/>
      <c r="B72" s="1"/>
      <c r="C72" s="305" t="s">
        <v>22</v>
      </c>
      <c r="D72" s="305"/>
      <c r="E72" s="305"/>
      <c r="F72" s="305"/>
      <c r="G72" s="305"/>
      <c r="H72" s="305" t="s">
        <v>979</v>
      </c>
      <c r="I72" s="305"/>
      <c r="J72" s="305" t="s">
        <v>272</v>
      </c>
      <c r="K72" s="305"/>
      <c r="L72" s="305"/>
    </row>
    <row r="73" spans="1:12" s="21" customFormat="1">
      <c r="A73" s="243"/>
      <c r="B73" s="1"/>
      <c r="C73" s="305" t="s">
        <v>24</v>
      </c>
      <c r="D73" s="305"/>
      <c r="E73" s="305"/>
      <c r="F73" s="305"/>
      <c r="G73" s="305"/>
      <c r="H73" s="305" t="s">
        <v>216</v>
      </c>
      <c r="I73" s="305"/>
      <c r="J73" s="305" t="s">
        <v>981</v>
      </c>
      <c r="K73" s="305"/>
      <c r="L73" s="305"/>
    </row>
    <row r="74" spans="1:12" s="21" customFormat="1">
      <c r="A74" s="243"/>
      <c r="B74" s="1"/>
      <c r="C74" s="305" t="s">
        <v>26</v>
      </c>
      <c r="D74" s="305"/>
      <c r="E74" s="305"/>
      <c r="F74" s="305"/>
      <c r="G74" s="305"/>
      <c r="H74" s="305" t="s">
        <v>217</v>
      </c>
      <c r="I74" s="305"/>
      <c r="J74" s="305" t="s">
        <v>276</v>
      </c>
      <c r="K74" s="305"/>
      <c r="L74" s="305"/>
    </row>
    <row r="75" spans="1:12" s="21" customFormat="1">
      <c r="A75" s="243"/>
      <c r="B75" s="1"/>
      <c r="C75" s="305" t="s">
        <v>28</v>
      </c>
      <c r="D75" s="305"/>
      <c r="E75" s="305"/>
      <c r="F75" s="305"/>
      <c r="G75" s="305"/>
      <c r="H75" s="297"/>
      <c r="I75" s="297"/>
      <c r="J75" s="305" t="s">
        <v>982</v>
      </c>
      <c r="K75" s="305"/>
      <c r="L75" s="305"/>
    </row>
    <row r="76" spans="1:12" s="21" customFormat="1">
      <c r="A76" s="243"/>
      <c r="C76" s="305" t="s">
        <v>30</v>
      </c>
      <c r="D76" s="305"/>
      <c r="E76" s="305"/>
      <c r="F76" s="305"/>
      <c r="G76" s="305"/>
      <c r="J76" s="305" t="s">
        <v>271</v>
      </c>
      <c r="K76" s="305"/>
      <c r="L76" s="305"/>
    </row>
    <row r="77" spans="1:12" s="21" customFormat="1">
      <c r="A77" s="243"/>
      <c r="B77" s="1"/>
      <c r="C77" s="305" t="s">
        <v>32</v>
      </c>
      <c r="D77" s="305"/>
      <c r="E77" s="305"/>
      <c r="F77" s="305"/>
      <c r="G77" s="305"/>
      <c r="H77"/>
      <c r="I77"/>
      <c r="J77" s="305" t="s">
        <v>273</v>
      </c>
      <c r="K77" s="305"/>
      <c r="L77" s="305"/>
    </row>
    <row r="78" spans="1:12" s="21" customFormat="1">
      <c r="A78" s="243"/>
      <c r="B78" s="1"/>
      <c r="C78" s="305" t="s">
        <v>21</v>
      </c>
      <c r="D78" s="305"/>
      <c r="E78" s="305"/>
      <c r="F78" s="305"/>
      <c r="H78" s="297"/>
      <c r="I78" s="297"/>
      <c r="J78" s="305" t="s">
        <v>275</v>
      </c>
      <c r="K78" s="305"/>
      <c r="L78" s="305"/>
    </row>
    <row r="79" spans="1:12" s="21" customFormat="1">
      <c r="A79" s="243"/>
      <c r="B79" s="1"/>
      <c r="C79" s="305" t="s">
        <v>23</v>
      </c>
      <c r="D79" s="305"/>
      <c r="E79" s="305"/>
      <c r="F79" s="305"/>
      <c r="G79" s="297"/>
      <c r="H79" s="297"/>
      <c r="I79" s="297"/>
      <c r="J79" s="305" t="s">
        <v>277</v>
      </c>
      <c r="K79" s="305"/>
      <c r="L79" s="305"/>
    </row>
    <row r="80" spans="1:12" s="21" customFormat="1">
      <c r="A80" s="243"/>
      <c r="B80" s="1"/>
      <c r="C80" s="305" t="s">
        <v>25</v>
      </c>
      <c r="D80" s="305"/>
      <c r="E80" s="305"/>
      <c r="F80" s="305"/>
      <c r="G80" s="297"/>
      <c r="H80" s="297"/>
      <c r="I80" s="297"/>
      <c r="J80" s="305" t="s">
        <v>279</v>
      </c>
      <c r="K80" s="305"/>
      <c r="L80" s="305"/>
    </row>
    <row r="81" spans="1:22" s="21" customFormat="1">
      <c r="A81" s="243"/>
      <c r="B81" s="1"/>
      <c r="C81" s="305" t="s">
        <v>27</v>
      </c>
      <c r="D81" s="305"/>
      <c r="E81" s="305"/>
      <c r="F81" s="305"/>
      <c r="G81" s="297"/>
      <c r="H81" s="297"/>
      <c r="I81" s="297"/>
      <c r="J81" s="51"/>
      <c r="K81" s="54"/>
      <c r="L81" s="5"/>
    </row>
    <row r="82" spans="1:22" s="21" customFormat="1">
      <c r="A82" s="243"/>
      <c r="B82" s="1"/>
      <c r="C82" s="305" t="s">
        <v>29</v>
      </c>
      <c r="D82" s="305"/>
      <c r="E82" s="305"/>
      <c r="F82" s="305"/>
      <c r="G82" s="297"/>
      <c r="H82" s="297"/>
      <c r="I82" s="297"/>
      <c r="J82" s="51"/>
      <c r="K82" s="54"/>
      <c r="L82" s="5"/>
    </row>
    <row r="83" spans="1:22" s="21" customFormat="1">
      <c r="A83" s="243"/>
      <c r="B83" s="1"/>
      <c r="C83" s="305" t="s">
        <v>31</v>
      </c>
      <c r="D83" s="305"/>
      <c r="E83" s="305"/>
      <c r="F83" s="305"/>
      <c r="G83" s="305"/>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02" t="s">
        <v>37</v>
      </c>
      <c r="D91" s="303"/>
      <c r="E91" s="303"/>
      <c r="F91" s="303"/>
      <c r="G91" s="303"/>
      <c r="H91" s="304"/>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18" t="s">
        <v>41</v>
      </c>
      <c r="D99" s="319"/>
      <c r="E99" s="327" t="s">
        <v>42</v>
      </c>
      <c r="F99" s="328"/>
      <c r="G99" s="328"/>
      <c r="H99" s="329"/>
      <c r="I99" s="349" t="s">
        <v>43</v>
      </c>
      <c r="J99" s="256">
        <f t="shared" ref="J99:J111" si="0">IF(SUM(L99:L99)=0,IF(COUNTIF(L99:L99,"未確認")&gt;0,"未確認",IF(COUNTIF(L99:L99,"~*")&gt;0,"*",SUM(L99:L99))),SUM(L99:L99))</f>
        <v>49</v>
      </c>
      <c r="K99" s="237" t="str">
        <f>IF(OR(COUNTIF(L99:L99,"未確認")&gt;0,COUNTIF(L99:L99,"~*")&gt;0),"※","")</f>
        <v/>
      </c>
      <c r="L99" s="258">
        <v>49</v>
      </c>
    </row>
    <row r="100" spans="1:22" s="83" customFormat="1" ht="34.5" customHeight="1">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c r="A101" s="244" t="s">
        <v>610</v>
      </c>
      <c r="B101" s="84"/>
      <c r="C101" s="320"/>
      <c r="D101" s="321"/>
      <c r="E101" s="302" t="s">
        <v>45</v>
      </c>
      <c r="F101" s="303"/>
      <c r="G101" s="303"/>
      <c r="H101" s="304"/>
      <c r="I101" s="350"/>
      <c r="J101" s="256">
        <f t="shared" si="0"/>
        <v>37</v>
      </c>
      <c r="K101" s="237" t="str">
        <f>IF(OR(COUNTIF(L101:L101,"未確認")&gt;0,COUNTIF(L101:L101,"~*")&gt;0),"※","")</f>
        <v/>
      </c>
      <c r="L101" s="258">
        <v>37</v>
      </c>
    </row>
    <row r="102" spans="1:22" s="83" customFormat="1" ht="34.5" customHeight="1">
      <c r="A102" s="244" t="s">
        <v>610</v>
      </c>
      <c r="B102" s="84"/>
      <c r="C102" s="322"/>
      <c r="D102" s="323"/>
      <c r="E102" s="315" t="s">
        <v>612</v>
      </c>
      <c r="F102" s="316"/>
      <c r="G102" s="316"/>
      <c r="H102" s="317"/>
      <c r="I102" s="350"/>
      <c r="J102" s="256">
        <f t="shared" si="0"/>
        <v>49</v>
      </c>
      <c r="K102" s="237" t="str">
        <f t="shared" ref="K102:K111" si="1">IF(OR(COUNTIF(L101:L101,"未確認")&gt;0,COUNTIF(L101:L101,"~*")&gt;0),"※","")</f>
        <v/>
      </c>
      <c r="L102" s="258">
        <v>49</v>
      </c>
    </row>
    <row r="103" spans="1:22" s="83" customFormat="1" ht="34.5" customHeight="1">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c r="A112" s="244" t="s">
        <v>616</v>
      </c>
      <c r="B112" s="84"/>
      <c r="C112" s="313" t="s">
        <v>49</v>
      </c>
      <c r="D112" s="342"/>
      <c r="E112" s="342"/>
      <c r="F112" s="342"/>
      <c r="G112" s="342"/>
      <c r="H112" s="314"/>
      <c r="I112" s="351"/>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18" t="s">
        <v>51</v>
      </c>
      <c r="D120" s="330"/>
      <c r="E120" s="330"/>
      <c r="F120" s="330"/>
      <c r="G120" s="330"/>
      <c r="H120" s="319"/>
      <c r="I120" s="343" t="s">
        <v>52</v>
      </c>
      <c r="J120" s="96"/>
      <c r="K120" s="97"/>
      <c r="L120" s="259" t="s">
        <v>1041</v>
      </c>
    </row>
    <row r="121" spans="1:22" s="83" customFormat="1" ht="40.5" customHeight="1">
      <c r="A121" s="244" t="s">
        <v>618</v>
      </c>
      <c r="B121" s="1"/>
      <c r="C121" s="294"/>
      <c r="D121" s="296"/>
      <c r="E121" s="318" t="s">
        <v>53</v>
      </c>
      <c r="F121" s="330"/>
      <c r="G121" s="330"/>
      <c r="H121" s="319"/>
      <c r="I121" s="344"/>
      <c r="J121" s="101"/>
      <c r="K121" s="102"/>
      <c r="L121" s="98" t="s">
        <v>533</v>
      </c>
    </row>
    <row r="122" spans="1:22" s="83" customFormat="1" ht="40.5" customHeight="1">
      <c r="A122" s="244" t="s">
        <v>619</v>
      </c>
      <c r="B122" s="1"/>
      <c r="C122" s="294"/>
      <c r="D122" s="296"/>
      <c r="E122" s="320"/>
      <c r="F122" s="346"/>
      <c r="G122" s="346"/>
      <c r="H122" s="321"/>
      <c r="I122" s="344"/>
      <c r="J122" s="101"/>
      <c r="K122" s="102"/>
      <c r="L122" s="98" t="s">
        <v>533</v>
      </c>
    </row>
    <row r="123" spans="1:22" s="83" customFormat="1" ht="40.5" customHeight="1">
      <c r="A123" s="244" t="s">
        <v>620</v>
      </c>
      <c r="B123" s="1"/>
      <c r="C123" s="288"/>
      <c r="D123" s="289"/>
      <c r="E123" s="322"/>
      <c r="F123" s="347"/>
      <c r="G123" s="347"/>
      <c r="H123" s="323"/>
      <c r="I123" s="345"/>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18" t="s">
        <v>56</v>
      </c>
      <c r="D131" s="330"/>
      <c r="E131" s="330"/>
      <c r="F131" s="330"/>
      <c r="G131" s="330"/>
      <c r="H131" s="319"/>
      <c r="I131" s="348" t="s">
        <v>57</v>
      </c>
      <c r="J131" s="110"/>
      <c r="K131" s="97"/>
      <c r="L131" s="259" t="s">
        <v>559</v>
      </c>
    </row>
    <row r="132" spans="1:22" s="83" customFormat="1" ht="34.5" customHeight="1">
      <c r="A132" s="244" t="s">
        <v>621</v>
      </c>
      <c r="B132" s="84"/>
      <c r="C132" s="294"/>
      <c r="D132" s="296"/>
      <c r="E132" s="302" t="s">
        <v>58</v>
      </c>
      <c r="F132" s="303"/>
      <c r="G132" s="303"/>
      <c r="H132" s="304"/>
      <c r="I132" s="348"/>
      <c r="J132" s="101"/>
      <c r="K132" s="102"/>
      <c r="L132" s="82">
        <v>49</v>
      </c>
    </row>
    <row r="133" spans="1:22" s="83" customFormat="1" ht="67.5" customHeight="1">
      <c r="A133" s="244" t="s">
        <v>622</v>
      </c>
      <c r="B133" s="84"/>
      <c r="C133" s="318" t="s">
        <v>59</v>
      </c>
      <c r="D133" s="330"/>
      <c r="E133" s="330"/>
      <c r="F133" s="330"/>
      <c r="G133" s="330"/>
      <c r="H133" s="319"/>
      <c r="I133" s="348"/>
      <c r="J133" s="101"/>
      <c r="K133" s="102"/>
      <c r="L133" s="259" t="s">
        <v>533</v>
      </c>
    </row>
    <row r="134" spans="1:22" s="83" customFormat="1" ht="34.5" customHeight="1">
      <c r="A134" s="244" t="s">
        <v>622</v>
      </c>
      <c r="B134" s="84"/>
      <c r="C134" s="111"/>
      <c r="D134" s="112"/>
      <c r="E134" s="302" t="s">
        <v>60</v>
      </c>
      <c r="F134" s="303"/>
      <c r="G134" s="303"/>
      <c r="H134" s="304"/>
      <c r="I134" s="348"/>
      <c r="J134" s="101"/>
      <c r="K134" s="102"/>
      <c r="L134" s="82">
        <v>0</v>
      </c>
    </row>
    <row r="135" spans="1:22" s="83" customFormat="1" ht="67.5" customHeight="1">
      <c r="A135" s="244" t="s">
        <v>623</v>
      </c>
      <c r="B135" s="84"/>
      <c r="C135" s="318" t="s">
        <v>59</v>
      </c>
      <c r="D135" s="330"/>
      <c r="E135" s="330"/>
      <c r="F135" s="330"/>
      <c r="G135" s="330"/>
      <c r="H135" s="319"/>
      <c r="I135" s="348"/>
      <c r="J135" s="101"/>
      <c r="K135" s="102"/>
      <c r="L135" s="259" t="s">
        <v>533</v>
      </c>
    </row>
    <row r="136" spans="1:22" s="83" customFormat="1" ht="34.5" customHeight="1">
      <c r="A136" s="244" t="s">
        <v>623</v>
      </c>
      <c r="B136" s="84"/>
      <c r="C136" s="113"/>
      <c r="D136" s="114"/>
      <c r="E136" s="302" t="s">
        <v>60</v>
      </c>
      <c r="F136" s="303"/>
      <c r="G136" s="303"/>
      <c r="H136" s="304"/>
      <c r="I136" s="348"/>
      <c r="J136" s="101"/>
      <c r="K136" s="102"/>
      <c r="L136" s="82">
        <v>0</v>
      </c>
    </row>
    <row r="137" spans="1:22" s="83" customFormat="1" ht="34.5" customHeight="1">
      <c r="A137" s="244" t="s">
        <v>624</v>
      </c>
      <c r="B137" s="84"/>
      <c r="C137" s="315" t="s">
        <v>1017</v>
      </c>
      <c r="D137" s="316"/>
      <c r="E137" s="316"/>
      <c r="F137" s="316"/>
      <c r="G137" s="316"/>
      <c r="H137" s="317"/>
      <c r="I137" s="34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340"/>
      <c r="J149" s="263">
        <f t="shared" si="2"/>
        <v>45</v>
      </c>
      <c r="K149" s="264" t="str">
        <f t="shared" si="3"/>
        <v/>
      </c>
      <c r="L149" s="117">
        <v>45</v>
      </c>
    </row>
    <row r="150" spans="1:12" s="118" customFormat="1" ht="34.5" customHeight="1">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341"/>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02" t="s">
        <v>124</v>
      </c>
      <c r="D228" s="303"/>
      <c r="E228" s="303"/>
      <c r="F228" s="303"/>
      <c r="G228" s="303"/>
      <c r="H228" s="304"/>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02" t="s">
        <v>128</v>
      </c>
      <c r="D236" s="303"/>
      <c r="E236" s="303"/>
      <c r="F236" s="303"/>
      <c r="G236" s="303"/>
      <c r="H236" s="304"/>
      <c r="I236" s="357" t="s">
        <v>129</v>
      </c>
      <c r="J236" s="260" t="s">
        <v>538</v>
      </c>
      <c r="K236" s="81"/>
      <c r="L236" s="110"/>
    </row>
    <row r="237" spans="1:22" s="83" customFormat="1" ht="34.5" customHeight="1">
      <c r="A237" s="248" t="s">
        <v>627</v>
      </c>
      <c r="B237" s="119"/>
      <c r="C237" s="302" t="s">
        <v>130</v>
      </c>
      <c r="D237" s="303"/>
      <c r="E237" s="303"/>
      <c r="F237" s="303"/>
      <c r="G237" s="303"/>
      <c r="H237" s="304"/>
      <c r="I237" s="358"/>
      <c r="J237" s="260" t="s">
        <v>1043</v>
      </c>
      <c r="K237" s="81"/>
      <c r="L237" s="101"/>
    </row>
    <row r="238" spans="1:22" s="83" customFormat="1" ht="34.5" customHeight="1">
      <c r="A238" s="248" t="s">
        <v>628</v>
      </c>
      <c r="B238" s="119"/>
      <c r="C238" s="302" t="s">
        <v>131</v>
      </c>
      <c r="D238" s="303"/>
      <c r="E238" s="303"/>
      <c r="F238" s="303"/>
      <c r="G238" s="303"/>
      <c r="H238" s="304"/>
      <c r="I238" s="359"/>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02" t="s">
        <v>133</v>
      </c>
      <c r="D246" s="303"/>
      <c r="E246" s="303"/>
      <c r="F246" s="303"/>
      <c r="G246" s="303"/>
      <c r="H246" s="304"/>
      <c r="I246" s="283" t="s">
        <v>134</v>
      </c>
      <c r="J246" s="260" t="s">
        <v>538</v>
      </c>
      <c r="K246" s="81"/>
      <c r="L246" s="110"/>
    </row>
    <row r="247" spans="1:22" s="83" customFormat="1" ht="98.1" customHeight="1">
      <c r="A247" s="244" t="s">
        <v>631</v>
      </c>
      <c r="B247" s="119"/>
      <c r="C247" s="302" t="s">
        <v>135</v>
      </c>
      <c r="D247" s="303"/>
      <c r="E247" s="303"/>
      <c r="F247" s="303"/>
      <c r="G247" s="303"/>
      <c r="H247" s="304"/>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02" t="s">
        <v>138</v>
      </c>
      <c r="D255" s="303"/>
      <c r="E255" s="303"/>
      <c r="F255" s="303"/>
      <c r="G255" s="303"/>
      <c r="H255" s="304"/>
      <c r="I255" s="138" t="s">
        <v>139</v>
      </c>
      <c r="J255" s="260" t="s">
        <v>539</v>
      </c>
      <c r="K255" s="81"/>
      <c r="L255" s="110"/>
    </row>
    <row r="256" spans="1:22" s="83" customFormat="1" ht="56.1" customHeight="1">
      <c r="A256" s="244" t="s">
        <v>633</v>
      </c>
      <c r="B256" s="119"/>
      <c r="C256" s="302" t="s">
        <v>140</v>
      </c>
      <c r="D256" s="303"/>
      <c r="E256" s="303"/>
      <c r="F256" s="303"/>
      <c r="G256" s="303"/>
      <c r="H256" s="304"/>
      <c r="I256" s="138" t="s">
        <v>141</v>
      </c>
      <c r="J256" s="260" t="s">
        <v>538</v>
      </c>
      <c r="K256" s="81"/>
      <c r="L256" s="101"/>
    </row>
    <row r="257" spans="1:22" s="83" customFormat="1" ht="56.1" customHeight="1">
      <c r="A257" s="244" t="s">
        <v>634</v>
      </c>
      <c r="B257" s="119"/>
      <c r="C257" s="302" t="s">
        <v>142</v>
      </c>
      <c r="D257" s="303"/>
      <c r="E257" s="303"/>
      <c r="F257" s="303"/>
      <c r="G257" s="303"/>
      <c r="H257" s="304"/>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55" t="s">
        <v>145</v>
      </c>
      <c r="D265" s="356"/>
      <c r="E265" s="356"/>
      <c r="F265" s="356"/>
      <c r="G265" s="355" t="s">
        <v>146</v>
      </c>
      <c r="H265" s="355"/>
      <c r="I265" s="361" t="s">
        <v>147</v>
      </c>
      <c r="J265" s="266">
        <v>9</v>
      </c>
      <c r="K265" s="81" t="str">
        <f t="shared" ref="K265:K292" si="8">IF(OR(COUNTIF(L265:L265,"未確認")&gt;0,COUNTIF(L265:L265,"~*")&gt;0),"※","")</f>
        <v/>
      </c>
      <c r="L265" s="141"/>
    </row>
    <row r="266" spans="1:22" s="83" customFormat="1" ht="34.5" customHeight="1">
      <c r="A266" s="244" t="s">
        <v>723</v>
      </c>
      <c r="B266" s="84"/>
      <c r="C266" s="356"/>
      <c r="D266" s="356"/>
      <c r="E266" s="356"/>
      <c r="F266" s="356"/>
      <c r="G266" s="355" t="s">
        <v>148</v>
      </c>
      <c r="H266" s="355"/>
      <c r="I266" s="362"/>
      <c r="J266" s="267">
        <v>4.7</v>
      </c>
      <c r="K266" s="81" t="str">
        <f t="shared" si="8"/>
        <v/>
      </c>
      <c r="L266" s="144"/>
    </row>
    <row r="267" spans="1:22" s="83" customFormat="1" ht="34.5" customHeight="1">
      <c r="A267" s="244" t="s">
        <v>724</v>
      </c>
      <c r="B267" s="84"/>
      <c r="C267" s="355" t="s">
        <v>149</v>
      </c>
      <c r="D267" s="356"/>
      <c r="E267" s="356"/>
      <c r="F267" s="356"/>
      <c r="G267" s="355" t="s">
        <v>146</v>
      </c>
      <c r="H267" s="355"/>
      <c r="I267" s="362"/>
      <c r="J267" s="266">
        <v>0</v>
      </c>
      <c r="K267" s="81" t="str">
        <f t="shared" si="8"/>
        <v/>
      </c>
      <c r="L267" s="141"/>
    </row>
    <row r="268" spans="1:22" s="83" customFormat="1" ht="34.5" customHeight="1">
      <c r="A268" s="244" t="s">
        <v>724</v>
      </c>
      <c r="B268" s="84"/>
      <c r="C268" s="356"/>
      <c r="D268" s="356"/>
      <c r="E268" s="356"/>
      <c r="F268" s="356"/>
      <c r="G268" s="355" t="s">
        <v>148</v>
      </c>
      <c r="H268" s="355"/>
      <c r="I268" s="362"/>
      <c r="J268" s="267">
        <v>0</v>
      </c>
      <c r="K268" s="81" t="str">
        <f t="shared" si="8"/>
        <v/>
      </c>
      <c r="L268" s="144"/>
    </row>
    <row r="269" spans="1:22" s="83" customFormat="1" ht="34.5" customHeight="1">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55"/>
      <c r="D270" s="355"/>
      <c r="E270" s="355"/>
      <c r="F270" s="355"/>
      <c r="G270" s="355" t="s">
        <v>148</v>
      </c>
      <c r="H270" s="355"/>
      <c r="I270" s="362"/>
      <c r="J270" s="266">
        <f t="shared" si="9"/>
        <v>0.7</v>
      </c>
      <c r="K270" s="81" t="str">
        <f t="shared" si="8"/>
        <v/>
      </c>
      <c r="L270" s="148">
        <v>0.7</v>
      </c>
    </row>
    <row r="271" spans="1:22" s="83" customFormat="1" ht="34.5" customHeight="1">
      <c r="A271" s="249" t="s">
        <v>726</v>
      </c>
      <c r="B271" s="120"/>
      <c r="C271" s="355" t="s">
        <v>151</v>
      </c>
      <c r="D271" s="360"/>
      <c r="E271" s="360"/>
      <c r="F271" s="360"/>
      <c r="G271" s="355" t="s">
        <v>146</v>
      </c>
      <c r="H271" s="355"/>
      <c r="I271" s="362"/>
      <c r="J271" s="266">
        <f t="shared" si="9"/>
        <v>0</v>
      </c>
      <c r="K271" s="81" t="str">
        <f t="shared" si="8"/>
        <v/>
      </c>
      <c r="L271" s="147">
        <v>0</v>
      </c>
    </row>
    <row r="272" spans="1:22" s="83" customFormat="1" ht="34.5" customHeight="1">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c r="A273" s="249" t="s">
        <v>727</v>
      </c>
      <c r="B273" s="120"/>
      <c r="C273" s="355" t="s">
        <v>152</v>
      </c>
      <c r="D273" s="360"/>
      <c r="E273" s="360"/>
      <c r="F273" s="360"/>
      <c r="G273" s="355" t="s">
        <v>146</v>
      </c>
      <c r="H273" s="355"/>
      <c r="I273" s="362"/>
      <c r="J273" s="266">
        <f t="shared" si="9"/>
        <v>0</v>
      </c>
      <c r="K273" s="81" t="str">
        <f t="shared" si="8"/>
        <v/>
      </c>
      <c r="L273" s="147">
        <v>0</v>
      </c>
    </row>
    <row r="274" spans="1:12" s="83" customFormat="1" ht="34.5" customHeight="1">
      <c r="A274" s="249" t="s">
        <v>727</v>
      </c>
      <c r="B274" s="120"/>
      <c r="C274" s="360"/>
      <c r="D274" s="360"/>
      <c r="E274" s="360"/>
      <c r="F274" s="360"/>
      <c r="G274" s="355" t="s">
        <v>148</v>
      </c>
      <c r="H274" s="355"/>
      <c r="I274" s="362"/>
      <c r="J274" s="266">
        <f t="shared" si="9"/>
        <v>5.6</v>
      </c>
      <c r="K274" s="81" t="str">
        <f t="shared" si="8"/>
        <v/>
      </c>
      <c r="L274" s="148">
        <v>5.6</v>
      </c>
    </row>
    <row r="275" spans="1:12" s="83" customFormat="1" ht="34.5" customHeight="1">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c r="A277" s="249" t="s">
        <v>729</v>
      </c>
      <c r="B277" s="84"/>
      <c r="C277" s="355" t="s">
        <v>154</v>
      </c>
      <c r="D277" s="360"/>
      <c r="E277" s="360"/>
      <c r="F277" s="360"/>
      <c r="G277" s="355" t="s">
        <v>146</v>
      </c>
      <c r="H277" s="355"/>
      <c r="I277" s="362"/>
      <c r="J277" s="266">
        <f t="shared" si="9"/>
        <v>2</v>
      </c>
      <c r="K277" s="81" t="str">
        <f t="shared" si="8"/>
        <v/>
      </c>
      <c r="L277" s="147">
        <v>2</v>
      </c>
    </row>
    <row r="278" spans="1:12" s="83" customFormat="1" ht="34.5" customHeight="1">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c r="A283" s="249" t="s">
        <v>732</v>
      </c>
      <c r="B283" s="84"/>
      <c r="C283" s="355" t="s">
        <v>157</v>
      </c>
      <c r="D283" s="360"/>
      <c r="E283" s="360"/>
      <c r="F283" s="360"/>
      <c r="G283" s="355" t="s">
        <v>146</v>
      </c>
      <c r="H283" s="355"/>
      <c r="I283" s="362"/>
      <c r="J283" s="266">
        <f t="shared" si="9"/>
        <v>2</v>
      </c>
      <c r="K283" s="81" t="str">
        <f t="shared" si="8"/>
        <v/>
      </c>
      <c r="L283" s="147">
        <v>2</v>
      </c>
    </row>
    <row r="284" spans="1:12" s="83" customFormat="1" ht="34.5" customHeight="1">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c r="A285" s="244" t="s">
        <v>733</v>
      </c>
      <c r="B285" s="84"/>
      <c r="C285" s="355" t="s">
        <v>158</v>
      </c>
      <c r="D285" s="356"/>
      <c r="E285" s="356"/>
      <c r="F285" s="356"/>
      <c r="G285" s="355" t="s">
        <v>146</v>
      </c>
      <c r="H285" s="355"/>
      <c r="I285" s="362"/>
      <c r="J285" s="266">
        <v>7</v>
      </c>
      <c r="K285" s="81" t="str">
        <f t="shared" si="8"/>
        <v/>
      </c>
      <c r="L285" s="141"/>
    </row>
    <row r="286" spans="1:12" s="83" customFormat="1" ht="34.5" customHeight="1">
      <c r="A286" s="244" t="s">
        <v>733</v>
      </c>
      <c r="B286" s="84"/>
      <c r="C286" s="356"/>
      <c r="D286" s="356"/>
      <c r="E286" s="356"/>
      <c r="F286" s="356"/>
      <c r="G286" s="355" t="s">
        <v>148</v>
      </c>
      <c r="H286" s="355"/>
      <c r="I286" s="362"/>
      <c r="J286" s="266">
        <v>0</v>
      </c>
      <c r="K286" s="81" t="str">
        <f t="shared" si="8"/>
        <v/>
      </c>
      <c r="L286" s="144"/>
    </row>
    <row r="287" spans="1:12" s="83" customFormat="1" ht="34.5" customHeight="1">
      <c r="A287" s="244" t="s">
        <v>734</v>
      </c>
      <c r="B287" s="84"/>
      <c r="C287" s="355" t="s">
        <v>159</v>
      </c>
      <c r="D287" s="356"/>
      <c r="E287" s="356"/>
      <c r="F287" s="356"/>
      <c r="G287" s="355" t="s">
        <v>146</v>
      </c>
      <c r="H287" s="355"/>
      <c r="I287" s="362"/>
      <c r="J287" s="266">
        <v>10</v>
      </c>
      <c r="K287" s="81" t="str">
        <f t="shared" si="8"/>
        <v/>
      </c>
      <c r="L287" s="141"/>
    </row>
    <row r="288" spans="1:12" s="83" customFormat="1" ht="34.5" customHeight="1">
      <c r="A288" s="244" t="s">
        <v>734</v>
      </c>
      <c r="B288" s="84"/>
      <c r="C288" s="356"/>
      <c r="D288" s="356"/>
      <c r="E288" s="356"/>
      <c r="F288" s="356"/>
      <c r="G288" s="355" t="s">
        <v>148</v>
      </c>
      <c r="H288" s="355"/>
      <c r="I288" s="362"/>
      <c r="J288" s="266">
        <v>3.1</v>
      </c>
      <c r="K288" s="81" t="str">
        <f t="shared" si="8"/>
        <v/>
      </c>
      <c r="L288" s="144"/>
    </row>
    <row r="289" spans="1:22" s="83" customFormat="1" ht="34.5" customHeight="1">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55" t="s">
        <v>150</v>
      </c>
      <c r="D297" s="355"/>
      <c r="E297" s="355"/>
      <c r="F297" s="355"/>
      <c r="G297" s="302" t="s">
        <v>146</v>
      </c>
      <c r="H297" s="304"/>
      <c r="I297" s="364" t="s">
        <v>167</v>
      </c>
      <c r="J297" s="151"/>
      <c r="K297" s="152"/>
      <c r="L297" s="147">
        <v>0</v>
      </c>
      <c r="M297" s="147">
        <v>7</v>
      </c>
      <c r="N297" s="147">
        <v>5</v>
      </c>
      <c r="O297" s="139"/>
      <c r="P297" s="139"/>
      <c r="Q297" s="139"/>
      <c r="R297" s="139"/>
      <c r="S297" s="139"/>
      <c r="T297" s="139"/>
      <c r="U297" s="139"/>
    </row>
    <row r="298" spans="1:22" s="83" customFormat="1" ht="34.5" customHeight="1">
      <c r="A298" s="249" t="s">
        <v>737</v>
      </c>
      <c r="B298" s="120"/>
      <c r="C298" s="355"/>
      <c r="D298" s="355"/>
      <c r="E298" s="355"/>
      <c r="F298" s="355"/>
      <c r="G298" s="302" t="s">
        <v>148</v>
      </c>
      <c r="H298" s="304"/>
      <c r="I298" s="365"/>
      <c r="J298" s="151"/>
      <c r="K298" s="153"/>
      <c r="L298" s="148">
        <v>0</v>
      </c>
      <c r="M298" s="148">
        <v>9.6</v>
      </c>
      <c r="N298" s="148">
        <v>3.7</v>
      </c>
      <c r="O298" s="139"/>
      <c r="P298" s="139"/>
      <c r="Q298" s="139"/>
      <c r="R298" s="139"/>
      <c r="S298" s="139"/>
      <c r="T298" s="139"/>
      <c r="U298" s="139"/>
    </row>
    <row r="299" spans="1:22" s="83" customFormat="1" ht="34.5" customHeight="1">
      <c r="A299" s="249" t="s">
        <v>738</v>
      </c>
      <c r="B299" s="120"/>
      <c r="C299" s="355" t="s">
        <v>151</v>
      </c>
      <c r="D299" s="360"/>
      <c r="E299" s="360"/>
      <c r="F299" s="360"/>
      <c r="G299" s="302" t="s">
        <v>146</v>
      </c>
      <c r="H299" s="304"/>
      <c r="I299" s="365"/>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0"/>
      <c r="D300" s="360"/>
      <c r="E300" s="360"/>
      <c r="F300" s="360"/>
      <c r="G300" s="302" t="s">
        <v>148</v>
      </c>
      <c r="H300" s="304"/>
      <c r="I300" s="365"/>
      <c r="J300" s="151"/>
      <c r="K300" s="153"/>
      <c r="L300" s="148">
        <v>0</v>
      </c>
      <c r="M300" s="148">
        <v>0</v>
      </c>
      <c r="N300" s="148">
        <v>0.9</v>
      </c>
      <c r="O300" s="139"/>
      <c r="P300" s="139"/>
      <c r="Q300" s="139"/>
      <c r="R300" s="139"/>
      <c r="S300" s="139"/>
      <c r="T300" s="139"/>
      <c r="U300" s="139"/>
    </row>
    <row r="301" spans="1:22" s="83" customFormat="1" ht="34.5" customHeight="1">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55" t="s">
        <v>157</v>
      </c>
      <c r="D311" s="360"/>
      <c r="E311" s="360"/>
      <c r="F311" s="360"/>
      <c r="G311" s="302" t="s">
        <v>146</v>
      </c>
      <c r="H311" s="304"/>
      <c r="I311" s="365"/>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55" t="s">
        <v>161</v>
      </c>
      <c r="D315" s="356"/>
      <c r="E315" s="356"/>
      <c r="F315" s="356"/>
      <c r="G315" s="302" t="s">
        <v>146</v>
      </c>
      <c r="H315" s="304"/>
      <c r="I315" s="365"/>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56"/>
      <c r="D316" s="356"/>
      <c r="E316" s="356"/>
      <c r="F316" s="356"/>
      <c r="G316" s="302" t="s">
        <v>148</v>
      </c>
      <c r="H316" s="304"/>
      <c r="I316" s="366"/>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02" t="s">
        <v>170</v>
      </c>
      <c r="D324" s="303"/>
      <c r="E324" s="303"/>
      <c r="F324" s="303"/>
      <c r="G324" s="303"/>
      <c r="H324" s="304"/>
      <c r="I324" s="339" t="s">
        <v>171</v>
      </c>
      <c r="J324" s="260" t="s">
        <v>1043</v>
      </c>
      <c r="K324" s="81"/>
      <c r="L324" s="268"/>
    </row>
    <row r="325" spans="1:22" s="83" customFormat="1" ht="34.5" customHeight="1">
      <c r="A325" s="249" t="s">
        <v>748</v>
      </c>
      <c r="B325" s="159"/>
      <c r="C325" s="367" t="s">
        <v>172</v>
      </c>
      <c r="D325" s="367"/>
      <c r="E325" s="367"/>
      <c r="F325" s="368"/>
      <c r="G325" s="355" t="s">
        <v>145</v>
      </c>
      <c r="H325" s="287" t="s">
        <v>173</v>
      </c>
      <c r="I325" s="344"/>
      <c r="J325" s="266">
        <v>0</v>
      </c>
      <c r="K325" s="81"/>
      <c r="L325" s="269"/>
    </row>
    <row r="326" spans="1:22" s="83" customFormat="1" ht="34.5" customHeight="1">
      <c r="A326" s="249" t="s">
        <v>748</v>
      </c>
      <c r="B326" s="159"/>
      <c r="C326" s="355"/>
      <c r="D326" s="355"/>
      <c r="E326" s="355"/>
      <c r="F326" s="360"/>
      <c r="G326" s="355"/>
      <c r="H326" s="287" t="s">
        <v>174</v>
      </c>
      <c r="I326" s="344"/>
      <c r="J326" s="267">
        <v>0</v>
      </c>
      <c r="K326" s="81"/>
      <c r="L326" s="269"/>
    </row>
    <row r="327" spans="1:22" s="83" customFormat="1" ht="34.5" customHeight="1">
      <c r="A327" s="249" t="s">
        <v>747</v>
      </c>
      <c r="B327" s="159"/>
      <c r="C327" s="355"/>
      <c r="D327" s="355"/>
      <c r="E327" s="355"/>
      <c r="F327" s="360"/>
      <c r="G327" s="355" t="s">
        <v>175</v>
      </c>
      <c r="H327" s="287" t="s">
        <v>173</v>
      </c>
      <c r="I327" s="344"/>
      <c r="J327" s="266">
        <v>1</v>
      </c>
      <c r="K327" s="81"/>
      <c r="L327" s="269"/>
    </row>
    <row r="328" spans="1:22" s="83" customFormat="1" ht="34.5" customHeight="1">
      <c r="A328" s="249" t="s">
        <v>747</v>
      </c>
      <c r="B328" s="159"/>
      <c r="C328" s="355"/>
      <c r="D328" s="355"/>
      <c r="E328" s="355"/>
      <c r="F328" s="360"/>
      <c r="G328" s="360"/>
      <c r="H328" s="287" t="s">
        <v>174</v>
      </c>
      <c r="I328" s="344"/>
      <c r="J328" s="267">
        <v>0</v>
      </c>
      <c r="K328" s="81"/>
      <c r="L328" s="269"/>
    </row>
    <row r="329" spans="1:22" s="83" customFormat="1" ht="34.5" customHeight="1">
      <c r="A329" s="249" t="s">
        <v>750</v>
      </c>
      <c r="B329" s="159"/>
      <c r="C329" s="355"/>
      <c r="D329" s="355"/>
      <c r="E329" s="355"/>
      <c r="F329" s="360"/>
      <c r="G329" s="355" t="s">
        <v>176</v>
      </c>
      <c r="H329" s="287" t="s">
        <v>173</v>
      </c>
      <c r="I329" s="344"/>
      <c r="J329" s="266">
        <v>1</v>
      </c>
      <c r="K329" s="81"/>
      <c r="L329" s="269"/>
    </row>
    <row r="330" spans="1:22" s="83" customFormat="1" ht="34.5" customHeight="1">
      <c r="A330" s="249" t="s">
        <v>750</v>
      </c>
      <c r="B330" s="159"/>
      <c r="C330" s="355"/>
      <c r="D330" s="355"/>
      <c r="E330" s="355"/>
      <c r="F330" s="360"/>
      <c r="G330" s="360"/>
      <c r="H330" s="287" t="s">
        <v>174</v>
      </c>
      <c r="I330" s="344"/>
      <c r="J330" s="267">
        <v>0</v>
      </c>
      <c r="K330" s="81"/>
      <c r="L330" s="269"/>
    </row>
    <row r="331" spans="1:22" s="83" customFormat="1" ht="34.5" customHeight="1">
      <c r="A331" s="249" t="s">
        <v>751</v>
      </c>
      <c r="B331" s="159"/>
      <c r="C331" s="355"/>
      <c r="D331" s="355"/>
      <c r="E331" s="355"/>
      <c r="F331" s="360"/>
      <c r="G331" s="399" t="s">
        <v>177</v>
      </c>
      <c r="H331" s="287" t="s">
        <v>173</v>
      </c>
      <c r="I331" s="344"/>
      <c r="J331" s="266">
        <v>1</v>
      </c>
      <c r="K331" s="81"/>
      <c r="L331" s="269"/>
    </row>
    <row r="332" spans="1:22" s="83" customFormat="1" ht="34.5" customHeight="1">
      <c r="A332" s="249" t="s">
        <v>751</v>
      </c>
      <c r="B332" s="159"/>
      <c r="C332" s="355"/>
      <c r="D332" s="355"/>
      <c r="E332" s="355"/>
      <c r="F332" s="360"/>
      <c r="G332" s="360"/>
      <c r="H332" s="287" t="s">
        <v>174</v>
      </c>
      <c r="I332" s="344"/>
      <c r="J332" s="267">
        <v>0</v>
      </c>
      <c r="K332" s="81"/>
      <c r="L332" s="269"/>
    </row>
    <row r="333" spans="1:22" s="83" customFormat="1" ht="34.5" customHeight="1">
      <c r="A333" s="249" t="s">
        <v>752</v>
      </c>
      <c r="B333" s="159"/>
      <c r="C333" s="355"/>
      <c r="D333" s="355"/>
      <c r="E333" s="355"/>
      <c r="F333" s="360"/>
      <c r="G333" s="355" t="s">
        <v>178</v>
      </c>
      <c r="H333" s="287" t="s">
        <v>173</v>
      </c>
      <c r="I333" s="344"/>
      <c r="J333" s="266">
        <v>1</v>
      </c>
      <c r="K333" s="81"/>
      <c r="L333" s="269"/>
    </row>
    <row r="334" spans="1:22" s="83" customFormat="1" ht="34.5" customHeight="1">
      <c r="A334" s="249" t="s">
        <v>752</v>
      </c>
      <c r="B334" s="159"/>
      <c r="C334" s="355"/>
      <c r="D334" s="355"/>
      <c r="E334" s="355"/>
      <c r="F334" s="360"/>
      <c r="G334" s="360"/>
      <c r="H334" s="287" t="s">
        <v>174</v>
      </c>
      <c r="I334" s="344"/>
      <c r="J334" s="267">
        <v>0</v>
      </c>
      <c r="K334" s="81"/>
      <c r="L334" s="269"/>
    </row>
    <row r="335" spans="1:22" s="83" customFormat="1" ht="34.5" customHeight="1">
      <c r="A335" s="249" t="s">
        <v>753</v>
      </c>
      <c r="B335" s="159"/>
      <c r="C335" s="355"/>
      <c r="D335" s="355"/>
      <c r="E335" s="355"/>
      <c r="F335" s="360"/>
      <c r="G335" s="355" t="s">
        <v>166</v>
      </c>
      <c r="H335" s="287" t="s">
        <v>173</v>
      </c>
      <c r="I335" s="344"/>
      <c r="J335" s="266">
        <v>0</v>
      </c>
      <c r="K335" s="81"/>
      <c r="L335" s="269"/>
    </row>
    <row r="336" spans="1:22" s="83" customFormat="1" ht="34.5" customHeight="1">
      <c r="A336" s="249" t="s">
        <v>753</v>
      </c>
      <c r="B336" s="159"/>
      <c r="C336" s="355"/>
      <c r="D336" s="355"/>
      <c r="E336" s="355"/>
      <c r="F336" s="360"/>
      <c r="G336" s="360"/>
      <c r="H336" s="287" t="s">
        <v>174</v>
      </c>
      <c r="I336" s="345"/>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18" t="s">
        <v>180</v>
      </c>
      <c r="D344" s="319"/>
      <c r="E344" s="374" t="s">
        <v>181</v>
      </c>
      <c r="F344" s="375"/>
      <c r="G344" s="302" t="s">
        <v>182</v>
      </c>
      <c r="H344" s="304"/>
      <c r="I344" s="339" t="s">
        <v>183</v>
      </c>
      <c r="J344" s="271">
        <v>0</v>
      </c>
      <c r="K344" s="81"/>
      <c r="L344" s="268"/>
    </row>
    <row r="345" spans="1:22" s="83" customFormat="1" ht="34.5" customHeight="1">
      <c r="A345" s="249" t="s">
        <v>755</v>
      </c>
      <c r="B345" s="159"/>
      <c r="C345" s="320"/>
      <c r="D345" s="321"/>
      <c r="E345" s="375"/>
      <c r="F345" s="375"/>
      <c r="G345" s="302" t="s">
        <v>184</v>
      </c>
      <c r="H345" s="304"/>
      <c r="I345" s="344"/>
      <c r="J345" s="271">
        <v>1</v>
      </c>
      <c r="K345" s="81"/>
      <c r="L345" s="269"/>
    </row>
    <row r="346" spans="1:22" s="83" customFormat="1" ht="34.5" customHeight="1">
      <c r="A346" s="249" t="s">
        <v>756</v>
      </c>
      <c r="B346" s="159"/>
      <c r="C346" s="320"/>
      <c r="D346" s="321"/>
      <c r="E346" s="375"/>
      <c r="F346" s="375"/>
      <c r="G346" s="302" t="s">
        <v>185</v>
      </c>
      <c r="H346" s="304"/>
      <c r="I346" s="344"/>
      <c r="J346" s="271">
        <v>0</v>
      </c>
      <c r="K346" s="81"/>
      <c r="L346" s="269"/>
    </row>
    <row r="347" spans="1:22" s="83" customFormat="1" ht="34.5" customHeight="1">
      <c r="A347" s="249" t="s">
        <v>757</v>
      </c>
      <c r="B347" s="159"/>
      <c r="C347" s="322"/>
      <c r="D347" s="323"/>
      <c r="E347" s="302" t="s">
        <v>166</v>
      </c>
      <c r="F347" s="303"/>
      <c r="G347" s="303"/>
      <c r="H347" s="304"/>
      <c r="I347" s="345"/>
      <c r="J347" s="271">
        <v>0</v>
      </c>
      <c r="K347" s="81"/>
      <c r="L347" s="269"/>
    </row>
    <row r="348" spans="1:22" s="83" customFormat="1" ht="34.5" customHeight="1">
      <c r="A348" s="249" t="s">
        <v>758</v>
      </c>
      <c r="B348" s="159"/>
      <c r="C348" s="318" t="s">
        <v>186</v>
      </c>
      <c r="D348" s="369"/>
      <c r="E348" s="302" t="s">
        <v>187</v>
      </c>
      <c r="F348" s="303"/>
      <c r="G348" s="303"/>
      <c r="H348" s="304"/>
      <c r="I348" s="339" t="s">
        <v>188</v>
      </c>
      <c r="J348" s="271">
        <v>0</v>
      </c>
      <c r="K348" s="81"/>
      <c r="L348" s="269"/>
    </row>
    <row r="349" spans="1:22" s="83" customFormat="1" ht="34.5" customHeight="1">
      <c r="A349" s="249" t="s">
        <v>759</v>
      </c>
      <c r="B349" s="159"/>
      <c r="C349" s="370"/>
      <c r="D349" s="371"/>
      <c r="E349" s="302" t="s">
        <v>189</v>
      </c>
      <c r="F349" s="303"/>
      <c r="G349" s="303"/>
      <c r="H349" s="304"/>
      <c r="I349" s="344"/>
      <c r="J349" s="271">
        <v>0</v>
      </c>
      <c r="K349" s="81"/>
      <c r="L349" s="269"/>
    </row>
    <row r="350" spans="1:22" s="83" customFormat="1" ht="34.5" customHeight="1">
      <c r="A350" s="249" t="s">
        <v>760</v>
      </c>
      <c r="B350" s="159"/>
      <c r="C350" s="372"/>
      <c r="D350" s="373"/>
      <c r="E350" s="302" t="s">
        <v>190</v>
      </c>
      <c r="F350" s="303"/>
      <c r="G350" s="303"/>
      <c r="H350" s="304"/>
      <c r="I350" s="345"/>
      <c r="J350" s="271">
        <v>0</v>
      </c>
      <c r="K350" s="81"/>
      <c r="L350" s="269"/>
    </row>
    <row r="351" spans="1:22" s="83" customFormat="1" ht="42" customHeight="1">
      <c r="A351" s="249" t="s">
        <v>761</v>
      </c>
      <c r="B351" s="159"/>
      <c r="C351" s="318" t="s">
        <v>166</v>
      </c>
      <c r="D351" s="369"/>
      <c r="E351" s="302" t="s">
        <v>191</v>
      </c>
      <c r="F351" s="303"/>
      <c r="G351" s="303"/>
      <c r="H351" s="304"/>
      <c r="I351" s="122" t="s">
        <v>192</v>
      </c>
      <c r="J351" s="271">
        <v>0</v>
      </c>
      <c r="K351" s="81"/>
      <c r="L351" s="269"/>
    </row>
    <row r="352" spans="1:22" s="83" customFormat="1" ht="34.5" customHeight="1">
      <c r="A352" s="249" t="s">
        <v>762</v>
      </c>
      <c r="B352" s="159"/>
      <c r="C352" s="370"/>
      <c r="D352" s="371"/>
      <c r="E352" s="302" t="s">
        <v>193</v>
      </c>
      <c r="F352" s="303"/>
      <c r="G352" s="303"/>
      <c r="H352" s="304"/>
      <c r="I352" s="343" t="s">
        <v>194</v>
      </c>
      <c r="J352" s="271">
        <v>0</v>
      </c>
      <c r="K352" s="81"/>
      <c r="L352" s="269"/>
    </row>
    <row r="353" spans="1:22" s="83" customFormat="1" ht="34.5" customHeight="1">
      <c r="A353" s="249" t="s">
        <v>763</v>
      </c>
      <c r="B353" s="159"/>
      <c r="C353" s="370"/>
      <c r="D353" s="371"/>
      <c r="E353" s="302" t="s">
        <v>195</v>
      </c>
      <c r="F353" s="303"/>
      <c r="G353" s="303"/>
      <c r="H353" s="304"/>
      <c r="I353" s="377"/>
      <c r="J353" s="271">
        <v>0</v>
      </c>
      <c r="K353" s="81"/>
      <c r="L353" s="269"/>
    </row>
    <row r="354" spans="1:22" s="83" customFormat="1" ht="42.75">
      <c r="A354" s="249" t="s">
        <v>764</v>
      </c>
      <c r="B354" s="159"/>
      <c r="C354" s="370"/>
      <c r="D354" s="371"/>
      <c r="E354" s="302" t="s">
        <v>196</v>
      </c>
      <c r="F354" s="303"/>
      <c r="G354" s="303"/>
      <c r="H354" s="304"/>
      <c r="I354" s="122" t="s">
        <v>197</v>
      </c>
      <c r="J354" s="271">
        <v>0</v>
      </c>
      <c r="K354" s="81"/>
      <c r="L354" s="269"/>
    </row>
    <row r="355" spans="1:22" s="83" customFormat="1" ht="42.75">
      <c r="A355" s="249" t="s">
        <v>765</v>
      </c>
      <c r="B355" s="159"/>
      <c r="C355" s="370"/>
      <c r="D355" s="371"/>
      <c r="E355" s="302" t="s">
        <v>198</v>
      </c>
      <c r="F355" s="303"/>
      <c r="G355" s="303"/>
      <c r="H355" s="304"/>
      <c r="I355" s="122" t="s">
        <v>199</v>
      </c>
      <c r="J355" s="271">
        <v>0</v>
      </c>
      <c r="K355" s="81"/>
      <c r="L355" s="269"/>
    </row>
    <row r="356" spans="1:22" s="83" customFormat="1" ht="42" customHeight="1">
      <c r="A356" s="249" t="s">
        <v>766</v>
      </c>
      <c r="B356" s="159"/>
      <c r="C356" s="370"/>
      <c r="D356" s="371"/>
      <c r="E356" s="302" t="s">
        <v>200</v>
      </c>
      <c r="F356" s="303"/>
      <c r="G356" s="303"/>
      <c r="H356" s="304"/>
      <c r="I356" s="122" t="s">
        <v>201</v>
      </c>
      <c r="J356" s="271">
        <v>0</v>
      </c>
      <c r="K356" s="81"/>
      <c r="L356" s="269"/>
    </row>
    <row r="357" spans="1:22" s="83" customFormat="1" ht="42" customHeight="1">
      <c r="A357" s="249" t="s">
        <v>767</v>
      </c>
      <c r="B357" s="159"/>
      <c r="C357" s="370"/>
      <c r="D357" s="371"/>
      <c r="E357" s="302" t="s">
        <v>202</v>
      </c>
      <c r="F357" s="303"/>
      <c r="G357" s="303"/>
      <c r="H357" s="304"/>
      <c r="I357" s="122" t="s">
        <v>203</v>
      </c>
      <c r="J357" s="271">
        <v>0</v>
      </c>
      <c r="K357" s="81"/>
      <c r="L357" s="269"/>
    </row>
    <row r="358" spans="1:22" s="83" customFormat="1" ht="42" customHeight="1">
      <c r="A358" s="249" t="s">
        <v>768</v>
      </c>
      <c r="B358" s="159"/>
      <c r="C358" s="370"/>
      <c r="D358" s="371"/>
      <c r="E358" s="302" t="s">
        <v>204</v>
      </c>
      <c r="F358" s="303"/>
      <c r="G358" s="303"/>
      <c r="H358" s="304"/>
      <c r="I358" s="122" t="s">
        <v>205</v>
      </c>
      <c r="J358" s="271">
        <v>0</v>
      </c>
      <c r="K358" s="81"/>
      <c r="L358" s="269"/>
    </row>
    <row r="359" spans="1:22" s="83" customFormat="1" ht="56.1" customHeight="1">
      <c r="A359" s="249" t="s">
        <v>769</v>
      </c>
      <c r="B359" s="159"/>
      <c r="C359" s="370"/>
      <c r="D359" s="371"/>
      <c r="E359" s="302" t="s">
        <v>206</v>
      </c>
      <c r="F359" s="303"/>
      <c r="G359" s="303"/>
      <c r="H359" s="304"/>
      <c r="I359" s="122" t="s">
        <v>207</v>
      </c>
      <c r="J359" s="271">
        <v>0</v>
      </c>
      <c r="K359" s="81"/>
      <c r="L359" s="269"/>
    </row>
    <row r="360" spans="1:22" s="83" customFormat="1" ht="56.1" customHeight="1">
      <c r="A360" s="249" t="s">
        <v>770</v>
      </c>
      <c r="B360" s="159"/>
      <c r="C360" s="372"/>
      <c r="D360" s="373"/>
      <c r="E360" s="302" t="s">
        <v>208</v>
      </c>
      <c r="F360" s="303"/>
      <c r="G360" s="303"/>
      <c r="H360" s="304"/>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4" t="s">
        <v>211</v>
      </c>
      <c r="D369" s="325"/>
      <c r="E369" s="325"/>
      <c r="F369" s="325"/>
      <c r="G369" s="325"/>
      <c r="H369" s="326"/>
      <c r="I369" s="348" t="s">
        <v>1018</v>
      </c>
      <c r="J369" s="171"/>
      <c r="K369" s="97"/>
      <c r="L369" s="172"/>
    </row>
    <row r="370" spans="1:12" s="118" customFormat="1" ht="34.5" customHeight="1">
      <c r="A370" s="243"/>
      <c r="B370" s="173"/>
      <c r="C370" s="381"/>
      <c r="D370" s="382"/>
      <c r="E370" s="382"/>
      <c r="F370" s="382"/>
      <c r="G370" s="382"/>
      <c r="H370" s="383"/>
      <c r="I370" s="348"/>
      <c r="J370" s="174"/>
      <c r="K370" s="102"/>
      <c r="L370" s="175"/>
    </row>
    <row r="371" spans="1:12" s="118" customFormat="1" ht="34.5" customHeight="1">
      <c r="A371" s="249" t="s">
        <v>771</v>
      </c>
      <c r="B371" s="173"/>
      <c r="C371" s="381"/>
      <c r="D371" s="382"/>
      <c r="E371" s="382"/>
      <c r="F371" s="382"/>
      <c r="G371" s="382"/>
      <c r="H371" s="383"/>
      <c r="I371" s="348"/>
      <c r="J371" s="174"/>
      <c r="K371" s="102"/>
      <c r="L371" s="176" t="str">
        <f>IF(ISBLANK(L369), "-", "～")</f>
        <v>-</v>
      </c>
    </row>
    <row r="372" spans="1:12" s="118" customFormat="1" ht="34.5" customHeight="1">
      <c r="A372" s="243"/>
      <c r="B372" s="173"/>
      <c r="C372" s="381"/>
      <c r="D372" s="382"/>
      <c r="E372" s="382"/>
      <c r="F372" s="382"/>
      <c r="G372" s="382"/>
      <c r="H372" s="383"/>
      <c r="I372" s="348"/>
      <c r="J372" s="174"/>
      <c r="K372" s="102"/>
      <c r="L372" s="177"/>
    </row>
    <row r="373" spans="1:12" s="118" customFormat="1" ht="34.5" customHeight="1">
      <c r="A373" s="243"/>
      <c r="B373" s="173"/>
      <c r="C373" s="384"/>
      <c r="D373" s="385"/>
      <c r="E373" s="385"/>
      <c r="F373" s="385"/>
      <c r="G373" s="385"/>
      <c r="H373" s="386"/>
      <c r="I373" s="34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441</v>
      </c>
      <c r="K392" s="81" t="str">
        <f t="shared" ref="K392:K397" si="11">IF(OR(COUNTIF(L392:L392,"未確認")&gt;0,COUNTIF(L392:L392,"~*")&gt;0),"※","")</f>
        <v/>
      </c>
      <c r="L392" s="147">
        <v>441</v>
      </c>
    </row>
    <row r="393" spans="1:22" s="83" customFormat="1" ht="34.5" customHeight="1">
      <c r="A393" s="249" t="s">
        <v>773</v>
      </c>
      <c r="B393" s="84"/>
      <c r="C393" s="398"/>
      <c r="D393" s="378"/>
      <c r="E393" s="302" t="s">
        <v>224</v>
      </c>
      <c r="F393" s="303"/>
      <c r="G393" s="303"/>
      <c r="H393" s="304"/>
      <c r="I393" s="376"/>
      <c r="J393" s="140">
        <f t="shared" si="10"/>
        <v>176</v>
      </c>
      <c r="K393" s="81" t="str">
        <f t="shared" si="11"/>
        <v/>
      </c>
      <c r="L393" s="147">
        <v>176</v>
      </c>
    </row>
    <row r="394" spans="1:22" s="83" customFormat="1" ht="34.5" customHeight="1">
      <c r="A394" s="250" t="s">
        <v>774</v>
      </c>
      <c r="B394" s="84"/>
      <c r="C394" s="398"/>
      <c r="D394" s="379"/>
      <c r="E394" s="302" t="s">
        <v>225</v>
      </c>
      <c r="F394" s="303"/>
      <c r="G394" s="303"/>
      <c r="H394" s="304"/>
      <c r="I394" s="376"/>
      <c r="J394" s="140">
        <f t="shared" si="10"/>
        <v>68</v>
      </c>
      <c r="K394" s="81" t="str">
        <f t="shared" si="11"/>
        <v/>
      </c>
      <c r="L394" s="147">
        <v>68</v>
      </c>
    </row>
    <row r="395" spans="1:22" s="83" customFormat="1" ht="34.5" customHeight="1">
      <c r="A395" s="250" t="s">
        <v>775</v>
      </c>
      <c r="B395" s="84"/>
      <c r="C395" s="398"/>
      <c r="D395" s="380"/>
      <c r="E395" s="302" t="s">
        <v>226</v>
      </c>
      <c r="F395" s="303"/>
      <c r="G395" s="303"/>
      <c r="H395" s="304"/>
      <c r="I395" s="376"/>
      <c r="J395" s="140">
        <f t="shared" si="10"/>
        <v>197</v>
      </c>
      <c r="K395" s="81" t="str">
        <f t="shared" si="11"/>
        <v/>
      </c>
      <c r="L395" s="147">
        <v>197</v>
      </c>
    </row>
    <row r="396" spans="1:22" s="83" customFormat="1" ht="34.5" customHeight="1">
      <c r="A396" s="250" t="s">
        <v>776</v>
      </c>
      <c r="B396" s="1"/>
      <c r="C396" s="398"/>
      <c r="D396" s="302" t="s">
        <v>227</v>
      </c>
      <c r="E396" s="303"/>
      <c r="F396" s="303"/>
      <c r="G396" s="303"/>
      <c r="H396" s="304"/>
      <c r="I396" s="376"/>
      <c r="J396" s="140">
        <f t="shared" si="10"/>
        <v>8556</v>
      </c>
      <c r="K396" s="81" t="str">
        <f t="shared" si="11"/>
        <v/>
      </c>
      <c r="L396" s="147">
        <v>8556</v>
      </c>
    </row>
    <row r="397" spans="1:22" s="83" customFormat="1" ht="34.5" customHeight="1">
      <c r="A397" s="250" t="s">
        <v>777</v>
      </c>
      <c r="B397" s="119"/>
      <c r="C397" s="398"/>
      <c r="D397" s="302" t="s">
        <v>228</v>
      </c>
      <c r="E397" s="303"/>
      <c r="F397" s="303"/>
      <c r="G397" s="303"/>
      <c r="H397" s="304"/>
      <c r="I397" s="377"/>
      <c r="J397" s="140">
        <f t="shared" si="10"/>
        <v>426</v>
      </c>
      <c r="K397" s="81" t="str">
        <f t="shared" si="11"/>
        <v/>
      </c>
      <c r="L397" s="147">
        <v>426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441</v>
      </c>
      <c r="K405" s="81" t="str">
        <f t="shared" ref="K405:K422" si="13">IF(OR(COUNTIF(L405:L405,"未確認")&gt;0,COUNTIF(L405:L405,"~*")&gt;0),"※","")</f>
        <v/>
      </c>
      <c r="L405" s="147">
        <v>441</v>
      </c>
    </row>
    <row r="406" spans="1:22" s="83" customFormat="1" ht="34.5" customHeight="1">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c r="A407" s="251" t="s">
        <v>780</v>
      </c>
      <c r="B407" s="119"/>
      <c r="C407" s="390"/>
      <c r="D407" s="390"/>
      <c r="E407" s="302" t="s">
        <v>235</v>
      </c>
      <c r="F407" s="303"/>
      <c r="G407" s="303"/>
      <c r="H407" s="304"/>
      <c r="I407" s="387"/>
      <c r="J407" s="140">
        <f t="shared" si="12"/>
        <v>293</v>
      </c>
      <c r="K407" s="81" t="str">
        <f t="shared" si="13"/>
        <v/>
      </c>
      <c r="L407" s="147">
        <v>293</v>
      </c>
    </row>
    <row r="408" spans="1:22" s="83" customFormat="1" ht="34.5" customHeight="1">
      <c r="A408" s="251" t="s">
        <v>781</v>
      </c>
      <c r="B408" s="119"/>
      <c r="C408" s="390"/>
      <c r="D408" s="390"/>
      <c r="E408" s="302" t="s">
        <v>236</v>
      </c>
      <c r="F408" s="303"/>
      <c r="G408" s="303"/>
      <c r="H408" s="304"/>
      <c r="I408" s="387"/>
      <c r="J408" s="140">
        <f t="shared" si="12"/>
        <v>43</v>
      </c>
      <c r="K408" s="81" t="str">
        <f t="shared" si="13"/>
        <v/>
      </c>
      <c r="L408" s="147">
        <v>43</v>
      </c>
    </row>
    <row r="409" spans="1:22" s="83" customFormat="1" ht="34.5" customHeight="1">
      <c r="A409" s="251" t="s">
        <v>782</v>
      </c>
      <c r="B409" s="119"/>
      <c r="C409" s="390"/>
      <c r="D409" s="390"/>
      <c r="E409" s="315" t="s">
        <v>989</v>
      </c>
      <c r="F409" s="316"/>
      <c r="G409" s="316"/>
      <c r="H409" s="317"/>
      <c r="I409" s="387"/>
      <c r="J409" s="140">
        <f t="shared" si="12"/>
        <v>105</v>
      </c>
      <c r="K409" s="81" t="str">
        <f t="shared" si="13"/>
        <v/>
      </c>
      <c r="L409" s="147">
        <v>105</v>
      </c>
    </row>
    <row r="410" spans="1:22" s="83" customFormat="1" ht="34.5" customHeight="1">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c r="A413" s="251" t="s">
        <v>786</v>
      </c>
      <c r="B413" s="119"/>
      <c r="C413" s="390"/>
      <c r="D413" s="302" t="s">
        <v>251</v>
      </c>
      <c r="E413" s="303"/>
      <c r="F413" s="303"/>
      <c r="G413" s="303"/>
      <c r="H413" s="304"/>
      <c r="I413" s="387"/>
      <c r="J413" s="140">
        <f t="shared" si="12"/>
        <v>426</v>
      </c>
      <c r="K413" s="81" t="str">
        <f t="shared" si="13"/>
        <v/>
      </c>
      <c r="L413" s="147">
        <v>426</v>
      </c>
    </row>
    <row r="414" spans="1:22" s="83" customFormat="1" ht="34.5" customHeight="1">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c r="A415" s="251" t="s">
        <v>788</v>
      </c>
      <c r="B415" s="119"/>
      <c r="C415" s="390"/>
      <c r="D415" s="390"/>
      <c r="E415" s="302" t="s">
        <v>242</v>
      </c>
      <c r="F415" s="303"/>
      <c r="G415" s="303"/>
      <c r="H415" s="304"/>
      <c r="I415" s="387"/>
      <c r="J415" s="140">
        <f t="shared" si="12"/>
        <v>241</v>
      </c>
      <c r="K415" s="81" t="str">
        <f t="shared" si="13"/>
        <v/>
      </c>
      <c r="L415" s="147">
        <v>241</v>
      </c>
    </row>
    <row r="416" spans="1:22" s="83" customFormat="1" ht="34.5" customHeight="1">
      <c r="A416" s="251" t="s">
        <v>789</v>
      </c>
      <c r="B416" s="119"/>
      <c r="C416" s="390"/>
      <c r="D416" s="390"/>
      <c r="E416" s="302" t="s">
        <v>243</v>
      </c>
      <c r="F416" s="303"/>
      <c r="G416" s="303"/>
      <c r="H416" s="304"/>
      <c r="I416" s="387"/>
      <c r="J416" s="140">
        <f t="shared" si="12"/>
        <v>80</v>
      </c>
      <c r="K416" s="81" t="str">
        <f t="shared" si="13"/>
        <v/>
      </c>
      <c r="L416" s="147">
        <v>80</v>
      </c>
    </row>
    <row r="417" spans="1:22" s="83" customFormat="1" ht="34.5" customHeight="1">
      <c r="A417" s="251" t="s">
        <v>790</v>
      </c>
      <c r="B417" s="119"/>
      <c r="C417" s="390"/>
      <c r="D417" s="390"/>
      <c r="E417" s="302" t="s">
        <v>244</v>
      </c>
      <c r="F417" s="303"/>
      <c r="G417" s="303"/>
      <c r="H417" s="304"/>
      <c r="I417" s="387"/>
      <c r="J417" s="140">
        <f t="shared" si="12"/>
        <v>16</v>
      </c>
      <c r="K417" s="81" t="str">
        <f t="shared" si="13"/>
        <v/>
      </c>
      <c r="L417" s="147">
        <v>16</v>
      </c>
    </row>
    <row r="418" spans="1:22" s="83" customFormat="1" ht="34.5" customHeight="1">
      <c r="A418" s="251" t="s">
        <v>791</v>
      </c>
      <c r="B418" s="119"/>
      <c r="C418" s="390"/>
      <c r="D418" s="390"/>
      <c r="E418" s="302" t="s">
        <v>245</v>
      </c>
      <c r="F418" s="303"/>
      <c r="G418" s="303"/>
      <c r="H418" s="304"/>
      <c r="I418" s="387"/>
      <c r="J418" s="140">
        <f t="shared" si="12"/>
        <v>48</v>
      </c>
      <c r="K418" s="81" t="str">
        <f t="shared" si="13"/>
        <v/>
      </c>
      <c r="L418" s="147">
        <v>48</v>
      </c>
    </row>
    <row r="419" spans="1:22" s="83" customFormat="1" ht="34.5" customHeight="1">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c r="A420" s="251" t="s">
        <v>793</v>
      </c>
      <c r="B420" s="119"/>
      <c r="C420" s="390"/>
      <c r="D420" s="390"/>
      <c r="E420" s="302" t="s">
        <v>246</v>
      </c>
      <c r="F420" s="303"/>
      <c r="G420" s="303"/>
      <c r="H420" s="304"/>
      <c r="I420" s="387"/>
      <c r="J420" s="140">
        <f t="shared" si="12"/>
        <v>12</v>
      </c>
      <c r="K420" s="81" t="str">
        <f t="shared" si="13"/>
        <v/>
      </c>
      <c r="L420" s="147">
        <v>12</v>
      </c>
    </row>
    <row r="421" spans="1:22" s="83" customFormat="1" ht="34.5" customHeight="1">
      <c r="A421" s="251" t="s">
        <v>794</v>
      </c>
      <c r="B421" s="119"/>
      <c r="C421" s="390"/>
      <c r="D421" s="390"/>
      <c r="E421" s="302" t="s">
        <v>247</v>
      </c>
      <c r="F421" s="303"/>
      <c r="G421" s="303"/>
      <c r="H421" s="304"/>
      <c r="I421" s="387"/>
      <c r="J421" s="140">
        <f t="shared" si="12"/>
        <v>29</v>
      </c>
      <c r="K421" s="81" t="str">
        <f t="shared" si="13"/>
        <v/>
      </c>
      <c r="L421" s="147">
        <v>29</v>
      </c>
    </row>
    <row r="422" spans="1:22" s="83" customFormat="1" ht="34.5" customHeight="1">
      <c r="A422" s="251" t="s">
        <v>795</v>
      </c>
      <c r="B422" s="119"/>
      <c r="C422" s="390"/>
      <c r="D422" s="390"/>
      <c r="E422" s="302" t="s">
        <v>166</v>
      </c>
      <c r="F422" s="303"/>
      <c r="G422" s="303"/>
      <c r="H422" s="304"/>
      <c r="I422" s="38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18" t="s">
        <v>259</v>
      </c>
      <c r="D430" s="330"/>
      <c r="E430" s="330"/>
      <c r="F430" s="330"/>
      <c r="G430" s="330"/>
      <c r="H430" s="319"/>
      <c r="I430" s="343" t="s">
        <v>1021</v>
      </c>
      <c r="J430" s="192">
        <f>IF(SUM(L430:L430)=0,IF(COUNTIF(L430:L430,"未確認")&gt;0,"未確認",IF(COUNTIF(L430:L430,"~*")&gt;0,"*",SUM(L430:L430))),SUM(L430:L430))</f>
        <v>426</v>
      </c>
      <c r="K430" s="193" t="str">
        <f>IF(OR(COUNTIF(L430:L430,"未確認")&gt;0,COUNTIF(L430:L430,"~*")&gt;0),"※","")</f>
        <v/>
      </c>
      <c r="L430" s="147">
        <v>426</v>
      </c>
    </row>
    <row r="431" spans="1:22" s="83" customFormat="1" ht="34.5" customHeight="1">
      <c r="A431" s="250" t="s">
        <v>797</v>
      </c>
      <c r="B431" s="119"/>
      <c r="C431" s="188"/>
      <c r="D431" s="189"/>
      <c r="E431" s="395" t="s">
        <v>255</v>
      </c>
      <c r="F431" s="396"/>
      <c r="G431" s="396"/>
      <c r="H431" s="397"/>
      <c r="I431" s="38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95" t="s">
        <v>256</v>
      </c>
      <c r="F432" s="396"/>
      <c r="G432" s="396"/>
      <c r="H432" s="397"/>
      <c r="I432" s="387"/>
      <c r="J432" s="192">
        <f>IF(SUM(L432:L432)=0,IF(COUNTIF(L432:L432,"未確認")&gt;0,"未確認",IF(COUNTIF(L432:L432,"~*")&gt;0,"*",SUM(L432:L432))),SUM(L432:L432))</f>
        <v>61</v>
      </c>
      <c r="K432" s="193" t="str">
        <f>IF(OR(COUNTIF(L432:L432,"未確認")&gt;0,COUNTIF(L432:L432,"~*")&gt;0),"※","")</f>
        <v/>
      </c>
      <c r="L432" s="147">
        <v>61</v>
      </c>
    </row>
    <row r="433" spans="1:22" s="83" customFormat="1" ht="34.5" customHeight="1">
      <c r="A433" s="250" t="s">
        <v>799</v>
      </c>
      <c r="B433" s="119"/>
      <c r="C433" s="188"/>
      <c r="D433" s="189"/>
      <c r="E433" s="395" t="s">
        <v>257</v>
      </c>
      <c r="F433" s="396"/>
      <c r="G433" s="396"/>
      <c r="H433" s="397"/>
      <c r="I433" s="387"/>
      <c r="J433" s="192">
        <f>IF(SUM(L433:L433)=0,IF(COUNTIF(L433:L433,"未確認")&gt;0,"未確認",IF(COUNTIF(L433:L433,"~*")&gt;0,"*",SUM(L433:L433))),SUM(L433:L433))</f>
        <v>62</v>
      </c>
      <c r="K433" s="193" t="str">
        <f>IF(OR(COUNTIF(L433:L433,"未確認")&gt;0,COUNTIF(L433:L433,"~*")&gt;0),"※","")</f>
        <v/>
      </c>
      <c r="L433" s="147">
        <v>62</v>
      </c>
    </row>
    <row r="434" spans="1:22" s="83" customFormat="1" ht="34.5" customHeight="1">
      <c r="A434" s="251" t="s">
        <v>800</v>
      </c>
      <c r="B434" s="1"/>
      <c r="C434" s="190"/>
      <c r="D434" s="191"/>
      <c r="E434" s="395" t="s">
        <v>258</v>
      </c>
      <c r="F434" s="396"/>
      <c r="G434" s="396"/>
      <c r="H434" s="397"/>
      <c r="I434" s="388"/>
      <c r="J434" s="192">
        <f>IF(SUM(L434:L434)=0,IF(COUNTIF(L434:L434,"未確認")&gt;0,"未確認",IF(COUNTIF(L434:L434,"~*")&gt;0,"*",SUM(L434:L434))),SUM(L434:L434))</f>
        <v>303</v>
      </c>
      <c r="K434" s="193" t="str">
        <f>IF(OR(COUNTIF(L434:L434,"未確認")&gt;0,COUNTIF(L434:L434,"~*")&gt;0),"※","")</f>
        <v/>
      </c>
      <c r="L434" s="147">
        <v>303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c r="A445" s="251" t="s">
        <v>803</v>
      </c>
      <c r="B445" s="119"/>
      <c r="C445" s="190"/>
      <c r="D445" s="197"/>
      <c r="E445" s="302" t="s">
        <v>266</v>
      </c>
      <c r="F445" s="303"/>
      <c r="G445" s="303"/>
      <c r="H445" s="304"/>
      <c r="I445" s="400"/>
      <c r="J445" s="192">
        <v>0</v>
      </c>
      <c r="K445" s="187" t="str">
        <f t="shared" si="14"/>
        <v/>
      </c>
      <c r="L445" s="269"/>
    </row>
    <row r="446" spans="1:22" s="83" customFormat="1" ht="34.5" customHeight="1">
      <c r="A446" s="251" t="s">
        <v>804</v>
      </c>
      <c r="B446" s="119"/>
      <c r="C446" s="402" t="s">
        <v>267</v>
      </c>
      <c r="D446" s="403"/>
      <c r="E446" s="403"/>
      <c r="F446" s="403"/>
      <c r="G446" s="403"/>
      <c r="H446" s="404"/>
      <c r="I446" s="400"/>
      <c r="J446" s="192">
        <v>0</v>
      </c>
      <c r="K446" s="187" t="str">
        <f t="shared" si="14"/>
        <v/>
      </c>
      <c r="L446" s="269"/>
    </row>
    <row r="447" spans="1:22" s="83" customFormat="1" ht="34.5" customHeight="1">
      <c r="A447" s="251" t="s">
        <v>805</v>
      </c>
      <c r="B447" s="119"/>
      <c r="C447" s="188"/>
      <c r="D447" s="196"/>
      <c r="E447" s="302" t="s">
        <v>268</v>
      </c>
      <c r="F447" s="303"/>
      <c r="G447" s="303"/>
      <c r="H447" s="304"/>
      <c r="I447" s="400"/>
      <c r="J447" s="192">
        <v>0</v>
      </c>
      <c r="K447" s="187" t="str">
        <f t="shared" si="14"/>
        <v/>
      </c>
      <c r="L447" s="269"/>
    </row>
    <row r="448" spans="1:22" s="83" customFormat="1" ht="34.5" customHeight="1">
      <c r="A448" s="251" t="s">
        <v>806</v>
      </c>
      <c r="B448" s="119"/>
      <c r="C448" s="190"/>
      <c r="D448" s="197"/>
      <c r="E448" s="302" t="s">
        <v>269</v>
      </c>
      <c r="F448" s="303"/>
      <c r="G448" s="303"/>
      <c r="H448" s="304"/>
      <c r="I448" s="401"/>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18" t="s">
        <v>282</v>
      </c>
      <c r="D468" s="330"/>
      <c r="E468" s="330"/>
      <c r="F468" s="330"/>
      <c r="G468" s="330"/>
      <c r="H468" s="319"/>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407"/>
      <c r="D503" s="408"/>
      <c r="E503" s="408"/>
      <c r="F503" s="408"/>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02" t="s">
        <v>310</v>
      </c>
      <c r="D505" s="303"/>
      <c r="E505" s="303"/>
      <c r="F505" s="303"/>
      <c r="G505" s="303"/>
      <c r="H505" s="304"/>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407"/>
      <c r="D515" s="408"/>
      <c r="E515" s="408"/>
      <c r="F515" s="408"/>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414"/>
      <c r="D521" s="414"/>
      <c r="E521" s="414"/>
      <c r="F521" s="414"/>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414"/>
      <c r="D526" s="415"/>
      <c r="E526" s="415"/>
      <c r="F526" s="415"/>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407"/>
      <c r="D531" s="408"/>
      <c r="E531" s="408"/>
      <c r="F531" s="408"/>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4" t="s">
        <v>1023</v>
      </c>
      <c r="D559" s="325"/>
      <c r="E559" s="325"/>
      <c r="F559" s="325"/>
      <c r="G559" s="325"/>
      <c r="H559" s="326"/>
      <c r="I559" s="343" t="s">
        <v>375</v>
      </c>
      <c r="J559" s="207"/>
      <c r="K559" s="208"/>
      <c r="L559" s="124"/>
    </row>
    <row r="560" spans="1:12" s="91" customFormat="1" ht="34.5" customHeight="1">
      <c r="A560" s="251" t="s">
        <v>870</v>
      </c>
      <c r="B560" s="119"/>
      <c r="C560" s="209"/>
      <c r="D560" s="416" t="s">
        <v>376</v>
      </c>
      <c r="E560" s="417"/>
      <c r="F560" s="417"/>
      <c r="G560" s="417"/>
      <c r="H560" s="418"/>
      <c r="I560" s="376"/>
      <c r="J560" s="207"/>
      <c r="K560" s="210"/>
      <c r="L560" s="211">
        <v>47.1</v>
      </c>
    </row>
    <row r="561" spans="1:12" s="91" customFormat="1" ht="34.5" customHeight="1">
      <c r="A561" s="251" t="s">
        <v>871</v>
      </c>
      <c r="B561" s="119"/>
      <c r="C561" s="209"/>
      <c r="D561" s="416" t="s">
        <v>377</v>
      </c>
      <c r="E561" s="417"/>
      <c r="F561" s="417"/>
      <c r="G561" s="417"/>
      <c r="H561" s="418"/>
      <c r="I561" s="376"/>
      <c r="J561" s="207"/>
      <c r="K561" s="210"/>
      <c r="L561" s="211">
        <v>29.4</v>
      </c>
    </row>
    <row r="562" spans="1:12" s="91" customFormat="1" ht="34.5" customHeight="1">
      <c r="A562" s="251" t="s">
        <v>872</v>
      </c>
      <c r="B562" s="119"/>
      <c r="C562" s="209"/>
      <c r="D562" s="416" t="s">
        <v>992</v>
      </c>
      <c r="E562" s="417"/>
      <c r="F562" s="417"/>
      <c r="G562" s="417"/>
      <c r="H562" s="418"/>
      <c r="I562" s="376"/>
      <c r="J562" s="207"/>
      <c r="K562" s="210"/>
      <c r="L562" s="211">
        <v>29.4</v>
      </c>
    </row>
    <row r="563" spans="1:12" s="91" customFormat="1" ht="34.5" customHeight="1">
      <c r="A563" s="251" t="s">
        <v>873</v>
      </c>
      <c r="B563" s="119"/>
      <c r="C563" s="209"/>
      <c r="D563" s="416" t="s">
        <v>379</v>
      </c>
      <c r="E563" s="417"/>
      <c r="F563" s="417"/>
      <c r="G563" s="417"/>
      <c r="H563" s="418"/>
      <c r="I563" s="376"/>
      <c r="J563" s="207"/>
      <c r="K563" s="210"/>
      <c r="L563" s="211">
        <v>0</v>
      </c>
    </row>
    <row r="564" spans="1:12" s="91" customFormat="1" ht="34.5" customHeight="1">
      <c r="A564" s="251" t="s">
        <v>874</v>
      </c>
      <c r="B564" s="119"/>
      <c r="C564" s="209"/>
      <c r="D564" s="416" t="s">
        <v>380</v>
      </c>
      <c r="E564" s="417"/>
      <c r="F564" s="417"/>
      <c r="G564" s="417"/>
      <c r="H564" s="418"/>
      <c r="I564" s="376"/>
      <c r="J564" s="207"/>
      <c r="K564" s="210"/>
      <c r="L564" s="211">
        <v>0</v>
      </c>
    </row>
    <row r="565" spans="1:12" s="91" customFormat="1" ht="34.5" customHeight="1">
      <c r="A565" s="251" t="s">
        <v>875</v>
      </c>
      <c r="B565" s="119"/>
      <c r="C565" s="280"/>
      <c r="D565" s="416" t="s">
        <v>869</v>
      </c>
      <c r="E565" s="417"/>
      <c r="F565" s="417"/>
      <c r="G565" s="417"/>
      <c r="H565" s="418"/>
      <c r="I565" s="376"/>
      <c r="J565" s="207"/>
      <c r="K565" s="210"/>
      <c r="L565" s="211">
        <v>11.7</v>
      </c>
    </row>
    <row r="566" spans="1:12" s="91" customFormat="1" ht="34.5" customHeight="1">
      <c r="A566" s="251" t="s">
        <v>876</v>
      </c>
      <c r="B566" s="119"/>
      <c r="C566" s="284"/>
      <c r="D566" s="416" t="s">
        <v>993</v>
      </c>
      <c r="E566" s="417"/>
      <c r="F566" s="417"/>
      <c r="G566" s="417"/>
      <c r="H566" s="418"/>
      <c r="I566" s="376"/>
      <c r="J566" s="213"/>
      <c r="K566" s="214"/>
      <c r="L566" s="211">
        <v>41.1</v>
      </c>
    </row>
    <row r="567" spans="1:12" s="91" customFormat="1" ht="42.75" customHeight="1">
      <c r="A567" s="243"/>
      <c r="B567" s="119"/>
      <c r="C567" s="324" t="s">
        <v>1024</v>
      </c>
      <c r="D567" s="325"/>
      <c r="E567" s="325"/>
      <c r="F567" s="325"/>
      <c r="G567" s="325"/>
      <c r="H567" s="326"/>
      <c r="I567" s="376"/>
      <c r="J567" s="207"/>
      <c r="K567" s="208"/>
      <c r="L567" s="124"/>
    </row>
    <row r="568" spans="1:12" s="91" customFormat="1" ht="34.5" customHeight="1">
      <c r="A568" s="251" t="s">
        <v>877</v>
      </c>
      <c r="B568" s="119"/>
      <c r="C568" s="209"/>
      <c r="D568" s="416" t="s">
        <v>376</v>
      </c>
      <c r="E568" s="417"/>
      <c r="F568" s="417"/>
      <c r="G568" s="417"/>
      <c r="H568" s="418"/>
      <c r="I568" s="376"/>
      <c r="J568" s="207"/>
      <c r="K568" s="210"/>
      <c r="L568" s="211" t="s">
        <v>533</v>
      </c>
    </row>
    <row r="569" spans="1:12" s="91" customFormat="1" ht="34.5" customHeight="1">
      <c r="A569" s="251" t="s">
        <v>878</v>
      </c>
      <c r="B569" s="119"/>
      <c r="C569" s="209"/>
      <c r="D569" s="416" t="s">
        <v>377</v>
      </c>
      <c r="E569" s="417"/>
      <c r="F569" s="417"/>
      <c r="G569" s="417"/>
      <c r="H569" s="418"/>
      <c r="I569" s="376"/>
      <c r="J569" s="207"/>
      <c r="K569" s="210"/>
      <c r="L569" s="211" t="s">
        <v>533</v>
      </c>
    </row>
    <row r="570" spans="1:12" s="91" customFormat="1" ht="34.5" customHeight="1">
      <c r="A570" s="251" t="s">
        <v>879</v>
      </c>
      <c r="B570" s="119"/>
      <c r="C570" s="209"/>
      <c r="D570" s="416" t="s">
        <v>992</v>
      </c>
      <c r="E570" s="417"/>
      <c r="F570" s="417"/>
      <c r="G570" s="417"/>
      <c r="H570" s="418"/>
      <c r="I570" s="376"/>
      <c r="J570" s="207"/>
      <c r="K570" s="210"/>
      <c r="L570" s="211" t="s">
        <v>533</v>
      </c>
    </row>
    <row r="571" spans="1:12" s="91" customFormat="1" ht="34.5" customHeight="1">
      <c r="A571" s="251" t="s">
        <v>880</v>
      </c>
      <c r="B571" s="119"/>
      <c r="C571" s="209"/>
      <c r="D571" s="416" t="s">
        <v>379</v>
      </c>
      <c r="E571" s="417"/>
      <c r="F571" s="417"/>
      <c r="G571" s="417"/>
      <c r="H571" s="418"/>
      <c r="I571" s="376"/>
      <c r="J571" s="207"/>
      <c r="K571" s="210"/>
      <c r="L571" s="211" t="s">
        <v>533</v>
      </c>
    </row>
    <row r="572" spans="1:12" s="91" customFormat="1" ht="34.5" customHeight="1">
      <c r="A572" s="251" t="s">
        <v>881</v>
      </c>
      <c r="B572" s="119"/>
      <c r="C572" s="209"/>
      <c r="D572" s="416" t="s">
        <v>380</v>
      </c>
      <c r="E572" s="417"/>
      <c r="F572" s="417"/>
      <c r="G572" s="417"/>
      <c r="H572" s="418"/>
      <c r="I572" s="376"/>
      <c r="J572" s="207"/>
      <c r="K572" s="210"/>
      <c r="L572" s="211" t="s">
        <v>533</v>
      </c>
    </row>
    <row r="573" spans="1:12" s="91" customFormat="1" ht="34.5" customHeight="1">
      <c r="A573" s="251" t="s">
        <v>882</v>
      </c>
      <c r="B573" s="119"/>
      <c r="C573" s="209"/>
      <c r="D573" s="416" t="s">
        <v>869</v>
      </c>
      <c r="E573" s="417"/>
      <c r="F573" s="417"/>
      <c r="G573" s="417"/>
      <c r="H573" s="418"/>
      <c r="I573" s="376"/>
      <c r="J573" s="207"/>
      <c r="K573" s="210"/>
      <c r="L573" s="211" t="s">
        <v>533</v>
      </c>
    </row>
    <row r="574" spans="1:12" s="91" customFormat="1" ht="34.5" customHeight="1">
      <c r="A574" s="251" t="s">
        <v>883</v>
      </c>
      <c r="B574" s="119"/>
      <c r="C574" s="212"/>
      <c r="D574" s="416" t="s">
        <v>993</v>
      </c>
      <c r="E574" s="417"/>
      <c r="F574" s="417"/>
      <c r="G574" s="417"/>
      <c r="H574" s="418"/>
      <c r="I574" s="376"/>
      <c r="J574" s="213"/>
      <c r="K574" s="214"/>
      <c r="L574" s="211" t="s">
        <v>533</v>
      </c>
    </row>
    <row r="575" spans="1:12" s="91" customFormat="1" ht="42.75" customHeight="1">
      <c r="A575" s="243"/>
      <c r="B575" s="119"/>
      <c r="C575" s="324" t="s">
        <v>384</v>
      </c>
      <c r="D575" s="325"/>
      <c r="E575" s="325"/>
      <c r="F575" s="325"/>
      <c r="G575" s="325"/>
      <c r="H575" s="326"/>
      <c r="I575" s="376"/>
      <c r="J575" s="215"/>
      <c r="K575" s="208"/>
      <c r="L575" s="124"/>
    </row>
    <row r="576" spans="1:12" s="91" customFormat="1" ht="34.5" customHeight="1">
      <c r="A576" s="251" t="s">
        <v>884</v>
      </c>
      <c r="B576" s="119"/>
      <c r="C576" s="209"/>
      <c r="D576" s="416" t="s">
        <v>376</v>
      </c>
      <c r="E576" s="417"/>
      <c r="F576" s="417"/>
      <c r="G576" s="417"/>
      <c r="H576" s="418"/>
      <c r="I576" s="376"/>
      <c r="J576" s="207"/>
      <c r="K576" s="210"/>
      <c r="L576" s="211" t="s">
        <v>533</v>
      </c>
    </row>
    <row r="577" spans="1:22" s="91" customFormat="1" ht="34.5" customHeight="1">
      <c r="A577" s="251" t="s">
        <v>885</v>
      </c>
      <c r="B577" s="119"/>
      <c r="C577" s="209"/>
      <c r="D577" s="416" t="s">
        <v>377</v>
      </c>
      <c r="E577" s="417"/>
      <c r="F577" s="417"/>
      <c r="G577" s="417"/>
      <c r="H577" s="418"/>
      <c r="I577" s="376"/>
      <c r="J577" s="207"/>
      <c r="K577" s="210"/>
      <c r="L577" s="211" t="s">
        <v>533</v>
      </c>
    </row>
    <row r="578" spans="1:22" s="91" customFormat="1" ht="34.5" customHeight="1">
      <c r="A578" s="251" t="s">
        <v>886</v>
      </c>
      <c r="B578" s="119"/>
      <c r="C578" s="209"/>
      <c r="D578" s="416" t="s">
        <v>992</v>
      </c>
      <c r="E578" s="417"/>
      <c r="F578" s="417"/>
      <c r="G578" s="417"/>
      <c r="H578" s="418"/>
      <c r="I578" s="376"/>
      <c r="J578" s="207"/>
      <c r="K578" s="210"/>
      <c r="L578" s="211" t="s">
        <v>533</v>
      </c>
    </row>
    <row r="579" spans="1:22" s="91" customFormat="1" ht="34.5" customHeight="1">
      <c r="A579" s="251" t="s">
        <v>887</v>
      </c>
      <c r="B579" s="119"/>
      <c r="C579" s="209"/>
      <c r="D579" s="416" t="s">
        <v>379</v>
      </c>
      <c r="E579" s="417"/>
      <c r="F579" s="417"/>
      <c r="G579" s="417"/>
      <c r="H579" s="418"/>
      <c r="I579" s="376"/>
      <c r="J579" s="207"/>
      <c r="K579" s="210"/>
      <c r="L579" s="211" t="s">
        <v>533</v>
      </c>
    </row>
    <row r="580" spans="1:22" s="91" customFormat="1" ht="34.5" customHeight="1">
      <c r="A580" s="251" t="s">
        <v>888</v>
      </c>
      <c r="B580" s="119"/>
      <c r="C580" s="209"/>
      <c r="D580" s="416" t="s">
        <v>380</v>
      </c>
      <c r="E580" s="417"/>
      <c r="F580" s="417"/>
      <c r="G580" s="417"/>
      <c r="H580" s="418"/>
      <c r="I580" s="376"/>
      <c r="J580" s="207"/>
      <c r="K580" s="210"/>
      <c r="L580" s="211" t="s">
        <v>533</v>
      </c>
    </row>
    <row r="581" spans="1:22" s="91" customFormat="1" ht="34.5" customHeight="1">
      <c r="A581" s="251" t="s">
        <v>889</v>
      </c>
      <c r="B581" s="119"/>
      <c r="C581" s="209"/>
      <c r="D581" s="416" t="s">
        <v>869</v>
      </c>
      <c r="E581" s="417"/>
      <c r="F581" s="417"/>
      <c r="G581" s="417"/>
      <c r="H581" s="418"/>
      <c r="I581" s="376"/>
      <c r="J581" s="207"/>
      <c r="K581" s="210"/>
      <c r="L581" s="211" t="s">
        <v>533</v>
      </c>
    </row>
    <row r="582" spans="1:22" s="91" customFormat="1" ht="34.5" customHeight="1">
      <c r="A582" s="251" t="s">
        <v>890</v>
      </c>
      <c r="B582" s="119"/>
      <c r="C582" s="212"/>
      <c r="D582" s="416" t="s">
        <v>993</v>
      </c>
      <c r="E582" s="417"/>
      <c r="F582" s="417"/>
      <c r="G582" s="417"/>
      <c r="H582" s="418"/>
      <c r="I582" s="377"/>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4" t="s">
        <v>994</v>
      </c>
      <c r="D595" s="325"/>
      <c r="E595" s="325"/>
      <c r="F595" s="325"/>
      <c r="G595" s="325"/>
      <c r="H595" s="326"/>
      <c r="I595" s="339" t="s">
        <v>397</v>
      </c>
      <c r="J595" s="140">
        <v>3925</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45"/>
      <c r="J596" s="140">
        <v>0</v>
      </c>
      <c r="K596" s="201" t="str">
        <f>IF(OR(COUNTIF(L596:L596,"未確認")&gt;0,COUNTIF(L596:L596,"~*")&gt;0),"※","")</f>
        <v/>
      </c>
      <c r="L596" s="216"/>
    </row>
    <row r="597" spans="1:12" s="115" customFormat="1" ht="35.1" customHeight="1">
      <c r="A597" s="251" t="s">
        <v>897</v>
      </c>
      <c r="B597" s="84"/>
      <c r="C597" s="324" t="s">
        <v>995</v>
      </c>
      <c r="D597" s="325"/>
      <c r="E597" s="325"/>
      <c r="F597" s="325"/>
      <c r="G597" s="325"/>
      <c r="H597" s="326"/>
      <c r="I597" s="343" t="s">
        <v>400</v>
      </c>
      <c r="J597" s="140">
        <v>5097</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401"/>
      <c r="J598" s="140" t="s">
        <v>540</v>
      </c>
      <c r="K598" s="201" t="str">
        <f>IF(OR(COUNTIF(L598:L598,"未確認")&gt;0,COUNTIF(L598:L598,"~*")&gt;0),"※","")</f>
        <v/>
      </c>
      <c r="L598" s="216"/>
    </row>
    <row r="599" spans="1:12" s="115" customFormat="1" ht="42" customHeight="1">
      <c r="A599" s="251" t="s">
        <v>899</v>
      </c>
      <c r="B599" s="84"/>
      <c r="C599" s="315" t="s">
        <v>996</v>
      </c>
      <c r="D599" s="316"/>
      <c r="E599" s="316"/>
      <c r="F599" s="316"/>
      <c r="G599" s="316"/>
      <c r="H599" s="317"/>
      <c r="I599" s="122" t="s">
        <v>402</v>
      </c>
      <c r="J599" s="116">
        <v>142</v>
      </c>
      <c r="K599" s="201" t="str">
        <f>IF(OR(COUNTIF(L599:L599,"未確認")&gt;0,COUNTIF(L599:L599,"~*")&gt;0),"※","")</f>
        <v/>
      </c>
      <c r="L599" s="216"/>
    </row>
    <row r="600" spans="1:12" s="115" customFormat="1" ht="56.1" customHeight="1">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19</v>
      </c>
      <c r="K613" s="201" t="str">
        <f t="shared" ref="K613:K623" si="28">IF(OR(COUNTIF(L613:L613,"未確認")&gt;0,COUNTIF(L613:L613,"*")&gt;0),"※","")</f>
        <v/>
      </c>
      <c r="L613" s="117">
        <v>19</v>
      </c>
    </row>
    <row r="614" spans="1:22" s="118" customFormat="1" ht="71.25" customHeight="1">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c r="A621" s="252" t="s">
        <v>914</v>
      </c>
      <c r="B621" s="119"/>
      <c r="C621" s="315" t="s">
        <v>999</v>
      </c>
      <c r="D621" s="316"/>
      <c r="E621" s="316"/>
      <c r="F621" s="316"/>
      <c r="G621" s="316"/>
      <c r="H621" s="317"/>
      <c r="I621" s="122" t="s">
        <v>426</v>
      </c>
      <c r="J621" s="116" t="str">
        <f t="shared" si="27"/>
        <v>*</v>
      </c>
      <c r="K621" s="201" t="str">
        <f t="shared" si="28"/>
        <v>※</v>
      </c>
      <c r="L621" s="117" t="s">
        <v>541</v>
      </c>
    </row>
    <row r="622" spans="1:22" s="118" customFormat="1" ht="69.95" customHeight="1">
      <c r="A622" s="252" t="s">
        <v>915</v>
      </c>
      <c r="B622" s="119"/>
      <c r="C622" s="302" t="s">
        <v>427</v>
      </c>
      <c r="D622" s="303"/>
      <c r="E622" s="303"/>
      <c r="F622" s="303"/>
      <c r="G622" s="303"/>
      <c r="H622" s="304"/>
      <c r="I622" s="122" t="s">
        <v>428</v>
      </c>
      <c r="J622" s="116" t="str">
        <f t="shared" si="27"/>
        <v>*</v>
      </c>
      <c r="K622" s="201" t="str">
        <f t="shared" si="28"/>
        <v>※</v>
      </c>
      <c r="L622" s="117" t="s">
        <v>541</v>
      </c>
    </row>
    <row r="623" spans="1:22" s="118" customFormat="1" ht="84" customHeight="1">
      <c r="A623" s="252" t="s">
        <v>916</v>
      </c>
      <c r="B623" s="119"/>
      <c r="C623" s="302" t="s">
        <v>429</v>
      </c>
      <c r="D623" s="303"/>
      <c r="E623" s="303"/>
      <c r="F623" s="303"/>
      <c r="G623" s="303"/>
      <c r="H623" s="304"/>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02" t="s">
        <v>432</v>
      </c>
      <c r="D631" s="303"/>
      <c r="E631" s="303"/>
      <c r="F631" s="303"/>
      <c r="G631" s="303"/>
      <c r="H631" s="304"/>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02" t="s">
        <v>434</v>
      </c>
      <c r="D632" s="303"/>
      <c r="E632" s="303"/>
      <c r="F632" s="303"/>
      <c r="G632" s="303"/>
      <c r="H632" s="304"/>
      <c r="I632" s="122" t="s">
        <v>435</v>
      </c>
      <c r="J632" s="116">
        <f t="shared" si="29"/>
        <v>13</v>
      </c>
      <c r="K632" s="201" t="str">
        <f t="shared" si="30"/>
        <v/>
      </c>
      <c r="L632" s="117">
        <v>13</v>
      </c>
    </row>
    <row r="633" spans="1:22" s="118" customFormat="1" ht="57">
      <c r="A633" s="252" t="s">
        <v>919</v>
      </c>
      <c r="B633" s="119"/>
      <c r="C633" s="302" t="s">
        <v>436</v>
      </c>
      <c r="D633" s="303"/>
      <c r="E633" s="303"/>
      <c r="F633" s="303"/>
      <c r="G633" s="303"/>
      <c r="H633" s="304"/>
      <c r="I633" s="122" t="s">
        <v>437</v>
      </c>
      <c r="J633" s="116" t="str">
        <f t="shared" si="29"/>
        <v>*</v>
      </c>
      <c r="K633" s="201" t="str">
        <f t="shared" si="30"/>
        <v>※</v>
      </c>
      <c r="L633" s="117" t="s">
        <v>541</v>
      </c>
    </row>
    <row r="634" spans="1:22" s="118" customFormat="1" ht="56.1" customHeight="1">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c r="A636" s="252" t="s">
        <v>922</v>
      </c>
      <c r="B636" s="119"/>
      <c r="C636" s="302" t="s">
        <v>442</v>
      </c>
      <c r="D636" s="303"/>
      <c r="E636" s="303"/>
      <c r="F636" s="303"/>
      <c r="G636" s="303"/>
      <c r="H636" s="304"/>
      <c r="I636" s="122" t="s">
        <v>443</v>
      </c>
      <c r="J636" s="116" t="str">
        <f t="shared" si="29"/>
        <v>*</v>
      </c>
      <c r="K636" s="201" t="str">
        <f t="shared" si="30"/>
        <v>※</v>
      </c>
      <c r="L636" s="117" t="s">
        <v>541</v>
      </c>
    </row>
    <row r="637" spans="1:22" s="118" customFormat="1" ht="98.1" customHeight="1">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c r="A638" s="252" t="s">
        <v>924</v>
      </c>
      <c r="B638" s="119"/>
      <c r="C638" s="315" t="s">
        <v>1001</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18" t="s">
        <v>449</v>
      </c>
      <c r="D646" s="330"/>
      <c r="E646" s="330"/>
      <c r="F646" s="330"/>
      <c r="G646" s="330"/>
      <c r="H646" s="319"/>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69.95" customHeight="1">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c r="A648" s="252" t="s">
        <v>927</v>
      </c>
      <c r="B648" s="84"/>
      <c r="C648" s="188"/>
      <c r="D648" s="221"/>
      <c r="E648" s="302" t="s">
        <v>939</v>
      </c>
      <c r="F648" s="303"/>
      <c r="G648" s="303"/>
      <c r="H648" s="304"/>
      <c r="I648" s="122" t="s">
        <v>454</v>
      </c>
      <c r="J648" s="116" t="str">
        <f t="shared" si="31"/>
        <v>*</v>
      </c>
      <c r="K648" s="201" t="str">
        <f t="shared" si="32"/>
        <v>※</v>
      </c>
      <c r="L648" s="117" t="s">
        <v>541</v>
      </c>
    </row>
    <row r="649" spans="1:22" s="118" customFormat="1" ht="69.95" customHeight="1">
      <c r="A649" s="252" t="s">
        <v>928</v>
      </c>
      <c r="B649" s="84"/>
      <c r="C649" s="294"/>
      <c r="D649" s="296"/>
      <c r="E649" s="302" t="s">
        <v>940</v>
      </c>
      <c r="F649" s="303"/>
      <c r="G649" s="303"/>
      <c r="H649" s="304"/>
      <c r="I649" s="122" t="s">
        <v>456</v>
      </c>
      <c r="J649" s="116" t="str">
        <f t="shared" si="31"/>
        <v>*</v>
      </c>
      <c r="K649" s="201" t="str">
        <f t="shared" si="32"/>
        <v>※</v>
      </c>
      <c r="L649" s="117" t="s">
        <v>541</v>
      </c>
    </row>
    <row r="650" spans="1:22" s="118" customFormat="1" ht="84" customHeight="1">
      <c r="A650" s="252" t="s">
        <v>929</v>
      </c>
      <c r="B650" s="84"/>
      <c r="C650" s="294"/>
      <c r="D650" s="296"/>
      <c r="E650" s="302" t="s">
        <v>941</v>
      </c>
      <c r="F650" s="303"/>
      <c r="G650" s="303"/>
      <c r="H650" s="304"/>
      <c r="I650" s="122" t="s">
        <v>458</v>
      </c>
      <c r="J650" s="116" t="str">
        <f t="shared" si="31"/>
        <v>*</v>
      </c>
      <c r="K650" s="201" t="str">
        <f t="shared" si="32"/>
        <v>※</v>
      </c>
      <c r="L650" s="117" t="s">
        <v>541</v>
      </c>
    </row>
    <row r="651" spans="1:22" s="118" customFormat="1" ht="69.95" customHeight="1">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c r="A655" s="252" t="s">
        <v>934</v>
      </c>
      <c r="B655" s="84"/>
      <c r="C655" s="302" t="s">
        <v>937</v>
      </c>
      <c r="D655" s="303"/>
      <c r="E655" s="303"/>
      <c r="F655" s="303"/>
      <c r="G655" s="303"/>
      <c r="H655" s="304"/>
      <c r="I655" s="122" t="s">
        <v>468</v>
      </c>
      <c r="J655" s="116" t="str">
        <f t="shared" si="31"/>
        <v>*</v>
      </c>
      <c r="K655" s="201" t="str">
        <f t="shared" si="32"/>
        <v>※</v>
      </c>
      <c r="L655" s="117" t="s">
        <v>541</v>
      </c>
    </row>
    <row r="656" spans="1:22" s="118" customFormat="1" ht="72" customHeight="1">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c r="A657" s="252" t="s">
        <v>936</v>
      </c>
      <c r="B657" s="84"/>
      <c r="C657" s="302" t="s">
        <v>469</v>
      </c>
      <c r="D657" s="303"/>
      <c r="E657" s="303"/>
      <c r="F657" s="303"/>
      <c r="G657" s="303"/>
      <c r="H657" s="304"/>
      <c r="I657" s="122" t="s">
        <v>470</v>
      </c>
      <c r="J657" s="116">
        <f t="shared" si="31"/>
        <v>0</v>
      </c>
      <c r="K657" s="201" t="str">
        <f t="shared" si="32"/>
        <v/>
      </c>
      <c r="L657" s="117">
        <v>0</v>
      </c>
    </row>
    <row r="658" spans="1:22" s="118" customFormat="1" ht="56.1" customHeight="1">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98"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99" t="s">
        <v>533</v>
      </c>
    </row>
    <row r="670" spans="1:22" s="83" customFormat="1" ht="60" customHeight="1">
      <c r="A670" s="251" t="s">
        <v>953</v>
      </c>
      <c r="B670" s="84"/>
      <c r="C670" s="324" t="s">
        <v>485</v>
      </c>
      <c r="D670" s="325"/>
      <c r="E670" s="325"/>
      <c r="F670" s="325"/>
      <c r="G670" s="325"/>
      <c r="H670" s="326"/>
      <c r="I670" s="343" t="s">
        <v>1030</v>
      </c>
      <c r="J670" s="223"/>
      <c r="K670" s="224"/>
      <c r="L670" s="300" t="s">
        <v>533</v>
      </c>
    </row>
    <row r="671" spans="1:22" s="83" customFormat="1" ht="35.1" customHeight="1">
      <c r="A671" s="251" t="s">
        <v>954</v>
      </c>
      <c r="B671" s="84"/>
      <c r="C671" s="227"/>
      <c r="D671" s="228"/>
      <c r="E671" s="324" t="s">
        <v>487</v>
      </c>
      <c r="F671" s="325"/>
      <c r="G671" s="325"/>
      <c r="H671" s="326"/>
      <c r="I671" s="400"/>
      <c r="J671" s="223"/>
      <c r="K671" s="224"/>
      <c r="L671" s="300" t="s">
        <v>533</v>
      </c>
    </row>
    <row r="672" spans="1:22" s="83" customFormat="1" ht="25.7" customHeight="1">
      <c r="A672" s="251" t="s">
        <v>955</v>
      </c>
      <c r="B672" s="84"/>
      <c r="C672" s="229"/>
      <c r="D672" s="285"/>
      <c r="E672" s="422"/>
      <c r="F672" s="423"/>
      <c r="G672" s="416" t="s">
        <v>1003</v>
      </c>
      <c r="H672" s="418"/>
      <c r="I672" s="401"/>
      <c r="J672" s="223"/>
      <c r="K672" s="224"/>
      <c r="L672" s="300" t="s">
        <v>533</v>
      </c>
    </row>
    <row r="673" spans="1:22" s="115" customFormat="1" ht="80.099999999999994" customHeight="1">
      <c r="A673" s="251" t="s">
        <v>956</v>
      </c>
      <c r="B673" s="84"/>
      <c r="C673" s="324" t="s">
        <v>1027</v>
      </c>
      <c r="D673" s="325"/>
      <c r="E673" s="325"/>
      <c r="F673" s="325"/>
      <c r="G673" s="325"/>
      <c r="H673" s="326"/>
      <c r="I673" s="343" t="s">
        <v>1031</v>
      </c>
      <c r="J673" s="223"/>
      <c r="K673" s="224"/>
      <c r="L673" s="300" t="s">
        <v>533</v>
      </c>
    </row>
    <row r="674" spans="1:22" s="115" customFormat="1" ht="34.5" customHeight="1">
      <c r="A674" s="251" t="s">
        <v>957</v>
      </c>
      <c r="B674" s="84"/>
      <c r="C674" s="288"/>
      <c r="D674" s="290"/>
      <c r="E674" s="315" t="s">
        <v>1004</v>
      </c>
      <c r="F674" s="316"/>
      <c r="G674" s="316"/>
      <c r="H674" s="317"/>
      <c r="I674" s="424"/>
      <c r="J674" s="223"/>
      <c r="K674" s="224"/>
      <c r="L674" s="300" t="s">
        <v>533</v>
      </c>
    </row>
    <row r="675" spans="1:22" s="83" customFormat="1" ht="56.1" customHeight="1">
      <c r="A675" s="251" t="s">
        <v>958</v>
      </c>
      <c r="B675" s="84"/>
      <c r="C675" s="315" t="s">
        <v>1005</v>
      </c>
      <c r="D675" s="316"/>
      <c r="E675" s="316"/>
      <c r="F675" s="316"/>
      <c r="G675" s="316"/>
      <c r="H675" s="317"/>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02" t="s">
        <v>498</v>
      </c>
      <c r="D684" s="303"/>
      <c r="E684" s="303"/>
      <c r="F684" s="303"/>
      <c r="G684" s="303"/>
      <c r="H684" s="304"/>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629CA4C-E8DE-46A6-9564-4D600E0ED08F}"/>
  </hyperlinks>
  <printOptions horizontalCentered="1"/>
  <pageMargins left="0.19685039370078741" right="0.19685039370078741" top="0.39370078740157483" bottom="0.43307086614173229" header="0.19685039370078741" footer="0.19685039370078741"/>
  <pageSetup paperSize="9" scale="20"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6" t="s">
        <v>546</v>
      </c>
      <c r="C5" s="440"/>
      <c r="D5" s="440"/>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338" t="s">
        <v>1</v>
      </c>
      <c r="J10" s="338"/>
      <c r="K10" s="338"/>
      <c r="L10" s="438" t="s">
        <v>522</v>
      </c>
      <c r="M10" s="438"/>
      <c r="N10" s="438"/>
      <c r="O10" s="438"/>
      <c r="P10" s="438"/>
      <c r="Q10" s="439"/>
    </row>
    <row r="11" spans="1:23" s="21" customFormat="1" ht="34.5" customHeight="1">
      <c r="A11" s="232"/>
      <c r="B11" s="17"/>
      <c r="C11" s="19"/>
      <c r="D11" s="19"/>
      <c r="E11" s="19"/>
      <c r="F11" s="19"/>
      <c r="G11" s="19"/>
      <c r="H11" s="20"/>
      <c r="I11" s="334" t="s">
        <v>2</v>
      </c>
      <c r="J11" s="334"/>
      <c r="K11" s="334"/>
      <c r="L11" s="23"/>
      <c r="M11" s="23"/>
      <c r="N11" s="23"/>
      <c r="O11" s="23"/>
      <c r="P11" s="23"/>
      <c r="Q11" s="23"/>
    </row>
    <row r="12" spans="1:23" s="21" customFormat="1" ht="34.5" customHeight="1">
      <c r="A12" s="232"/>
      <c r="B12" s="24"/>
      <c r="C12" s="19"/>
      <c r="D12" s="19"/>
      <c r="E12" s="19"/>
      <c r="F12" s="19"/>
      <c r="G12" s="19"/>
      <c r="H12" s="20"/>
      <c r="I12" s="334" t="s">
        <v>3</v>
      </c>
      <c r="J12" s="334"/>
      <c r="K12" s="334"/>
      <c r="L12" s="25"/>
      <c r="M12" s="25"/>
      <c r="N12" s="25"/>
      <c r="O12" s="25"/>
      <c r="P12" s="25"/>
      <c r="Q12" s="25"/>
    </row>
    <row r="13" spans="1:23" s="21" customFormat="1" ht="34.5" customHeight="1">
      <c r="A13" s="232"/>
      <c r="B13" s="24"/>
      <c r="C13" s="19"/>
      <c r="D13" s="19"/>
      <c r="E13" s="19"/>
      <c r="F13" s="19"/>
      <c r="G13" s="19"/>
      <c r="H13" s="20"/>
      <c r="I13" s="334" t="s">
        <v>4</v>
      </c>
      <c r="J13" s="334"/>
      <c r="K13" s="334"/>
      <c r="L13" s="27"/>
      <c r="M13" s="27"/>
      <c r="N13" s="27"/>
      <c r="O13" s="27"/>
      <c r="P13" s="27"/>
      <c r="Q13" s="27"/>
    </row>
    <row r="14" spans="1:23" s="21" customFormat="1" ht="34.5" customHeight="1">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334" t="s">
        <v>6</v>
      </c>
      <c r="J15" s="334"/>
      <c r="K15" s="334"/>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35" t="s">
        <v>1</v>
      </c>
      <c r="J20" s="336"/>
      <c r="K20" s="337"/>
      <c r="L20" s="438" t="s">
        <v>522</v>
      </c>
      <c r="M20" s="438"/>
      <c r="N20" s="438"/>
      <c r="O20" s="438"/>
      <c r="P20" s="438"/>
      <c r="Q20" s="439"/>
    </row>
    <row r="21" spans="1:22" s="21" customFormat="1" ht="34.5" customHeight="1">
      <c r="A21" s="232"/>
      <c r="B21" s="17"/>
      <c r="C21" s="19"/>
      <c r="D21" s="19"/>
      <c r="E21" s="19"/>
      <c r="F21" s="19"/>
      <c r="G21" s="19"/>
      <c r="H21" s="20"/>
      <c r="I21" s="306" t="s">
        <v>2</v>
      </c>
      <c r="J21" s="307"/>
      <c r="K21" s="308"/>
      <c r="L21" s="23"/>
      <c r="M21" s="23"/>
      <c r="N21" s="23"/>
      <c r="O21" s="23"/>
      <c r="P21" s="23"/>
      <c r="Q21" s="23"/>
    </row>
    <row r="22" spans="1:22" s="21" customFormat="1" ht="34.5" customHeight="1">
      <c r="A22" s="232"/>
      <c r="B22" s="24"/>
      <c r="C22" s="19"/>
      <c r="D22" s="19"/>
      <c r="E22" s="19"/>
      <c r="F22" s="19"/>
      <c r="G22" s="19"/>
      <c r="H22" s="20"/>
      <c r="I22" s="306" t="s">
        <v>3</v>
      </c>
      <c r="J22" s="307"/>
      <c r="K22" s="308"/>
      <c r="L22" s="25"/>
      <c r="M22" s="25"/>
      <c r="N22" s="25"/>
      <c r="O22" s="25"/>
      <c r="P22" s="25"/>
      <c r="Q22" s="25"/>
    </row>
    <row r="23" spans="1:22" s="21" customFormat="1" ht="34.5" customHeight="1">
      <c r="A23" s="232"/>
      <c r="B23" s="24"/>
      <c r="C23" s="19"/>
      <c r="D23" s="19"/>
      <c r="E23" s="19"/>
      <c r="F23" s="19"/>
      <c r="G23" s="19"/>
      <c r="H23" s="20"/>
      <c r="I23" s="306" t="s">
        <v>4</v>
      </c>
      <c r="J23" s="307"/>
      <c r="K23" s="308"/>
      <c r="L23" s="27"/>
      <c r="M23" s="27"/>
      <c r="N23" s="27"/>
      <c r="O23" s="27"/>
      <c r="P23" s="27"/>
      <c r="Q23" s="27"/>
    </row>
    <row r="24" spans="1:22" s="21" customFormat="1" ht="34.5" customHeight="1">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6" t="s">
        <v>6</v>
      </c>
      <c r="J25" s="307"/>
      <c r="K25" s="308"/>
      <c r="L25" s="29"/>
      <c r="M25" s="29"/>
      <c r="N25" s="29"/>
      <c r="O25" s="29"/>
      <c r="P25" s="29"/>
      <c r="Q25" s="29"/>
      <c r="R25" s="8"/>
    </row>
    <row r="26" spans="1:22" s="33" customFormat="1" ht="34.5" customHeight="1">
      <c r="A26" s="232"/>
      <c r="B26" s="17"/>
      <c r="C26" s="19"/>
      <c r="D26" s="19"/>
      <c r="E26" s="19"/>
      <c r="F26" s="19"/>
      <c r="G26" s="19"/>
      <c r="H26" s="20"/>
      <c r="I26" s="306" t="s">
        <v>8</v>
      </c>
      <c r="J26" s="307"/>
      <c r="K26" s="308"/>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35" t="s">
        <v>10</v>
      </c>
      <c r="J31" s="336"/>
      <c r="K31" s="337"/>
      <c r="L31" s="438" t="s">
        <v>522</v>
      </c>
      <c r="M31" s="438"/>
      <c r="N31" s="438"/>
      <c r="O31" s="438"/>
      <c r="P31" s="438"/>
      <c r="Q31" s="439"/>
    </row>
    <row r="32" spans="1:22" s="21" customFormat="1" ht="34.5" customHeight="1">
      <c r="A32" s="232"/>
      <c r="B32" s="17"/>
      <c r="C32" s="19"/>
      <c r="D32" s="19"/>
      <c r="E32" s="19"/>
      <c r="F32" s="19"/>
      <c r="G32" s="19"/>
      <c r="H32" s="20"/>
      <c r="I32" s="306" t="s">
        <v>11</v>
      </c>
      <c r="J32" s="307"/>
      <c r="K32" s="308"/>
      <c r="L32" s="23"/>
      <c r="M32" s="23"/>
      <c r="N32" s="23"/>
      <c r="O32" s="23"/>
      <c r="P32" s="23"/>
      <c r="Q32" s="23"/>
    </row>
    <row r="33" spans="1:23" s="21" customFormat="1" ht="34.5" customHeight="1">
      <c r="A33" s="232"/>
      <c r="B33" s="24"/>
      <c r="C33" s="19"/>
      <c r="D33" s="19"/>
      <c r="E33" s="19"/>
      <c r="F33" s="19"/>
      <c r="G33" s="19"/>
      <c r="H33" s="20"/>
      <c r="I33" s="306" t="s">
        <v>12</v>
      </c>
      <c r="J33" s="307"/>
      <c r="K33" s="308"/>
      <c r="L33" s="25"/>
      <c r="M33" s="25"/>
      <c r="N33" s="25"/>
      <c r="O33" s="25"/>
      <c r="P33" s="25"/>
      <c r="Q33" s="25"/>
    </row>
    <row r="34" spans="1:23" s="21" customFormat="1" ht="34.5" customHeight="1">
      <c r="A34" s="232"/>
      <c r="B34" s="24"/>
      <c r="C34" s="19"/>
      <c r="D34" s="19"/>
      <c r="E34" s="19"/>
      <c r="F34" s="19"/>
      <c r="G34" s="19"/>
      <c r="H34" s="20"/>
      <c r="I34" s="306" t="s">
        <v>13</v>
      </c>
      <c r="J34" s="307"/>
      <c r="K34" s="308"/>
      <c r="L34" s="26"/>
      <c r="M34" s="26"/>
      <c r="N34" s="26"/>
      <c r="O34" s="26"/>
      <c r="P34" s="26"/>
      <c r="Q34" s="26"/>
    </row>
    <row r="35" spans="1:23" s="21" customFormat="1" ht="34.5" customHeight="1">
      <c r="A35" s="232"/>
      <c r="B35" s="17"/>
      <c r="C35" s="19"/>
      <c r="D35" s="19"/>
      <c r="E35" s="19"/>
      <c r="F35" s="19"/>
      <c r="G35" s="19"/>
      <c r="H35" s="20"/>
      <c r="I35" s="306" t="s">
        <v>14</v>
      </c>
      <c r="J35" s="307"/>
      <c r="K35" s="308"/>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c r="A56" s="232"/>
      <c r="C56" s="436" t="s">
        <v>30</v>
      </c>
      <c r="D56" s="436"/>
      <c r="E56" s="436"/>
      <c r="F56" s="436"/>
      <c r="G56" s="436"/>
      <c r="J56" s="436" t="s">
        <v>271</v>
      </c>
      <c r="K56" s="436"/>
      <c r="L56" s="436"/>
      <c r="M56" s="5"/>
      <c r="N56" s="7"/>
      <c r="O56" s="7"/>
      <c r="P56" s="7"/>
      <c r="Q56" s="7"/>
      <c r="R56" s="7"/>
      <c r="S56" s="7"/>
      <c r="T56" s="7"/>
      <c r="U56" s="7"/>
      <c r="V56" s="7"/>
      <c r="W56" s="8"/>
    </row>
    <row r="57" spans="1:23" s="21" customFormat="1">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02" t="s">
        <v>37</v>
      </c>
      <c r="D71" s="303"/>
      <c r="E71" s="303"/>
      <c r="F71" s="303"/>
      <c r="G71" s="303"/>
      <c r="H71" s="304"/>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4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埼玉県</cp:lastModifiedBy>
  <cp:lastPrinted>2019-02-21T12:18:28Z</cp:lastPrinted>
  <dcterms:created xsi:type="dcterms:W3CDTF">2019-03-05T10:58:25Z</dcterms:created>
  <dcterms:modified xsi:type="dcterms:W3CDTF">2020-03-25T09:48:42Z</dcterms:modified>
</cp:coreProperties>
</file>