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5AE940A-F9AB-4E39-B3F0-DBD3F7E30E7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<sst xmlns="http://schemas.openxmlformats.org/spreadsheetml/2006/main" count="2969" uniqueCount="1047">
  <si>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</si>
  <si>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</si>
  <si>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</si>
  <si>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</si>
  <si>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</si>
  <si>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</si>
  <si>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</si>
  <si>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</si>
  <si>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</si>
  <si>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</si>
  <si>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</si>
  <si>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</si>
  <si>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</si>
  <si>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</si>
  <si>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</si>
  <si>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</si>
  <si>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</si>
  <si>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</si>
  <si>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</si>
  <si>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</si>
  <si>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</si>
  <si>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</si>
  <si>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</si>
  <si>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</si>
  <si>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</si>
  <si>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</si>
  <si>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</si>
  <si>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</si>
  <si>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</si>
  <si>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</si>
  <si>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</si>
  <si>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</si>
  <si>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</si>
  <si>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</si>
  <si>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</si>
  <si>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</si>
  <si>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</si>
  <si>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</si>
  <si>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</si>
  <si>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</si>
  <si>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</si>
  <si>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</si>
  <si>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</si>
  <si>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</si>
  <si>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</si>
  <si>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</si>
  <si>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</si>
  <si>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</si>
  <si>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</si>
  <si>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</si>
  <si>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</si>
  <si>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</si>
  <si>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</si>
  <si>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</si>
  <si>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</si>
  <si>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</si>
  <si>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</si>
  <si>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</si>
  <si>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</si>
  <si>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</si>
  <si>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</si>
  <si>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</si>
  <si>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</si>
  <si>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</si>
  <si>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</si>
  <si>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</si>
  <si>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</si>
  <si>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</si>
  <si>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</si>
  <si>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</si>
  <si>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</si>
  <si>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</si>
  <si>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</si>
  <si>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</si>
  <si>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</si>
  <si>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</si>
  <si>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</si>
  <si>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</si>
  <si>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</si>
  <si>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</si>
  <si>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</si>
  <si>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</si>
  <si>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</si>
  <si>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</si>
  <si>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</si>
  <si>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</si>
  <si>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</si>
  <si>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</si>
  <si>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</si>
  <si>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</si>
  <si>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</si>
  <si>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</si>
  <si>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</si>
  <si>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</si>
  <si>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</si>
  <si>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</si>
  <si>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</si>
  <si>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</si>
  <si>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</si>
  <si>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</si>
  <si>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</si>
  <si>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</si>
  <si>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</si>
  <si>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</si>
  <si>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</si>
  <si>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</si>
  <si>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</si>
  <si>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</si>
  <si>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</si>
  <si>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</si>
  <si>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</si>
  <si>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</si>
  <si>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</si>
  <si>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</si>
  <si>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</si>
  <si>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</si>
  <si>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</si>
  <si>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</si>
  <si>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</si>
  <si>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</si>
  <si>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</si>
  <si>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</si>
  <si>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</si>
  <si>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</si>
  <si>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</si>
  <si>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</si>
  <si>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</si>
  <si>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</si>
  <si>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</si>
  <si>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</si>
  <si>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</si>
  <si>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</si>
  <si>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</si>
  <si>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</si>
  <si>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</si>
  <si>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</si>
  <si>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</si>
  <si>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</si>
  <si>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</si>
  <si>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</si>
  <si>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</si>
  <si>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</si>
  <si>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</si>
  <si>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</si>
  <si>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</si>
  <si>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</si>
  <si>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</si>
  <si>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</si>
  <si>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</si>
  <si>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</si>
  <si>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</si>
  <si>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</si>
  <si>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</si>
  <si>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</si>
  <si>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</si>
  <si>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</si>
  <si>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</si>
  <si>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</si>
  <si>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</si>
  <si>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</si>
  <si>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</si>
  <si>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</si>
  <si>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</si>
  <si>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</si>
  <si>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</si>
  <si>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</si>
  <si>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</si>
  <si>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</si>
  <si>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</si>
  <si>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</si>
  <si>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</si>
  <si>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</si>
  <si>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</si>
  <si>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</si>
  <si>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</si>
  <si>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</si>
  <si>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</si>
  <si>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</si>
  <si>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</si>
  <si>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</si>
  <si>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</si>
  <si>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</si>
  <si>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</si>
  <si>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</si>
  <si>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</si>
  <si>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</si>
  <si>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</si>
  <si>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</si>
  <si>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</si>
  <si>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</si>
  <si>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</si>
  <si>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</si>
  <si>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</si>
  <si>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</si>
  <si>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</si>
  <si>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</si>
  <si>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</si>
  <si>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</si>
  <si>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</si>
  <si>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</si>
  <si>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</si>
  <si>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</si>
  <si>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</si>
  <si>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</si>
  <si>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</si>
  <si>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</si>
  <si>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</si>
  <si>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</si>
  <si>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</si>
  <si>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</si>
  <si>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</si>
  <si>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</si>
  <si>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</si>
  <si>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</si>
  <si>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</si>
  <si>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</si>
  <si>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</si>
  <si>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</si>
  <si>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</si>
  <si>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</si>
  <si>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</si>
  <si>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</si>
  <si>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</si>
  <si>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</si>
  <si>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</si>
  <si>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</si>
  <si>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</si>
  <si>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</si>
  <si>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</si>
  <si>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</si>
  <si>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</si>
  <si>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</si>
  <si>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</si>
  <si>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</si>
  <si>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</si>
  <si>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</si>
  <si>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</si>
  <si>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</si>
  <si>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</si>
  <si>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</si>
  <si>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</si>
  <si>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</si>
  <si>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</si>
  <si>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</si>
  <si>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</si>
  <si>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</si>
  <si>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</si>
  <si>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</si>
  <si>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</si>
  <si>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</si>
  <si>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</si>
  <si>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</si>
  <si>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</si>
  <si>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</si>
  <si>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</si>
  <si>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</si>
  <si>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</si>
  <si>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</si>
  <si>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</si>
  <si>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</si>
  <si>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</si>
  <si>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</si>
  <si>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</si>
  <si>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</si>
  <si>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</si>
  <si>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</si>
  <si>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</si>
  <si>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</si>
  <si>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</si>
  <si>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</si>
  <si>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</si>
  <si>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</si>
  <si>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</si>
  <si>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</si>
  <si>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</si>
  <si>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</si>
  <si>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</si>
  <si>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</si>
  <si>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</si>
  <si>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</si>
  <si>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</si>
  <si>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</si>
  <si>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</si>
  <si>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</si>
  <si>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</si>
  <si>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</si>
  <si>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</si>
  <si>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</si>
  <si>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</si>
  <si>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</si>
  <si>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</si>
  <si>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</si>
  <si>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</si>
  <si>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</si>
  <si>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</si>
  <si>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</si>
  <si>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</si>
  <si>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</si>
  <si>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</si>
  <si>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</si>
  <si>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</si>
  <si>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</si>
  <si>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</si>
  <si>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</si>
  <si>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</si>
  <si>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</si>
  <si>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</si>
  <si>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</si>
  <si>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</si>
  <si>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</si>
  <si>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</si>
  <si>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</si>
  <si>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</si>
  <si>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</si>
  <si>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</si>
  <si>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</si>
  <si>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</si>
  <si>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</si>
  <si>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</si>
  <si>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</si>
  <si>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</si>
  <si>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</si>
  <si>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</si>
  <si>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</si>
  <si>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</si>
  <si>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</si>
  <si>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</si>
  <si>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</si>
  <si>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</si>
  <si>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</si>
  <si>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</si>
  <si>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</si>
  <si>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</si>
  <si>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</si>
  <si>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</si>
  <si>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</si>
  <si>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</si>
  <si>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</si>
  <si>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</si>
  <si>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</si>
  <si>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</si>
  <si>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</si>
  <si>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</si>
  <si>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</si>
  <si>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</si>
  <si>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</si>
  <si>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</si>
  <si>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</si>
  <si>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</si>
  <si>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</si>
  <si>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</si>
  <si>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</si>
  <si>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</si>
  <si>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</si>
  <si>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</si>
  <si>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</si>
  <si>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</si>
  <si>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</si>
  <si>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</si>
  <si>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</si>
  <si>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</si>
  <si>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</si>
  <si>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</si>
  <si>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</si>
  <si>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</si>
  <si>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</si>
  <si>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</si>
  <si>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</si>
  <si>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</si>
  <si>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</si>
  <si>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</si>
  <si>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</si>
  <si>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</si>
  <si>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</si>
  <si>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</si>
  <si>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</si>
  <si>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</si>
  <si>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</si>
  <si>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</si>
  <si>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</si>
  <si>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</si>
  <si>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</si>
  <si>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</si>
  <si>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</si>
  <si>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</si>
  <si>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</si>
  <si>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</si>
  <si>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</si>
  <si>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</si>
  <si>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</si>
  <si>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</si>
  <si>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</si>
  <si>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</si>
  <si>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</si>
  <si>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</si>
  <si>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</si>
  <si>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</si>
  <si>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</si>
  <si>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</si>
  <si>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</si>
  <si>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</si>
  <si>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</si>
  <si>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</si>
  <si>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</si>
  <si>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</si>
  <si>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</si>
  <si>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</si>
  <si>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</si>
  <si>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</si>
  <si>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</si>
  <si>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</si>
  <si>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</si>
  <si>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</si>
  <si>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</si>
  <si>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</si>
  <si>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</si>
  <si>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</si>
  <si>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</si>
  <si>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</si>
  <si>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</si>
  <si>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</si>
  <si>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</si>
  <si>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</si>
  <si>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</si>
  <si>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</si>
  <si>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</si>
  <si>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</si>
  <si>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</si>
  <si>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</si>
  <si>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</si>
  <si>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</si>
  <si>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</si>
  <si>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</si>
  <si>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</si>
  <si>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</si>
  <si>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</si>
  <si>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</si>
  <si>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</si>
  <si>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</si>
  <si>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</si>
  <si>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</si>
  <si>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</si>
  <si>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</si>
  <si>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</si>
  <si>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</si>
  <si>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</si>
  <si>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</si>
  <si>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</si>
  <si>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</si>
  <si>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</si>
  <si>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</si>
  <si>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</si>
  <si>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</si>
  <si>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</si>
  <si>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</si>
  <si>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</si>
  <si>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</si>
  <si>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</si>
  <si>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</si>
  <si>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</si>
  <si>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</si>
  <si>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</si>
  <si>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</si>
  <si>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</si>
  <si>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</si>
  <si>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</si>
  <si>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</si>
  <si>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</si>
  <si>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</si>
  <si>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</si>
  <si>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</si>
  <si>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</si>
  <si>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</si>
  <si>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</si>
  <si>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</si>
  <si>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</si>
  <si>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</si>
  <si>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</si>
  <si>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</si>
  <si>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</si>
  <si>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</si>
  <si>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</si>
  <si>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</si>
  <si>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</si>
  <si>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</si>
  <si>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</si>
  <si>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</si>
  <si>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</si>
  <si>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</si>
  <si>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</si>
  <si>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</si>
  <si>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</si>
  <si>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</si>
  <si>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</si>
  <si>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</si>
  <si>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</si>
  <si>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</si>
  <si>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</si>
  <si>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</si>
  <si>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</si>
  <si>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</si>
  <si>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</si>
  <si>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</si>
  <si>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</si>
  <si>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</si>
  <si>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</si>
  <si>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</si>
  <si>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</si>
  <si>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</si>
  <si>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</si>
  <si>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</si>
  <si>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</si>
  <si>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</si>
  <si>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</si>
  <si>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</si>
  <si>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</si>
  <si>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</si>
  <si>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</si>
  <si>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</si>
  <si>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</si>
  <si>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</si>
  <si>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</si>
  <si>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</si>
  <si>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</si>
  <si>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</si>
  <si>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</si>
  <si>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</si>
  <si>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</si>
  <si>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</si>
  <si>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</si>
  <si>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</si>
  <si>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</si>
  <si>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</si>
  <si>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</si>
  <si>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</si>
  <si>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</si>
  <si>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</si>
  <si>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</si>
  <si>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</si>
  <si>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</si>
  <si>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</si>
  <si>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</si>
  <si>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</si>
  <si>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</si>
  <si>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</si>
  <si>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</si>
  <si>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</si>
  <si>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</si>
  <si>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</si>
  <si>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</si>
  <si>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</si>
  <si>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</si>
  <si>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</si>
  <si>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</si>
  <si>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</si>
  <si>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</si>
  <si>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</si>
  <si>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</si>
  <si>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</si>
  <si>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</si>
  <si>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</si>
  <si>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</si>
  <si>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</si>
  <si>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</si>
  <si>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</si>
  <si>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</si>
  <si>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</si>
  <si>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</si>
  <si>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</si>
  <si>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</si>
  <si>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</si>
  <si>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</si>
  <si>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</si>
  <si>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</si>
  <si>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</si>
  <si>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</si>
  <si>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</si>
  <si>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</si>
  <si>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</si>
  <si>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</si>
  <si>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</si>
  <si>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</si>
  <si>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</si>
  <si>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</si>
  <si>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</si>
  <si>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</si>
  <si>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</si>
  <si>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</si>
  <si>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</si>
  <si>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</si>
  <si>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</si>
  <si>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</si>
  <si>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</si>
  <si>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</si>
  <si>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</si>
  <si>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</si>
  <si>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</si>
  <si>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</si>
  <si>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</si>
  <si>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</si>
  <si>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</si>
  <si>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</si>
  <si>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</si>
  <si>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</si>
  <si>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</si>
  <si>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</si>
  <si>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</si>
  <si>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</si>
  <si>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</si>
  <si>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</si>
  <si>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</si>
  <si>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</si>
  <si>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</si>
  <si>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</si>
  <si>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</si>
  <si>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</si>
  <si>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</si>
  <si>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</si>
  <si>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</si>
  <si>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</si>
  <si>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</si>
  <si>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</si>
  <si>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</si>
  <si>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</si>
  <si>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</si>
  <si>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</si>
  <si>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</si>
  <si>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</si>
  <si>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</si>
  <si>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</si>
  <si>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</si>
  <si>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</si>
  <si>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</si>
  <si>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</si>
  <si>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</si>
  <si>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</si>
  <si>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</si>
  <si>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</si>
  <si>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</si>
  <si>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</si>
  <si>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</si>
  <si>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</si>
  <si>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</si>
  <si>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</si>
  <si>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</si>
  <si>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</si>
  <si>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</si>
  <si>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</si>
  <si>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</si>
  <si>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</si>
  <si>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</si>
  <si>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</si>
  <si>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</si>
  <si>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</si>
  <si>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</si>
  <si>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</si>
  <si>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</si>
  <si>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</si>
  <si>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</si>
  <si>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</si>
  <si>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</si>
  <si>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</si>
  <si>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</si>
  <si>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</si>
  <si>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</si>
  <si>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</si>
  <si>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</si>
  <si>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</si>
  <si>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</si>
  <si>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</si>
  <si>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</si>
  <si>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</si>
  <si>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</si>
  <si>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</si>
  <si>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</si>
  <si>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</si>
  <si>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</si>
  <si>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</si>
  <si>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</si>
  <si>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</si>
  <si>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</si>
  <si>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</si>
  <si>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</si>
  <si>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</si>
  <si>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</si>
  <si>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</si>
  <si>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</si>
  <si>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</si>
  <si>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</si>
  <si>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</si>
  <si>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</si>
  <si>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</si>
  <si>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</si>
  <si>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</si>
  <si>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</si>
  <si>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</si>
  <si>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</si>
  <si>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</si>
  <si>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</si>
  <si>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</si>
  <si>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</si>
  <si>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</si>
  <si>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</si>
  <si>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</si>
  <si>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</si>
  <si>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</si>
  <si>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</si>
  <si>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</si>
  <si>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</si>
  <si>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</si>
  <si>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</si>
  <si>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</si>
  <si>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</si>
  <si>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</si>
  <si>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</si>
  <si>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</si>
  <si>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</si>
  <si>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</si>
  <si>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</si>
  <si>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</si>
  <si>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</si>
  <si>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</si>
  <si>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</si>
  <si>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</si>
  <si>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</si>
  <si>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</si>
  <si>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</si>
  <si>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</si>
  <si>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</si>
  <si>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</si>
  <si>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</si>
  <si>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</si>
  <si>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</si>
  <si>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</si>
  <si>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</si>
  <si>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</si>
  <si>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</si>
  <si>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</si>
  <si>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</si>
  <si>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</si>
  <si>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</si>
  <si>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</si>
  <si>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</si>
  <si>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</si>
  <si>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</si>
  <si>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</si>
  <si>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</si>
  <si>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</si>
  <si>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</si>
  <si>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</si>
  <si>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</si>
  <si>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</si>
  <si>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</si>
  <si>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</si>
  <si>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</si>
  <si>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</si>
  <si>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</si>
  <si>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</si>
  <si>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</si>
  <si>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</si>
  <si>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</si>
  <si>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</si>
  <si>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</si>
  <si>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</si>
  <si>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</si>
  <si>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</si>
  <si>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</si>
  <si>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</si>
  <si>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</si>
  <si>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</si>
  <si>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</si>
  <si>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</si>
  <si>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</si>
  <si>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</si>
  <si>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</si>
  <si>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</si>
  <si>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</si>
  <si>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</si>
  <si>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</si>
  <si>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</si>
  <si>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</si>
  <si>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</si>
  <si>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</si>
  <si>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</si>
  <si>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</si>
  <si>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</si>
  <si>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</si>
  <si>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</si>
  <si>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</si>
  <si>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</si>
  <si>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</si>
  <si>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</si>
  <si>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</si>
  <si>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</si>
  <si>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</si>
  <si>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</si>
  <si>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</si>
  <si>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</si>
  <si>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</si>
  <si>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</si>
  <si>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</si>
  <si>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</si>
  <si>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</si>
  <si>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</si>
  <si>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</si>
  <si>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</si>
  <si>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</si>
  <si>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</si>
  <si>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</si>
  <si>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</si>
  <si>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</si>
  <si>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</si>
  <si>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</si>
  <si>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</si>
  <si>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</si>
  <si>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</si>
  <si>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</si>
  <si>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</si>
  <si>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</si>
  <si>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</si>
  <si>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</si>
  <si>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</si>
  <si>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</si>
  <si>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</si>
  <si>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</si>
  <si>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</si>
  <si>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</si>
  <si>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</si>
  <si>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</si>
  <si>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</si>
  <si>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</si>
  <si>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</si>
  <si>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</si>
  <si>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</si>
  <si>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</si>
  <si>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</si>
  <si>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</si>
  <si>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</si>
  <si>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</si>
  <si>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</si>
  <si>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</si>
  <si>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</si>
  <si>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</si>
  <si>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</si>
  <si>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</si>
  <si>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</si>
  <si>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</si>
  <si>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</si>
  <si>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</si>
  <si>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</si>
  <si>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</si>
  <si>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</si>
  <si>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</si>
  <si>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</si>
  <si>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</si>
  <si>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</si>
  <si>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</si>
  <si>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</si>
  <si>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</si>
  <si>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</si>
  <si>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</si>
  <si>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</si>
  <si>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</si>
  <si>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</si>
  <si>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</si>
  <si>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</si>
  <si>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</si>
  <si>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</si>
  <si>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</si>
  <si>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</si>
  <si>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</si>
  <si>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</si>
  <si>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</si>
  <si>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</si>
  <si>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</si>
  <si>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</si>
  <si>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</si>
  <si>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</si>
  <si>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</si>
  <si>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</si>
  <si>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</si>
  <si>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</si>
  <si>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</si>
  <si>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</si>
  <si>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</si>
  <si>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</si>
  <si>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</si>
  <si>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</si>
  <si>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</si>
  <si>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</si>
  <si>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</si>
  <si>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</si>
  <si>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</si>
  <si>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</si>
  <si>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</si>
  <si>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</si>
  <si>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</si>
  <si>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</si>
  <si>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</si>
  <si>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</si>
  <si>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</si>
  <si>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</si>
  <si>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</si>
  <si>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</si>
  <si>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</si>
  <si>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</si>
  <si>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</si>
  <si>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</si>
  <si>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</si>
  <si>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</si>
  <si>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</si>
  <si>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</si>
  <si>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</si>
  <si>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</si>
  <si>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</si>
  <si>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</si>
  <si>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</si>
  <si>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</si>
  <si>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</si>
  <si>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</si>
  <si>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</si>
  <si>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</si>
  <si>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</si>
  <si>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</si>
  <si>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</si>
  <si>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</si>
  <si>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</si>
  <si>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</si>
  <si>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</si>
  <si>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</si>
  <si>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</si>
  <si>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</si>
  <si>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</si>
  <si>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</si>
  <si>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</si>
  <si>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</si>
  <si>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</si>
  <si>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</si>
  <si>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</si>
  <si>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</si>
  <si>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</si>
  <si>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</si>
  <si>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</si>
  <si>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</si>
  <si>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</si>
  <si>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</si>
  <si>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</si>
  <si>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</si>
  <si>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</si>
  <si>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</si>
  <si>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</si>
  <si>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</si>
  <si>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</si>
  <si>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</si>
  <si>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</si>
  <si>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</si>
  <si>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</si>
  <si>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</si>
  <si>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</si>
  <si>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</si>
  <si>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</si>
  <si>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</si>
  <si>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</si>
  <si>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</si>
  <si>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</si>
  <si>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</si>
  <si>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</si>
  <si>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</si>
  <si>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</si>
  <si>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</si>
  <si>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</si>
  <si>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</si>
  <si>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</si>
  <si>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</si>
  <si>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</si>
  <si>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</si>
  <si>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</si>
  <si>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</si>
  <si>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</si>
  <si>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</si>
  <si>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</si>
  <si>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</si>
  <si>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</si>
  <si>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</si>
  <si>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</si>
  <si>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</si>
  <si>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</si>
  <si>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</si>
  <si>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</si>
  <si>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</si>
  <si>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</si>
  <si>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</si>
  <si>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</si>
  <si>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</si>
  <si>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</si>
  <si>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</si>
  <si>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</si>
  <si>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</si>
  <si>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</si>
  <si>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</si>
  <si>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</si>
  <si>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</si>
  <si>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</si>
  <si>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</si>
  <si>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</si>
  <si>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</si>
  <si>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</si>
  <si>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</si>
  <si>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</si>
  <si>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</si>
  <si>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</si>
  <si>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</si>
  <si>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</si>
  <si>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</si>
  <si>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</si>
  <si>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</si>
  <si>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</si>
  <si>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</si>
  <si>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</si>
  <si>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</si>
  <si>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</si>
  <si>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</si>
  <si>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</si>
  <si>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</si>
  <si>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</si>
  <si>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</si>
  <si>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</si>
  <si>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</si>
  <si>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</si>
  <si>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</si>
  <si>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</si>
  <si>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</si>
  <si>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</si>
  <si>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</si>
  <si>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</si>
  <si>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</si>
  <si>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</si>
  <si>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狭山厚生病院</t>
    <phoneticPr fontId="3"/>
  </si>
  <si>
    <t>〒350-1308 狭山市中央１－２４－１０</t>
    <phoneticPr fontId="3"/>
  </si>
  <si>
    <t>〇</t>
  </si>
  <si>
    <t>医療法人</t>
  </si>
  <si>
    <t>内科</t>
  </si>
  <si>
    <t>ＤＰＣ病院ではない</t>
  </si>
  <si>
    <t>有</t>
  </si>
  <si>
    <t>看護必要度Ⅱ</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</si>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</sst>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67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42</v>
      </c>
      <c r="K99" s="237" t="str">
        <f>IF(OR(COUNTIF(L99:L99,"未確認")&gt;0,COUNTIF(L99:L99,"~*")&gt;0),"※","")</f>
        <v/>
      </c>
      <c r="L99" s="258">
        <v>42</v>
      </c>
    </row>
    <row r="100" spans="1:22" s="83" customFormat="1" ht="34.5" customHeight="1">
      <c r="A100" s="244" t="s">
        <v>611</v>
      </c>
      <c r="B100" s="84"/>
      <c r="C100" s="395"/>
      <c r="D100" s="396"/>
      <c r="E100" s="408"/>
      <c r="F100" s="409"/>
      <c r="G100" s="414" t="s">
        <v>44</v>
      </c>
      <c r="H100" s="416"/>
      <c r="I100" s="419"/>
      <c r="J100" s="256">
        <f t="shared" si="0"/>
        <v>42</v>
      </c>
      <c r="K100" s="237" t="str">
        <f>IF(OR(COUNTIF(L100:L100,"未確認")&gt;0,COUNTIF(L100:L100,"~*")&gt;0),"※","")</f>
        <v/>
      </c>
      <c r="L100" s="258">
        <v>42</v>
      </c>
    </row>
    <row r="101" spans="1:22" s="83" customFormat="1" ht="34.5" customHeight="1">
      <c r="A101" s="244" t="s">
        <v>610</v>
      </c>
      <c r="B101" s="84"/>
      <c r="C101" s="395"/>
      <c r="D101" s="396"/>
      <c r="E101" s="319" t="s">
        <v>45</v>
      </c>
      <c r="F101" s="320"/>
      <c r="G101" s="320"/>
      <c r="H101" s="321"/>
      <c r="I101" s="419"/>
      <c r="J101" s="256">
        <f t="shared" si="0"/>
        <v>42</v>
      </c>
      <c r="K101" s="237" t="str">
        <f>IF(OR(COUNTIF(L101:L101,"未確認")&gt;0,COUNTIF(L101:L101,"~*")&gt;0),"※","")</f>
        <v/>
      </c>
      <c r="L101" s="258">
        <v>42</v>
      </c>
    </row>
    <row r="102" spans="1:22" s="83" customFormat="1" ht="34.5" customHeight="1">
      <c r="A102" s="244" t="s">
        <v>610</v>
      </c>
      <c r="B102" s="84"/>
      <c r="C102" s="376"/>
      <c r="D102" s="378"/>
      <c r="E102" s="316" t="s">
        <v>612</v>
      </c>
      <c r="F102" s="317"/>
      <c r="G102" s="317"/>
      <c r="H102" s="318"/>
      <c r="I102" s="419"/>
      <c r="J102" s="256">
        <f t="shared" si="0"/>
        <v>42</v>
      </c>
      <c r="K102" s="237" t="str">
        <f t="shared" ref="K102:K111" si="1">IF(OR(COUNTIF(L101:L101,"未確認")&gt;0,COUNTIF(L101:L101,"~*")&gt;0),"※","")</f>
        <v/>
      </c>
      <c r="L102" s="258">
        <v>42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21</v>
      </c>
      <c r="K154" s="264" t="str">
        <f t="shared" si="3"/>
        <v/>
      </c>
      <c r="L154" s="117">
        <v>21</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24</v>
      </c>
      <c r="K156" s="264" t="str">
        <f t="shared" si="3"/>
        <v/>
      </c>
      <c r="L156" s="117">
        <v>24</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70"/>
      <c r="D270" s="370"/>
      <c r="E270" s="370"/>
      <c r="F270" s="370"/>
      <c r="G270" s="370" t="s">
        <v>148</v>
      </c>
      <c r="H270" s="370"/>
      <c r="I270" s="403"/>
      <c r="J270" s="266">
        <f t="shared" si="9"/>
        <v>3.2</v>
      </c>
      <c r="K270" s="81" t="str">
        <f t="shared" si="8"/>
        <v/>
      </c>
      <c r="L270" s="148">
        <v>3.2</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6</v>
      </c>
      <c r="K272" s="81" t="str">
        <f t="shared" si="8"/>
        <v/>
      </c>
      <c r="L272" s="148">
        <v>6</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0.3</v>
      </c>
      <c r="K274" s="81" t="str">
        <f t="shared" si="8"/>
        <v/>
      </c>
      <c r="L274" s="148">
        <v>0.3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158</v>
      </c>
      <c r="K392" s="81" t="str">
        <f t="shared" ref="K392:K397" si="11">IF(OR(COUNTIF(L392:L392,"未確認")&gt;0,COUNTIF(L392:L392,"~*")&gt;0),"※","")</f>
        <v/>
      </c>
      <c r="L392" s="147">
        <v>158</v>
      </c>
    </row>
    <row r="393" spans="1:22" s="83" customFormat="1" ht="34.5" customHeight="1">
      <c r="A393" s="249" t="s">
        <v>773</v>
      </c>
      <c r="B393" s="84"/>
      <c r="C393" s="369"/>
      <c r="D393" s="379"/>
      <c r="E393" s="319" t="s">
        <v>224</v>
      </c>
      <c r="F393" s="320"/>
      <c r="G393" s="320"/>
      <c r="H393" s="321"/>
      <c r="I393" s="342"/>
      <c r="J393" s="140">
        <f t="shared" si="10"/>
        <v>18</v>
      </c>
      <c r="K393" s="81" t="str">
        <f t="shared" si="11"/>
        <v/>
      </c>
      <c r="L393" s="147">
        <v>18</v>
      </c>
    </row>
    <row r="394" spans="1:22" s="83" customFormat="1" ht="34.5" customHeight="1">
      <c r="A394" s="250" t="s">
        <v>774</v>
      </c>
      <c r="B394" s="84"/>
      <c r="C394" s="369"/>
      <c r="D394" s="380"/>
      <c r="E394" s="319" t="s">
        <v>225</v>
      </c>
      <c r="F394" s="320"/>
      <c r="G394" s="320"/>
      <c r="H394" s="321"/>
      <c r="I394" s="342"/>
      <c r="J394" s="140">
        <f t="shared" si="10"/>
        <v>140</v>
      </c>
      <c r="K394" s="81" t="str">
        <f t="shared" si="11"/>
        <v/>
      </c>
      <c r="L394" s="147">
        <v>140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13114</v>
      </c>
      <c r="K396" s="81" t="str">
        <f t="shared" si="11"/>
        <v/>
      </c>
      <c r="L396" s="147">
        <v>13114</v>
      </c>
    </row>
    <row r="397" spans="1:22" s="83" customFormat="1" ht="34.5" customHeight="1">
      <c r="A397" s="250" t="s">
        <v>777</v>
      </c>
      <c r="B397" s="119"/>
      <c r="C397" s="369"/>
      <c r="D397" s="319" t="s">
        <v>228</v>
      </c>
      <c r="E397" s="320"/>
      <c r="F397" s="320"/>
      <c r="G397" s="320"/>
      <c r="H397" s="321"/>
      <c r="I397" s="343"/>
      <c r="J397" s="140">
        <f t="shared" si="10"/>
        <v>155</v>
      </c>
      <c r="K397" s="81" t="str">
        <f t="shared" si="11"/>
        <v/>
      </c>
      <c r="L397" s="147">
        <v>155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158</v>
      </c>
      <c r="K405" s="81" t="str">
        <f t="shared" ref="K405:K422" si="13">IF(OR(COUNTIF(L405:L405,"未確認")&gt;0,COUNTIF(L405:L405,"~*")&gt;0),"※","")</f>
        <v/>
      </c>
      <c r="L405" s="147">
        <v>158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120</v>
      </c>
      <c r="K407" s="81" t="str">
        <f t="shared" si="13"/>
        <v/>
      </c>
      <c r="L407" s="147">
        <v>120</v>
      </c>
    </row>
    <row r="408" spans="1:22" s="83" customFormat="1" ht="34.5" customHeight="1">
      <c r="A408" s="251" t="s">
        <v>781</v>
      </c>
      <c r="B408" s="119"/>
      <c r="C408" s="368"/>
      <c r="D408" s="368"/>
      <c r="E408" s="319" t="s">
        <v>236</v>
      </c>
      <c r="F408" s="320"/>
      <c r="G408" s="320"/>
      <c r="H408" s="321"/>
      <c r="I408" s="360"/>
      <c r="J408" s="140">
        <f t="shared" si="12"/>
        <v>18</v>
      </c>
      <c r="K408" s="81" t="str">
        <f t="shared" si="13"/>
        <v/>
      </c>
      <c r="L408" s="147">
        <v>18</v>
      </c>
    </row>
    <row r="409" spans="1:22" s="83" customFormat="1" ht="34.5" customHeight="1">
      <c r="A409" s="251" t="s">
        <v>782</v>
      </c>
      <c r="B409" s="119"/>
      <c r="C409" s="368"/>
      <c r="D409" s="368"/>
      <c r="E409" s="316" t="s">
        <v>989</v>
      </c>
      <c r="F409" s="317"/>
      <c r="G409" s="317"/>
      <c r="H409" s="318"/>
      <c r="I409" s="360"/>
      <c r="J409" s="140">
        <f t="shared" si="12"/>
        <v>20</v>
      </c>
      <c r="K409" s="81" t="str">
        <f t="shared" si="13"/>
        <v/>
      </c>
      <c r="L409" s="147">
        <v>20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155</v>
      </c>
      <c r="K413" s="81" t="str">
        <f t="shared" si="13"/>
        <v/>
      </c>
      <c r="L413" s="147">
        <v>155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81</v>
      </c>
      <c r="K415" s="81" t="str">
        <f t="shared" si="13"/>
        <v/>
      </c>
      <c r="L415" s="147">
        <v>81</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13</v>
      </c>
      <c r="K417" s="81" t="str">
        <f t="shared" si="13"/>
        <v/>
      </c>
      <c r="L417" s="147">
        <v>13</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37</v>
      </c>
      <c r="K421" s="81" t="str">
        <f t="shared" si="13"/>
        <v/>
      </c>
      <c r="L421" s="147">
        <v>37</v>
      </c>
    </row>
    <row r="422" spans="1:22" s="83" customFormat="1" ht="34.5" customHeight="1">
      <c r="A422" s="251" t="s">
        <v>795</v>
      </c>
      <c r="B422" s="119"/>
      <c r="C422" s="368"/>
      <c r="D422" s="368"/>
      <c r="E422" s="319" t="s">
        <v>166</v>
      </c>
      <c r="F422" s="320"/>
      <c r="G422" s="320"/>
      <c r="H422" s="321"/>
      <c r="I422" s="361"/>
      <c r="J422" s="140">
        <f t="shared" si="12"/>
        <v>11</v>
      </c>
      <c r="K422" s="81" t="str">
        <f t="shared" si="13"/>
        <v/>
      </c>
      <c r="L422" s="147">
        <v>11</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155</v>
      </c>
      <c r="K430" s="193" t="str">
        <f>IF(OR(COUNTIF(L430:L430,"未確認")&gt;0,COUNTIF(L430:L430,"~*")&gt;0),"※","")</f>
        <v/>
      </c>
      <c r="L430" s="147">
        <v>155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155</v>
      </c>
      <c r="K434" s="193" t="str">
        <f>IF(OR(COUNTIF(L434:L434,"未確認")&gt;0,COUNTIF(L434:L434,"~*")&gt;0),"※","")</f>
        <v/>
      </c>
      <c r="L434" s="147">
        <v>155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312</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209</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11</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11</v>
      </c>
      <c r="K617" s="201" t="str">
        <f t="shared" si="28"/>
        <v/>
      </c>
      <c r="L617" s="117">
        <v>11</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11</v>
      </c>
      <c r="K683" s="201" t="str">
        <f>IF(OR(COUNTIF(L683:L683,"未確認")&gt;0,COUNTIF(L683:L683,"*")&gt;0),"※","")</f>
        <v/>
      </c>
      <c r="L683" s="117">
        <v>11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9AE4556-E0FC-48AF-87E8-23DE959A1F2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2019-12-23T00:30:51Z</dcterms:modified>
</cp:coreProperties>
</file>