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9AFA007-038D-4FD8-9102-462D442EAFEF}" xr6:coauthVersionLast="41" xr6:coauthVersionMax="41" xr10:uidLastSave="{00000000-0000-0000-0000-000000000000}"/>
  <bookViews>
    <workbookView xWindow="690" yWindow="660" windowWidth="8010" windowHeight="930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<sst xmlns="http://schemas.openxmlformats.org/spreadsheetml/2006/main" count="2977" uniqueCount="1047">
  <si>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</si>
  <si>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</si>
  <si>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</si>
  <si>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</si>
  <si>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</si>
  <si>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</si>
  <si>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</si>
  <si>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</si>
  <si>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</si>
  <si>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</si>
  <si>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</si>
  <si>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</si>
  <si>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</si>
  <si>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</si>
  <si>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</si>
  <si>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</si>
  <si>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</si>
  <si>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</si>
  <si>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</si>
  <si>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</si>
  <si>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</si>
  <si>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</si>
  <si>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</si>
  <si>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</si>
  <si>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</si>
  <si>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</si>
  <si>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</si>
  <si>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</si>
  <si>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</si>
  <si>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</si>
  <si>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</si>
  <si>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</si>
  <si>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</si>
  <si>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</si>
  <si>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</si>
  <si>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</si>
  <si>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</si>
  <si>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</si>
  <si>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</si>
  <si>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</si>
  <si>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</si>
  <si>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</si>
  <si>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</si>
  <si>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</si>
  <si>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</si>
  <si>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</si>
  <si>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</si>
  <si>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</si>
  <si>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</si>
  <si>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</si>
  <si>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</si>
  <si>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</si>
  <si>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</si>
  <si>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</si>
  <si>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</si>
  <si>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</si>
  <si>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</si>
  <si>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</si>
  <si>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</si>
  <si>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</si>
  <si>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</si>
  <si>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</si>
  <si>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</si>
  <si>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</si>
  <si>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</si>
  <si>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</si>
  <si>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</si>
  <si>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</si>
  <si>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</si>
  <si>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</si>
  <si>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</si>
  <si>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</si>
  <si>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</si>
  <si>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</si>
  <si>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</si>
  <si>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</si>
  <si>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</si>
  <si>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</si>
  <si>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</si>
  <si>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</si>
  <si>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</si>
  <si>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</si>
  <si>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</si>
  <si>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</si>
  <si>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</si>
  <si>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</si>
  <si>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</si>
  <si>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</si>
  <si>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</si>
  <si>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</si>
  <si>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</si>
  <si>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</si>
  <si>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</si>
  <si>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</si>
  <si>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</si>
  <si>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</si>
  <si>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</si>
  <si>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</si>
  <si>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</si>
  <si>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</si>
  <si>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</si>
  <si>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</si>
  <si>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</si>
  <si>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</si>
  <si>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</si>
  <si>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</si>
  <si>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</si>
  <si>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</si>
  <si>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</si>
  <si>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</si>
  <si>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</si>
  <si>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</si>
  <si>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</si>
  <si>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</si>
  <si>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</si>
  <si>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</si>
  <si>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</si>
  <si>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</si>
  <si>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</si>
  <si>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</si>
  <si>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</si>
  <si>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</si>
  <si>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</si>
  <si>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</si>
  <si>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</si>
  <si>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</si>
  <si>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</si>
  <si>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</si>
  <si>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</si>
  <si>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</si>
  <si>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</si>
  <si>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</si>
  <si>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</si>
  <si>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</si>
  <si>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</si>
  <si>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</si>
  <si>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</si>
  <si>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</si>
  <si>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</si>
  <si>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</si>
  <si>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</si>
  <si>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</si>
  <si>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</si>
  <si>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</si>
  <si>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</si>
  <si>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</si>
  <si>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</si>
  <si>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</si>
  <si>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</si>
  <si>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</si>
  <si>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</si>
  <si>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</si>
  <si>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</si>
  <si>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</si>
  <si>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</si>
  <si>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</si>
  <si>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</si>
  <si>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</si>
  <si>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</si>
  <si>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</si>
  <si>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</si>
  <si>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</si>
  <si>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</si>
  <si>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</si>
  <si>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</si>
  <si>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</si>
  <si>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</si>
  <si>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</si>
  <si>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</si>
  <si>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</si>
  <si>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</si>
  <si>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</si>
  <si>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</si>
  <si>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</si>
  <si>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</si>
  <si>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</si>
  <si>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</si>
  <si>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</si>
  <si>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</si>
  <si>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</si>
  <si>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</si>
  <si>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</si>
  <si>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</si>
  <si>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</si>
  <si>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</si>
  <si>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</si>
  <si>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</si>
  <si>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</si>
  <si>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</si>
  <si>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</si>
  <si>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</si>
  <si>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</si>
  <si>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</si>
  <si>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</si>
  <si>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</si>
  <si>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</si>
  <si>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</si>
  <si>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</si>
  <si>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</si>
  <si>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</si>
  <si>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</si>
  <si>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</si>
  <si>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</si>
  <si>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</si>
  <si>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</si>
  <si>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</si>
  <si>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</si>
  <si>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</si>
  <si>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</si>
  <si>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</si>
  <si>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</si>
  <si>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</si>
  <si>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</si>
  <si>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</si>
  <si>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</si>
  <si>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</si>
  <si>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</si>
  <si>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</si>
  <si>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</si>
  <si>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</si>
  <si>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</si>
  <si>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</si>
  <si>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</si>
  <si>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</si>
  <si>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</si>
  <si>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</si>
  <si>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</si>
  <si>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</si>
  <si>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</si>
  <si>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</si>
  <si>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</si>
  <si>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</si>
  <si>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</si>
  <si>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</si>
  <si>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</si>
  <si>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</si>
  <si>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</si>
  <si>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</si>
  <si>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</si>
  <si>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</si>
  <si>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</si>
  <si>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</si>
  <si>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</si>
  <si>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</si>
  <si>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</si>
  <si>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</si>
  <si>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</si>
  <si>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</si>
  <si>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</si>
  <si>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</si>
  <si>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</si>
  <si>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</si>
  <si>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</si>
  <si>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</si>
  <si>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</si>
  <si>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</si>
  <si>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</si>
  <si>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</si>
  <si>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</si>
  <si>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</si>
  <si>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</si>
  <si>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</si>
  <si>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</si>
  <si>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</si>
  <si>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</si>
  <si>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</si>
  <si>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</si>
  <si>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</si>
  <si>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</si>
  <si>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</si>
  <si>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</si>
  <si>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</si>
  <si>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</si>
  <si>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</si>
  <si>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</si>
  <si>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</si>
  <si>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</si>
  <si>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</si>
  <si>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</si>
  <si>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</si>
  <si>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</si>
  <si>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</si>
  <si>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</si>
  <si>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</si>
  <si>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</si>
  <si>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</si>
  <si>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</si>
  <si>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</si>
  <si>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</si>
  <si>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</si>
  <si>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</si>
  <si>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</si>
  <si>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</si>
  <si>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</si>
  <si>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</si>
  <si>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</si>
  <si>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</si>
  <si>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</si>
  <si>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</si>
  <si>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</si>
  <si>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</si>
  <si>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</si>
  <si>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</si>
  <si>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</si>
  <si>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</si>
  <si>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</si>
  <si>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</si>
  <si>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</si>
  <si>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</si>
  <si>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</si>
  <si>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</si>
  <si>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</si>
  <si>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</si>
  <si>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</si>
  <si>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</si>
  <si>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</si>
  <si>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</si>
  <si>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</si>
  <si>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</si>
  <si>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</si>
  <si>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</si>
  <si>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</si>
  <si>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</si>
  <si>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</si>
  <si>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</si>
  <si>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</si>
  <si>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</si>
  <si>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</si>
  <si>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</si>
  <si>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</si>
  <si>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</si>
  <si>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</si>
  <si>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</si>
  <si>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</si>
  <si>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</si>
  <si>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</si>
  <si>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</si>
  <si>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</si>
  <si>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</si>
  <si>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</si>
  <si>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</si>
  <si>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</si>
  <si>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</si>
  <si>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</si>
  <si>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</si>
  <si>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</si>
  <si>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</si>
  <si>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</si>
  <si>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</si>
  <si>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</si>
  <si>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</si>
  <si>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</si>
  <si>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</si>
  <si>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</si>
  <si>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</si>
  <si>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</si>
  <si>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</si>
  <si>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</si>
  <si>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</si>
  <si>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</si>
  <si>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</si>
  <si>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</si>
  <si>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</si>
  <si>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</si>
  <si>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</si>
  <si>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</si>
  <si>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</si>
  <si>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</si>
  <si>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</si>
  <si>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</si>
  <si>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</si>
  <si>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</si>
  <si>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</si>
  <si>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</si>
  <si>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</si>
  <si>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</si>
  <si>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</si>
  <si>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</si>
  <si>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</si>
  <si>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</si>
  <si>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</si>
  <si>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</si>
  <si>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</si>
  <si>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</si>
  <si>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</si>
  <si>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</si>
  <si>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</si>
  <si>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</si>
  <si>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</si>
  <si>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</si>
  <si>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</si>
  <si>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</si>
  <si>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</si>
  <si>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</si>
  <si>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</si>
  <si>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</si>
  <si>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</si>
  <si>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</si>
  <si>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</si>
  <si>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</si>
  <si>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</si>
  <si>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</si>
  <si>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</si>
  <si>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</si>
  <si>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</si>
  <si>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</si>
  <si>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</si>
  <si>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</si>
  <si>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</si>
  <si>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</si>
  <si>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</si>
  <si>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</si>
  <si>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</si>
  <si>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</si>
  <si>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</si>
  <si>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</si>
  <si>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</si>
  <si>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</si>
  <si>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</si>
  <si>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</si>
  <si>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</si>
  <si>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</si>
  <si>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</si>
  <si>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</si>
  <si>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</si>
  <si>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</si>
  <si>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</si>
  <si>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</si>
  <si>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</si>
  <si>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</si>
  <si>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</si>
  <si>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</si>
  <si>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</si>
  <si>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</si>
  <si>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</si>
  <si>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</si>
  <si>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</si>
  <si>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</si>
  <si>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</si>
  <si>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</si>
  <si>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</si>
  <si>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</si>
  <si>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</si>
  <si>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</si>
  <si>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</si>
  <si>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</si>
  <si>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</si>
  <si>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</si>
  <si>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</si>
  <si>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</si>
  <si>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</si>
  <si>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</si>
  <si>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</si>
  <si>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</si>
  <si>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</si>
  <si>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</si>
  <si>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</si>
  <si>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</si>
  <si>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</si>
  <si>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</si>
  <si>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</si>
  <si>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</si>
  <si>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</si>
  <si>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</si>
  <si>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</si>
  <si>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</si>
  <si>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</si>
  <si>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</si>
  <si>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</si>
  <si>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</si>
  <si>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</si>
  <si>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</si>
  <si>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</si>
  <si>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</si>
  <si>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</si>
  <si>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</si>
  <si>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</si>
  <si>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</si>
  <si>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</si>
  <si>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</si>
  <si>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</si>
  <si>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</si>
  <si>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</si>
  <si>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</si>
  <si>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</si>
  <si>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</si>
  <si>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</si>
  <si>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</si>
  <si>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</si>
  <si>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</si>
  <si>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</si>
  <si>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</si>
  <si>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</si>
  <si>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</si>
  <si>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</si>
  <si>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</si>
  <si>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</si>
  <si>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</si>
  <si>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</si>
  <si>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</si>
  <si>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</si>
  <si>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</si>
  <si>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</si>
  <si>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</si>
  <si>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</si>
  <si>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</si>
  <si>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</si>
  <si>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</si>
  <si>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</si>
  <si>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</si>
  <si>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</si>
  <si>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</si>
  <si>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</si>
  <si>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</si>
  <si>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</si>
  <si>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</si>
  <si>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</si>
  <si>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</si>
  <si>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</si>
  <si>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</si>
  <si>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</si>
  <si>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</si>
  <si>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</si>
  <si>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</si>
  <si>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</si>
  <si>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</si>
  <si>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</si>
  <si>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</si>
  <si>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</si>
  <si>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</si>
  <si>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</si>
  <si>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</si>
  <si>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</si>
  <si>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</si>
  <si>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</si>
  <si>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</si>
  <si>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</si>
  <si>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</si>
  <si>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</si>
  <si>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</si>
  <si>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</si>
  <si>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</si>
  <si>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</si>
  <si>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</si>
  <si>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</si>
  <si>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</si>
  <si>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</si>
  <si>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</si>
  <si>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</si>
  <si>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</si>
  <si>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</si>
  <si>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</si>
  <si>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</si>
  <si>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</si>
  <si>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</si>
  <si>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</si>
  <si>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</si>
  <si>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</si>
  <si>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</si>
  <si>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</si>
  <si>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</si>
  <si>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</si>
  <si>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</si>
  <si>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</si>
  <si>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</si>
  <si>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</si>
  <si>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</si>
  <si>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</si>
  <si>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</si>
  <si>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</si>
  <si>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</si>
  <si>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</si>
  <si>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</si>
  <si>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</si>
  <si>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</si>
  <si>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</si>
  <si>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</si>
  <si>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</si>
  <si>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</si>
  <si>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</si>
  <si>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</si>
  <si>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</si>
  <si>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</si>
  <si>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</si>
  <si>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</si>
  <si>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</si>
  <si>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</si>
  <si>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</si>
  <si>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</si>
  <si>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</si>
  <si>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</si>
  <si>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</si>
  <si>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</si>
  <si>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</si>
  <si>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</si>
  <si>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</si>
  <si>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</si>
  <si>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</si>
  <si>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</si>
  <si>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</si>
  <si>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</si>
  <si>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</si>
  <si>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</si>
  <si>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</si>
  <si>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</si>
  <si>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</si>
  <si>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</si>
  <si>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</si>
  <si>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</si>
  <si>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</si>
  <si>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</si>
  <si>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</si>
  <si>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</si>
  <si>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</si>
  <si>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</si>
  <si>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</si>
  <si>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</si>
  <si>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</si>
  <si>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</si>
  <si>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</si>
  <si>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</si>
  <si>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</si>
  <si>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</si>
  <si>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</si>
  <si>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</si>
  <si>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</si>
  <si>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</si>
  <si>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</si>
  <si>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</si>
  <si>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</si>
  <si>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</si>
  <si>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</si>
  <si>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</si>
  <si>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</si>
  <si>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</si>
  <si>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</si>
  <si>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</si>
  <si>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</si>
  <si>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</si>
  <si>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</si>
  <si>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</si>
  <si>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</si>
  <si>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</si>
  <si>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</si>
  <si>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</si>
  <si>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</si>
  <si>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</si>
  <si>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</si>
  <si>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</si>
  <si>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</si>
  <si>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</si>
  <si>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</si>
  <si>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</si>
  <si>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</si>
  <si>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</si>
  <si>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</si>
  <si>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</si>
  <si>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</si>
  <si>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</si>
  <si>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</si>
  <si>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</si>
  <si>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</si>
  <si>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</si>
  <si>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</si>
  <si>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</si>
  <si>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</si>
  <si>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</si>
  <si>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</si>
  <si>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</si>
  <si>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</si>
  <si>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</si>
  <si>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</si>
  <si>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</si>
  <si>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</si>
  <si>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</si>
  <si>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</si>
  <si>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</si>
  <si>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</si>
  <si>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</si>
  <si>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</si>
  <si>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</si>
  <si>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</si>
  <si>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</si>
  <si>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</si>
  <si>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</si>
  <si>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</si>
  <si>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</si>
  <si>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</si>
  <si>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</si>
  <si>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</si>
  <si>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</si>
  <si>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</si>
  <si>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</si>
  <si>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</si>
  <si>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</si>
  <si>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</si>
  <si>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</si>
  <si>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</si>
  <si>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</si>
  <si>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</si>
  <si>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</si>
  <si>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</si>
  <si>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</si>
  <si>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</si>
  <si>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</si>
  <si>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</si>
  <si>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</si>
  <si>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</si>
  <si>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</si>
  <si>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</si>
  <si>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</si>
  <si>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</si>
  <si>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</si>
  <si>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</si>
  <si>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</si>
  <si>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</si>
  <si>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</si>
  <si>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</si>
  <si>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</si>
  <si>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</si>
  <si>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</si>
  <si>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</si>
  <si>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</si>
  <si>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</si>
  <si>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</si>
  <si>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</si>
  <si>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</si>
  <si>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</si>
  <si>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</si>
  <si>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</si>
  <si>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</si>
  <si>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</si>
  <si>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</si>
  <si>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</si>
  <si>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</si>
  <si>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</si>
  <si>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</si>
  <si>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</si>
  <si>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</si>
  <si>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</si>
  <si>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</si>
  <si>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</si>
  <si>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</si>
  <si>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</si>
  <si>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</si>
  <si>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</si>
  <si>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</si>
  <si>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</si>
  <si>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</si>
  <si>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</si>
  <si>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</si>
  <si>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</si>
  <si>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</si>
  <si>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</si>
  <si>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</si>
  <si>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</si>
  <si>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</si>
  <si>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</si>
  <si>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</si>
  <si>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</si>
  <si>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</si>
  <si>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</si>
  <si>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</si>
  <si>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</si>
  <si>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</si>
  <si>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</si>
  <si>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</si>
  <si>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</si>
  <si>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</si>
  <si>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</si>
  <si>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</si>
  <si>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</si>
  <si>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</si>
  <si>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</si>
  <si>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</si>
  <si>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</si>
  <si>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</si>
  <si>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</si>
  <si>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</si>
  <si>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</si>
  <si>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</si>
  <si>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</si>
  <si>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</si>
  <si>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</si>
  <si>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</si>
  <si>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</si>
  <si>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</si>
  <si>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</si>
  <si>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</si>
  <si>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</si>
  <si>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</si>
  <si>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</si>
  <si>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</si>
  <si>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</si>
  <si>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</si>
  <si>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</si>
  <si>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</si>
  <si>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</si>
  <si>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</si>
  <si>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</si>
  <si>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</si>
  <si>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</si>
  <si>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</si>
  <si>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</si>
  <si>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</si>
  <si>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</si>
  <si>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</si>
  <si>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</si>
  <si>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</si>
  <si>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</si>
  <si>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</si>
  <si>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</si>
  <si>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</si>
  <si>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</si>
  <si>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</si>
  <si>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</si>
  <si>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</si>
  <si>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</si>
  <si>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</si>
  <si>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</si>
  <si>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</si>
  <si>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</si>
  <si>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</si>
  <si>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</si>
  <si>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</si>
  <si>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</si>
  <si>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</si>
  <si>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</si>
  <si>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</si>
  <si>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</si>
  <si>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</si>
  <si>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</si>
  <si>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</si>
  <si>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</si>
  <si>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</si>
  <si>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</si>
  <si>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</si>
  <si>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</si>
  <si>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</si>
  <si>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</si>
  <si>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</si>
  <si>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</si>
  <si>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</si>
  <si>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</si>
  <si>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</si>
  <si>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</si>
  <si>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</si>
  <si>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</si>
  <si>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</si>
  <si>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</si>
  <si>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</si>
  <si>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</si>
  <si>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</si>
  <si>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</si>
  <si>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</si>
  <si>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</si>
  <si>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</si>
  <si>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</si>
  <si>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</si>
  <si>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</si>
  <si>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</si>
  <si>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</si>
  <si>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</si>
  <si>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</si>
  <si>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</si>
  <si>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</si>
  <si>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</si>
  <si>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</si>
  <si>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</si>
  <si>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</si>
  <si>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</si>
  <si>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</si>
  <si>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</si>
  <si>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</si>
  <si>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</si>
  <si>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</si>
  <si>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</si>
  <si>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</si>
  <si>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</si>
  <si>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</si>
  <si>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</si>
  <si>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</si>
  <si>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</si>
  <si>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</si>
  <si>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</si>
  <si>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</si>
  <si>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</si>
  <si>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</si>
  <si>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</si>
  <si>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</si>
  <si>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</si>
  <si>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</si>
  <si>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</si>
  <si>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</si>
  <si>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</si>
  <si>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</si>
  <si>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</si>
  <si>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</si>
  <si>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</si>
  <si>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</si>
  <si>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</si>
  <si>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</si>
  <si>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</si>
  <si>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</si>
  <si>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</si>
  <si>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</si>
  <si>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</si>
  <si>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</si>
  <si>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</si>
  <si>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</si>
  <si>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</si>
  <si>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</si>
  <si>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</si>
  <si>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</si>
  <si>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</si>
  <si>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</si>
  <si>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</si>
  <si>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</si>
  <si>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</si>
  <si>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</si>
  <si>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</si>
  <si>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</si>
  <si>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</si>
  <si>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</si>
  <si>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</si>
  <si>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</si>
  <si>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</si>
  <si>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</si>
  <si>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</si>
  <si>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</si>
  <si>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</si>
  <si>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</si>
  <si>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</si>
  <si>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</si>
  <si>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</si>
  <si>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</si>
  <si>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</si>
  <si>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</si>
  <si>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</si>
  <si>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</si>
  <si>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</si>
  <si>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</si>
  <si>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</si>
  <si>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</si>
  <si>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</si>
  <si>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</si>
  <si>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</si>
  <si>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</si>
  <si>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</si>
  <si>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</si>
  <si>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</si>
  <si>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</si>
  <si>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</si>
  <si>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</si>
  <si>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</si>
  <si>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</si>
  <si>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</si>
  <si>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</si>
  <si>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</si>
  <si>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</si>
  <si>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</si>
  <si>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</si>
  <si>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</si>
  <si>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</si>
  <si>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</si>
  <si>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</si>
  <si>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</si>
  <si>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</si>
  <si>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</si>
  <si>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</si>
  <si>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</si>
  <si>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</si>
  <si>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</si>
  <si>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</si>
  <si>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</si>
  <si>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</si>
  <si>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</si>
  <si>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</si>
  <si>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</si>
  <si>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</si>
  <si>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</si>
  <si>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</si>
  <si>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</si>
  <si>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</si>
  <si>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</si>
  <si>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</si>
  <si>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</si>
  <si>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</si>
  <si>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</si>
  <si>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</si>
  <si>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</si>
  <si>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</si>
  <si>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</si>
  <si>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</si>
  <si>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</si>
  <si>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</si>
  <si>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</si>
  <si>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</si>
  <si>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</si>
  <si>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</si>
  <si>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</si>
  <si>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</si>
  <si>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</si>
  <si>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</si>
  <si>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</si>
  <si>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</si>
  <si>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</si>
  <si>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</si>
  <si>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</si>
  <si>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</si>
  <si>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</si>
  <si>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</si>
  <si>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</si>
  <si>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</si>
  <si>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</si>
  <si>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</si>
  <si>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</si>
  <si>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</si>
  <si>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</si>
  <si>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</si>
  <si>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</si>
  <si>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</si>
  <si>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</si>
  <si>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</si>
  <si>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</si>
  <si>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</si>
  <si>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</si>
  <si>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</si>
  <si>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</si>
  <si>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</si>
  <si>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</si>
  <si>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</si>
  <si>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</si>
  <si>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</si>
  <si>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</si>
  <si>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</si>
  <si>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</si>
  <si>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医療法人社団マウナケア会清水病院</t>
    <phoneticPr fontId="3"/>
  </si>
  <si>
    <t>〒350-0225 坂戸市日の出町１－８</t>
    <phoneticPr fontId="3"/>
  </si>
  <si>
    <t>〇</t>
  </si>
  <si>
    <t>医療法人</t>
  </si>
  <si>
    <t>産婦人科</t>
  </si>
  <si>
    <t>一般病棟特別入院基本料</t>
  </si>
  <si>
    <t>ＤＰＣ病院ではない</t>
  </si>
  <si>
    <t>-</t>
    <phoneticPr fontId="3"/>
  </si>
  <si>
    <t>急性期機能病棟01</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</si>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</sst>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ryo-kensaku.jp/saitama/kensaku/IryoSisetsuInfo.aspx?sy=m&amp;cm=k&amp;di=n&amp;id=11035528&amp;ir=0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c r="A1" s="243"/>
      <c r="B1" s="1"/>
      <c r="I1" s="9"/>
      <c r="M1" s="8"/>
      <c r="N1" s="8"/>
      <c r="O1" s="8"/>
      <c r="P1" s="8"/>
      <c r="Q1" s="8"/>
      <c r="R1" s="8"/>
      <c r="S1" s="8"/>
      <c r="T1" s="8"/>
      <c r="U1" s="8"/>
      <c r="V1" s="8"/>
    </row>
    <row r="2" spans="1:22" ht="18.75">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8.75">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7">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8.75">
      <c r="A92" s="243"/>
      <c r="B92" s="75"/>
      <c r="C92" s="62"/>
      <c r="D92" s="3"/>
      <c r="E92" s="3"/>
      <c r="F92" s="3"/>
      <c r="G92" s="3"/>
      <c r="H92" s="286"/>
      <c r="I92" s="286"/>
      <c r="J92" s="63"/>
      <c r="K92" s="63"/>
      <c r="L92" s="61"/>
    </row>
    <row r="93" spans="1:22" s="21" customFormat="1" ht="18.75">
      <c r="A93" s="243"/>
      <c r="B93" s="75"/>
      <c r="C93" s="62"/>
      <c r="D93" s="3"/>
      <c r="E93" s="3"/>
      <c r="F93" s="3"/>
      <c r="G93" s="3"/>
      <c r="H93" s="286"/>
      <c r="I93" s="286"/>
      <c r="J93" s="63"/>
      <c r="K93" s="63"/>
      <c r="L93" s="61"/>
    </row>
    <row r="94" spans="1:22" s="21" customFormat="1" ht="18.75">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36</v>
      </c>
      <c r="K99" s="237" t="str">
        <f>IF(OR(COUNTIF(L99:L99,"未確認")&gt;0,COUNTIF(L99:L99,"~*")&gt;0),"※","")</f>
        <v/>
      </c>
      <c r="L99" s="258">
        <v>36</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36</v>
      </c>
      <c r="K101" s="237" t="str">
        <f>IF(OR(COUNTIF(L101:L101,"未確認")&gt;0,COUNTIF(L101:L101,"~*")&gt;0),"※","")</f>
        <v/>
      </c>
      <c r="L101" s="258">
        <v>36</v>
      </c>
    </row>
    <row r="102" spans="1:22" s="83" customFormat="1" ht="34.5" customHeight="1">
      <c r="A102" s="244" t="s">
        <v>610</v>
      </c>
      <c r="B102" s="84"/>
      <c r="C102" s="376"/>
      <c r="D102" s="378"/>
      <c r="E102" s="316" t="s">
        <v>612</v>
      </c>
      <c r="F102" s="317"/>
      <c r="G102" s="317"/>
      <c r="H102" s="318"/>
      <c r="I102" s="419"/>
      <c r="J102" s="256">
        <f t="shared" si="0"/>
        <v>36</v>
      </c>
      <c r="K102" s="237" t="str">
        <f t="shared" ref="K102:K111" si="1">IF(OR(COUNTIF(L101:L101,"未確認")&gt;0,COUNTIF(L101:L101,"~*")&gt;0),"※","")</f>
        <v/>
      </c>
      <c r="L102" s="258">
        <v>36</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36</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11</v>
      </c>
      <c r="K155" s="264" t="str">
        <f t="shared" si="3"/>
        <v/>
      </c>
      <c r="L155" s="117">
        <v>11</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25">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 customHeight="1">
      <c r="A246" s="244" t="s">
        <v>630</v>
      </c>
      <c r="B246" s="119"/>
      <c r="C246" s="319" t="s">
        <v>133</v>
      </c>
      <c r="D246" s="320"/>
      <c r="E246" s="320"/>
      <c r="F246" s="320"/>
      <c r="G246" s="320"/>
      <c r="H246" s="321"/>
      <c r="I246" s="283" t="s">
        <v>134</v>
      </c>
      <c r="J246" s="260" t="s">
        <v>538</v>
      </c>
      <c r="K246" s="81"/>
      <c r="L246" s="110"/>
    </row>
    <row r="247" spans="1:22" s="83" customFormat="1" ht="98.1"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 customHeight="1">
      <c r="A255" s="244" t="s">
        <v>632</v>
      </c>
      <c r="B255" s="119"/>
      <c r="C255" s="319" t="s">
        <v>138</v>
      </c>
      <c r="D255" s="320"/>
      <c r="E255" s="320"/>
      <c r="F255" s="320"/>
      <c r="G255" s="320"/>
      <c r="H255" s="321"/>
      <c r="I255" s="138" t="s">
        <v>139</v>
      </c>
      <c r="J255" s="260" t="s">
        <v>539</v>
      </c>
      <c r="K255" s="81"/>
      <c r="L255" s="110"/>
    </row>
    <row r="256" spans="1:22" s="83" customFormat="1" ht="56.1" customHeight="1">
      <c r="A256" s="244" t="s">
        <v>633</v>
      </c>
      <c r="B256" s="119"/>
      <c r="C256" s="319" t="s">
        <v>140</v>
      </c>
      <c r="D256" s="320"/>
      <c r="E256" s="320"/>
      <c r="F256" s="320"/>
      <c r="G256" s="320"/>
      <c r="H256" s="321"/>
      <c r="I256" s="138" t="s">
        <v>141</v>
      </c>
      <c r="J256" s="260" t="s">
        <v>538</v>
      </c>
      <c r="K256" s="81"/>
      <c r="L256" s="101"/>
    </row>
    <row r="257" spans="1:22" s="83" customFormat="1" ht="56.1"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1</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2.39</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v>
      </c>
      <c r="K269" s="81" t="str">
        <f t="shared" si="8"/>
        <v/>
      </c>
      <c r="L269" s="147">
        <v>2</v>
      </c>
    </row>
    <row r="270" spans="1:22" s="83" customFormat="1" ht="34.5" customHeight="1">
      <c r="A270" s="249" t="s">
        <v>725</v>
      </c>
      <c r="B270" s="120"/>
      <c r="C270" s="370"/>
      <c r="D270" s="370"/>
      <c r="E270" s="370"/>
      <c r="F270" s="370"/>
      <c r="G270" s="370" t="s">
        <v>148</v>
      </c>
      <c r="H270" s="370"/>
      <c r="I270" s="403"/>
      <c r="J270" s="266">
        <f t="shared" si="9"/>
        <v>1.4</v>
      </c>
      <c r="K270" s="81" t="str">
        <f t="shared" si="8"/>
        <v/>
      </c>
      <c r="L270" s="148">
        <v>1.4</v>
      </c>
    </row>
    <row r="271" spans="1:22" s="83" customFormat="1" ht="34.5" customHeight="1">
      <c r="A271" s="249" t="s">
        <v>726</v>
      </c>
      <c r="B271" s="120"/>
      <c r="C271" s="370" t="s">
        <v>151</v>
      </c>
      <c r="D271" s="371"/>
      <c r="E271" s="371"/>
      <c r="F271" s="371"/>
      <c r="G271" s="370" t="s">
        <v>146</v>
      </c>
      <c r="H271" s="370"/>
      <c r="I271" s="403"/>
      <c r="J271" s="266">
        <f t="shared" si="9"/>
        <v>1</v>
      </c>
      <c r="K271" s="81" t="str">
        <f t="shared" si="8"/>
        <v/>
      </c>
      <c r="L271" s="147">
        <v>1</v>
      </c>
    </row>
    <row r="272" spans="1:22" s="83" customFormat="1" ht="34.5" customHeight="1">
      <c r="A272" s="249" t="s">
        <v>726</v>
      </c>
      <c r="B272" s="120"/>
      <c r="C272" s="371"/>
      <c r="D272" s="371"/>
      <c r="E272" s="371"/>
      <c r="F272" s="371"/>
      <c r="G272" s="370" t="s">
        <v>148</v>
      </c>
      <c r="H272" s="370"/>
      <c r="I272" s="403"/>
      <c r="J272" s="266">
        <f t="shared" si="9"/>
        <v>1.2</v>
      </c>
      <c r="K272" s="81" t="str">
        <f t="shared" si="8"/>
        <v/>
      </c>
      <c r="L272" s="148">
        <v>1.2</v>
      </c>
    </row>
    <row r="273" spans="1:12" s="83" customFormat="1" ht="34.5" customHeight="1">
      <c r="A273" s="249" t="s">
        <v>727</v>
      </c>
      <c r="B273" s="120"/>
      <c r="C273" s="370" t="s">
        <v>152</v>
      </c>
      <c r="D273" s="371"/>
      <c r="E273" s="371"/>
      <c r="F273" s="371"/>
      <c r="G273" s="370" t="s">
        <v>146</v>
      </c>
      <c r="H273" s="370"/>
      <c r="I273" s="403"/>
      <c r="J273" s="266">
        <f t="shared" si="9"/>
        <v>0</v>
      </c>
      <c r="K273" s="81" t="str">
        <f t="shared" si="8"/>
        <v/>
      </c>
      <c r="L273" s="147">
        <v>0</v>
      </c>
    </row>
    <row r="274" spans="1:12" s="83" customFormat="1" ht="34.5" customHeight="1">
      <c r="A274" s="249" t="s">
        <v>727</v>
      </c>
      <c r="B274" s="120"/>
      <c r="C274" s="371"/>
      <c r="D274" s="371"/>
      <c r="E274" s="371"/>
      <c r="F274" s="371"/>
      <c r="G274" s="370" t="s">
        <v>148</v>
      </c>
      <c r="H274" s="370"/>
      <c r="I274" s="403"/>
      <c r="J274" s="266">
        <f t="shared" si="9"/>
        <v>2</v>
      </c>
      <c r="K274" s="81" t="str">
        <f t="shared" si="8"/>
        <v/>
      </c>
      <c r="L274" s="148">
        <v>2</v>
      </c>
    </row>
    <row r="275" spans="1:12" s="83" customFormat="1" ht="34.5" customHeight="1">
      <c r="A275" s="249" t="s">
        <v>728</v>
      </c>
      <c r="B275" s="120"/>
      <c r="C275" s="370" t="s">
        <v>153</v>
      </c>
      <c r="D275" s="371"/>
      <c r="E275" s="371"/>
      <c r="F275" s="371"/>
      <c r="G275" s="370" t="s">
        <v>146</v>
      </c>
      <c r="H275" s="370"/>
      <c r="I275" s="403"/>
      <c r="J275" s="266">
        <f t="shared" si="9"/>
        <v>4</v>
      </c>
      <c r="K275" s="81" t="str">
        <f t="shared" si="8"/>
        <v/>
      </c>
      <c r="L275" s="147">
        <v>4</v>
      </c>
    </row>
    <row r="276" spans="1:12" s="83" customFormat="1" ht="34.5" customHeight="1">
      <c r="A276" s="249" t="s">
        <v>728</v>
      </c>
      <c r="B276" s="84"/>
      <c r="C276" s="371"/>
      <c r="D276" s="371"/>
      <c r="E276" s="371"/>
      <c r="F276" s="371"/>
      <c r="G276" s="370" t="s">
        <v>148</v>
      </c>
      <c r="H276" s="370"/>
      <c r="I276" s="403"/>
      <c r="J276" s="266">
        <f t="shared" si="9"/>
        <v>3.6</v>
      </c>
      <c r="K276" s="81" t="str">
        <f t="shared" si="8"/>
        <v/>
      </c>
      <c r="L276" s="148">
        <v>3.6</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2.9</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75">
      <c r="A354" s="249" t="s">
        <v>764</v>
      </c>
      <c r="B354" s="159"/>
      <c r="C354" s="391"/>
      <c r="D354" s="392"/>
      <c r="E354" s="319" t="s">
        <v>196</v>
      </c>
      <c r="F354" s="320"/>
      <c r="G354" s="320"/>
      <c r="H354" s="321"/>
      <c r="I354" s="122" t="s">
        <v>197</v>
      </c>
      <c r="J354" s="271">
        <v>0</v>
      </c>
      <c r="K354" s="81"/>
      <c r="L354" s="269"/>
    </row>
    <row r="355" spans="1:22" s="83" customFormat="1" ht="42.75">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 customHeight="1">
      <c r="A359" s="249" t="s">
        <v>769</v>
      </c>
      <c r="B359" s="159"/>
      <c r="C359" s="391"/>
      <c r="D359" s="392"/>
      <c r="E359" s="319" t="s">
        <v>206</v>
      </c>
      <c r="F359" s="320"/>
      <c r="G359" s="320"/>
      <c r="H359" s="321"/>
      <c r="I359" s="122" t="s">
        <v>207</v>
      </c>
      <c r="J359" s="271">
        <v>0</v>
      </c>
      <c r="K359" s="81"/>
      <c r="L359" s="269"/>
    </row>
    <row r="360" spans="1:22" s="83" customFormat="1" ht="56.1"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8.75">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1199</v>
      </c>
      <c r="K392" s="81" t="str">
        <f t="shared" ref="K392:K397" si="11">IF(OR(COUNTIF(L392:L392,"未確認")&gt;0,COUNTIF(L392:L392,"~*")&gt;0),"※","")</f>
        <v/>
      </c>
      <c r="L392" s="147">
        <v>1199</v>
      </c>
    </row>
    <row r="393" spans="1:22" s="83" customFormat="1" ht="34.5" customHeight="1">
      <c r="A393" s="249" t="s">
        <v>773</v>
      </c>
      <c r="B393" s="84"/>
      <c r="C393" s="369"/>
      <c r="D393" s="379"/>
      <c r="E393" s="319" t="s">
        <v>224</v>
      </c>
      <c r="F393" s="320"/>
      <c r="G393" s="320"/>
      <c r="H393" s="321"/>
      <c r="I393" s="342"/>
      <c r="J393" s="140">
        <f t="shared" si="10"/>
        <v>666</v>
      </c>
      <c r="K393" s="81" t="str">
        <f t="shared" si="11"/>
        <v/>
      </c>
      <c r="L393" s="147">
        <v>666</v>
      </c>
    </row>
    <row r="394" spans="1:22" s="83" customFormat="1" ht="34.5" customHeight="1">
      <c r="A394" s="250" t="s">
        <v>774</v>
      </c>
      <c r="B394" s="84"/>
      <c r="C394" s="369"/>
      <c r="D394" s="380"/>
      <c r="E394" s="319" t="s">
        <v>225</v>
      </c>
      <c r="F394" s="320"/>
      <c r="G394" s="320"/>
      <c r="H394" s="321"/>
      <c r="I394" s="342"/>
      <c r="J394" s="140">
        <f t="shared" si="10"/>
        <v>533</v>
      </c>
      <c r="K394" s="81" t="str">
        <f t="shared" si="11"/>
        <v/>
      </c>
      <c r="L394" s="147">
        <v>533</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5710</v>
      </c>
      <c r="K396" s="81" t="str">
        <f t="shared" si="11"/>
        <v/>
      </c>
      <c r="L396" s="147">
        <v>5710</v>
      </c>
    </row>
    <row r="397" spans="1:22" s="83" customFormat="1" ht="34.5" customHeight="1">
      <c r="A397" s="250" t="s">
        <v>777</v>
      </c>
      <c r="B397" s="119"/>
      <c r="C397" s="369"/>
      <c r="D397" s="319" t="s">
        <v>228</v>
      </c>
      <c r="E397" s="320"/>
      <c r="F397" s="320"/>
      <c r="G397" s="320"/>
      <c r="H397" s="321"/>
      <c r="I397" s="343"/>
      <c r="J397" s="140">
        <f t="shared" si="10"/>
        <v>1198</v>
      </c>
      <c r="K397" s="81" t="str">
        <f t="shared" si="11"/>
        <v/>
      </c>
      <c r="L397" s="147">
        <v>1198</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1199</v>
      </c>
      <c r="K405" s="81" t="str">
        <f t="shared" ref="K405:K422" si="13">IF(OR(COUNTIF(L405:L405,"未確認")&gt;0,COUNTIF(L405:L405,"~*")&gt;0),"※","")</f>
        <v/>
      </c>
      <c r="L405" s="147">
        <v>1199</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630</v>
      </c>
      <c r="K407" s="81" t="str">
        <f t="shared" si="13"/>
        <v/>
      </c>
      <c r="L407" s="147">
        <v>630</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569</v>
      </c>
      <c r="K411" s="81" t="str">
        <f t="shared" si="13"/>
        <v/>
      </c>
      <c r="L411" s="147">
        <v>569</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1198</v>
      </c>
      <c r="K413" s="81" t="str">
        <f t="shared" si="13"/>
        <v/>
      </c>
      <c r="L413" s="147">
        <v>1198</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1185</v>
      </c>
      <c r="K415" s="81" t="str">
        <f t="shared" si="13"/>
        <v/>
      </c>
      <c r="L415" s="147">
        <v>1185</v>
      </c>
    </row>
    <row r="416" spans="1:22" s="83" customFormat="1" ht="34.5" customHeight="1">
      <c r="A416" s="251" t="s">
        <v>789</v>
      </c>
      <c r="B416" s="119"/>
      <c r="C416" s="368"/>
      <c r="D416" s="368"/>
      <c r="E416" s="319" t="s">
        <v>243</v>
      </c>
      <c r="F416" s="320"/>
      <c r="G416" s="320"/>
      <c r="H416" s="321"/>
      <c r="I416" s="360"/>
      <c r="J416" s="140">
        <f t="shared" si="12"/>
        <v>13</v>
      </c>
      <c r="K416" s="81" t="str">
        <f t="shared" si="13"/>
        <v/>
      </c>
      <c r="L416" s="147">
        <v>13</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1198</v>
      </c>
      <c r="K430" s="193" t="str">
        <f>IF(OR(COUNTIF(L430:L430,"未確認")&gt;0,COUNTIF(L430:L430,"~*")&gt;0),"※","")</f>
        <v/>
      </c>
      <c r="L430" s="147">
        <v>1198</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1198</v>
      </c>
      <c r="K433" s="193" t="str">
        <f>IF(OR(COUNTIF(L433:L433,"未確認")&gt;0,COUNTIF(L433:L433,"~*")&gt;0),"※","")</f>
        <v/>
      </c>
      <c r="L433" s="147">
        <v>1198</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8.75">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t="str">
        <f t="shared" si="16"/>
        <v>*</v>
      </c>
      <c r="K479" s="201" t="str">
        <f t="shared" si="17"/>
        <v>※</v>
      </c>
      <c r="L479" s="117" t="s">
        <v>541</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69.95"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69.95"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71.25">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69.95"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7">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1.25">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1.25">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62</v>
      </c>
      <c r="K527" s="201" t="str">
        <f>IF(OR(COUNTIF(L527:L527,"未確認")&gt;0,COUNTIF(L527:L527,"*")&gt;0),"※","")</f>
        <v/>
      </c>
      <c r="L527" s="117">
        <v>62</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69.95"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69.95"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69.95"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69.95"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69.95"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69.95"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69.95"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69.95"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69.95"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42.75">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69.95"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69.95"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69.95"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45" customHeight="1">
      <c r="A558" s="251" t="s">
        <v>868</v>
      </c>
      <c r="B558" s="119"/>
      <c r="C558" s="316" t="s">
        <v>866</v>
      </c>
      <c r="D558" s="317"/>
      <c r="E558" s="317"/>
      <c r="F558" s="317"/>
      <c r="G558" s="317"/>
      <c r="H558" s="318"/>
      <c r="I558" s="295" t="s">
        <v>867</v>
      </c>
      <c r="J558" s="223"/>
      <c r="K558" s="242"/>
      <c r="L558" s="211" t="s">
        <v>1044</v>
      </c>
    </row>
    <row r="559" spans="1:12" s="91" customFormat="1" ht="65.099999999999994"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69.95"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69.95"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 customHeight="1">
      <c r="A595" s="251" t="s">
        <v>895</v>
      </c>
      <c r="B595" s="84"/>
      <c r="C595" s="322" t="s">
        <v>994</v>
      </c>
      <c r="D595" s="323"/>
      <c r="E595" s="323"/>
      <c r="F595" s="323"/>
      <c r="G595" s="323"/>
      <c r="H595" s="324"/>
      <c r="I595" s="339" t="s">
        <v>397</v>
      </c>
      <c r="J595" s="140">
        <v>147</v>
      </c>
      <c r="K595" s="201" t="str">
        <f>IF(OR(COUNTIF(L595:L595,"未確認")&gt;0,COUNTIF(L595:L595,"~*")&gt;0),"※","")</f>
        <v/>
      </c>
      <c r="L595" s="216"/>
    </row>
    <row r="596" spans="1:12" s="115" customFormat="1" ht="35.1" customHeight="1">
      <c r="A596" s="251" t="s">
        <v>896</v>
      </c>
      <c r="B596" s="84"/>
      <c r="C596" s="291"/>
      <c r="D596" s="292"/>
      <c r="E596" s="316" t="s">
        <v>398</v>
      </c>
      <c r="F596" s="317"/>
      <c r="G596" s="317"/>
      <c r="H596" s="318"/>
      <c r="I596" s="340"/>
      <c r="J596" s="140">
        <v>107</v>
      </c>
      <c r="K596" s="201" t="str">
        <f>IF(OR(COUNTIF(L596:L596,"未確認")&gt;0,COUNTIF(L596:L596,"~*")&gt;0),"※","")</f>
        <v/>
      </c>
      <c r="L596" s="216"/>
    </row>
    <row r="597" spans="1:12" s="115" customFormat="1" ht="35.1" customHeight="1">
      <c r="A597" s="251" t="s">
        <v>897</v>
      </c>
      <c r="B597" s="84"/>
      <c r="C597" s="322" t="s">
        <v>995</v>
      </c>
      <c r="D597" s="323"/>
      <c r="E597" s="323"/>
      <c r="F597" s="323"/>
      <c r="G597" s="323"/>
      <c r="H597" s="324"/>
      <c r="I597" s="325" t="s">
        <v>400</v>
      </c>
      <c r="J597" s="140">
        <v>295</v>
      </c>
      <c r="K597" s="201" t="str">
        <f>IF(OR(COUNTIF(L597:L597,"未確認")&gt;0,COUNTIF(L597:L597,"~*")&gt;0),"※","")</f>
        <v/>
      </c>
      <c r="L597" s="216"/>
    </row>
    <row r="598" spans="1:12" s="115" customFormat="1" ht="35.1" customHeight="1">
      <c r="A598" s="251" t="s">
        <v>898</v>
      </c>
      <c r="B598" s="84"/>
      <c r="C598" s="291"/>
      <c r="D598" s="292"/>
      <c r="E598" s="316" t="s">
        <v>398</v>
      </c>
      <c r="F598" s="317"/>
      <c r="G598" s="317"/>
      <c r="H598" s="318"/>
      <c r="I598" s="327"/>
      <c r="J598" s="140">
        <v>267</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69.95"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35"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69.95"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69.95"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7">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69.95"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69.95"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69.95"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69.95"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69.95"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69.95"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69.95"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69.95"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69.95"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69.95"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 customHeight="1">
      <c r="A667" s="251" t="s">
        <v>950</v>
      </c>
      <c r="B667" s="84"/>
      <c r="C667" s="316" t="s">
        <v>479</v>
      </c>
      <c r="D667" s="317"/>
      <c r="E667" s="317"/>
      <c r="F667" s="317"/>
      <c r="G667" s="317"/>
      <c r="H667" s="318"/>
      <c r="I667" s="138" t="s">
        <v>480</v>
      </c>
      <c r="J667" s="223"/>
      <c r="K667" s="224"/>
      <c r="L667" s="98" t="s">
        <v>533</v>
      </c>
    </row>
    <row r="668" spans="1:22" s="83" customFormat="1" ht="56.1" customHeight="1">
      <c r="A668" s="251" t="s">
        <v>951</v>
      </c>
      <c r="B668" s="84"/>
      <c r="C668" s="316" t="s">
        <v>481</v>
      </c>
      <c r="D668" s="317"/>
      <c r="E668" s="317"/>
      <c r="F668" s="317"/>
      <c r="G668" s="317"/>
      <c r="H668" s="318"/>
      <c r="I668" s="138" t="s">
        <v>482</v>
      </c>
      <c r="J668" s="223"/>
      <c r="K668" s="224"/>
      <c r="L668" s="225" t="s">
        <v>533</v>
      </c>
    </row>
    <row r="669" spans="1:22" s="83" customFormat="1" ht="56.1"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 customHeight="1">
      <c r="A671" s="251" t="s">
        <v>954</v>
      </c>
      <c r="B671" s="84"/>
      <c r="C671" s="227"/>
      <c r="D671" s="228"/>
      <c r="E671" s="322" t="s">
        <v>487</v>
      </c>
      <c r="F671" s="323"/>
      <c r="G671" s="323"/>
      <c r="H671" s="324"/>
      <c r="I671" s="326"/>
      <c r="J671" s="223"/>
      <c r="K671" s="224"/>
      <c r="L671" s="300" t="s">
        <v>533</v>
      </c>
    </row>
    <row r="672" spans="1:22" s="83" customFormat="1" ht="25.7" customHeight="1">
      <c r="A672" s="251" t="s">
        <v>955</v>
      </c>
      <c r="B672" s="84"/>
      <c r="C672" s="229"/>
      <c r="D672" s="285"/>
      <c r="E672" s="328"/>
      <c r="F672" s="329"/>
      <c r="G672" s="330" t="s">
        <v>1003</v>
      </c>
      <c r="H672" s="331"/>
      <c r="I672" s="327"/>
      <c r="J672" s="223"/>
      <c r="K672" s="224"/>
      <c r="L672" s="300" t="s">
        <v>533</v>
      </c>
    </row>
    <row r="673" spans="1:22" s="115" customFormat="1" ht="80.099999999999994"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1.95"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69.95"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69.95"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69.95"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69.95"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69.95"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B4A66AE-13C2-40E9-8711-EFF83873CF0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c r="A1" s="232"/>
      <c r="B1" s="1"/>
    </row>
    <row r="2" spans="1:23">
      <c r="A2" s="232"/>
      <c r="B2" s="1"/>
      <c r="I2" s="9"/>
    </row>
    <row r="3" spans="1:23" ht="18.75">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8.7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8.75">
      <c r="A72" s="232"/>
      <c r="B72" s="75"/>
      <c r="C72" s="62"/>
      <c r="D72" s="3"/>
      <c r="E72" s="3"/>
      <c r="F72" s="3"/>
      <c r="G72" s="3"/>
      <c r="H72" s="206"/>
      <c r="I72" s="206"/>
      <c r="J72" s="63"/>
      <c r="K72" s="63"/>
      <c r="L72" s="61"/>
      <c r="M72" s="61"/>
      <c r="N72" s="61"/>
      <c r="O72" s="61"/>
      <c r="P72" s="61"/>
      <c r="Q72" s="61"/>
      <c r="R72" s="8"/>
    </row>
    <row r="73" spans="1:23" s="21" customFormat="1" ht="18.75">
      <c r="A73" s="232"/>
      <c r="B73" s="75"/>
      <c r="C73" s="62"/>
      <c r="D73" s="3"/>
      <c r="E73" s="3"/>
      <c r="F73" s="3"/>
      <c r="G73" s="3"/>
      <c r="H73" s="206"/>
      <c r="I73" s="206"/>
      <c r="J73" s="63"/>
      <c r="K73" s="63"/>
      <c r="L73" s="61"/>
      <c r="M73" s="61"/>
      <c r="N73" s="61"/>
      <c r="O73" s="61"/>
      <c r="P73" s="61"/>
      <c r="Q73" s="61"/>
      <c r="R73" s="8"/>
    </row>
    <row r="74" spans="1:23" s="21" customFormat="1" ht="18.75">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85.5">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7">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7">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75">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75">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75">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75">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75">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75">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42.75">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7">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8.75">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8.75">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7">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1.25">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1.25">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71.25">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7">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7">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71.25">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57">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5.5">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1.25">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57">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1.25">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7">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1.25">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1.25">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1.25">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1.25">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85.5">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71.25">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57">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57">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42.75">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1.25">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57">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57">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57">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5.5">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7">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5.5">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75">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7">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7">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7">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7">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75">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7">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5.5">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1.25">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85.5">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71.25">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1.25">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5.5">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7">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7">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7">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5.5">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1.25">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9.75">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71.25">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1.25">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1.25">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57">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71.25">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57">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7">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57">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57">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57">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57">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7">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7">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57">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71.25">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7">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9.75">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75">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71.25">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7">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1.25">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7">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1.25">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57">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1.25">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1.25">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2019-12-23T00:30:29Z</dcterms:modified>
</cp:coreProperties>
</file>