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61D135E-2117-4175-8CFB-89606DF19401}" xr6:coauthVersionLast="41" xr6:coauthVersionMax="41" xr10:uidLastSave="{00000000-0000-0000-0000-000000000000}"/>
  <bookViews>
    <workbookView xWindow="690" yWindow="660" windowWidth="8010" windowHeight="930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<sst xmlns="http://schemas.openxmlformats.org/spreadsheetml/2006/main" count="3460" uniqueCount="1053">
  <si>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</si>
  <si>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</si>
  <si>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</si>
  <si>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</si>
  <si>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</si>
  <si>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</si>
  <si>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</si>
  <si>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</si>
  <si>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</si>
  <si>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</si>
  <si>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</si>
  <si>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</si>
  <si>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</si>
  <si>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</si>
  <si>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</si>
  <si>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</si>
  <si>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</si>
  <si>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</si>
  <si>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</si>
  <si>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</si>
  <si>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</si>
  <si>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</si>
  <si>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</si>
  <si>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</si>
  <si>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</si>
  <si>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</si>
  <si>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</si>
  <si>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</si>
  <si>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</si>
  <si>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</si>
  <si>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</si>
  <si>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</si>
  <si>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</si>
  <si>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</si>
  <si>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</si>
  <si>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</si>
  <si>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</si>
  <si>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</si>
  <si>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</si>
  <si>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</si>
  <si>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</si>
  <si>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</si>
  <si>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</si>
  <si>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</si>
  <si>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</si>
  <si>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</si>
  <si>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</si>
  <si>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</si>
  <si>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</si>
  <si>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</si>
  <si>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</si>
  <si>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</si>
  <si>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</si>
  <si>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</si>
  <si>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</si>
  <si>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</si>
  <si>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</si>
  <si>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</si>
  <si>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</si>
  <si>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</si>
  <si>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</si>
  <si>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</si>
  <si>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</si>
  <si>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</si>
  <si>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</si>
  <si>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</si>
  <si>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</si>
  <si>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</si>
  <si>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</si>
  <si>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</si>
  <si>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</si>
  <si>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</si>
  <si>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</si>
  <si>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</si>
  <si>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</si>
  <si>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</si>
  <si>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</si>
  <si>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</si>
  <si>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</si>
  <si>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</si>
  <si>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</si>
  <si>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</si>
  <si>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</si>
  <si>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</si>
  <si>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</si>
  <si>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</si>
  <si>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</si>
  <si>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</si>
  <si>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</si>
  <si>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</si>
  <si>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</si>
  <si>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</si>
  <si>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</si>
  <si>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</si>
  <si>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</si>
  <si>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</si>
  <si>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</si>
  <si>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</si>
  <si>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</si>
  <si>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</si>
  <si>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</si>
  <si>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</si>
  <si>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</si>
  <si>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</si>
  <si>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</si>
  <si>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</si>
  <si>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</si>
  <si>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</si>
  <si>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</si>
  <si>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</si>
  <si>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</si>
  <si>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</si>
  <si>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</si>
  <si>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</si>
  <si>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</si>
  <si>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</si>
  <si>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</si>
  <si>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</si>
  <si>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</si>
  <si>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</si>
  <si>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</si>
  <si>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</si>
  <si>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</si>
  <si>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</si>
  <si>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</si>
  <si>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</si>
  <si>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</si>
  <si>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</si>
  <si>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</si>
  <si>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</si>
  <si>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</si>
  <si>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</si>
  <si>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</si>
  <si>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</si>
  <si>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</si>
  <si>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</si>
  <si>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</si>
  <si>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</si>
  <si>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</si>
  <si>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</si>
  <si>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</si>
  <si>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</si>
  <si>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</si>
  <si>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</si>
  <si>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</si>
  <si>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</si>
  <si>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</si>
  <si>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</si>
  <si>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</si>
  <si>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</si>
  <si>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</si>
  <si>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</si>
  <si>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</si>
  <si>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</si>
  <si>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</si>
  <si>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</si>
  <si>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</si>
  <si>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</si>
  <si>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</si>
  <si>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</si>
  <si>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</si>
  <si>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</si>
  <si>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</si>
  <si>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</si>
  <si>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</si>
  <si>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</si>
  <si>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</si>
  <si>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</si>
  <si>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</si>
  <si>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</si>
  <si>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</si>
  <si>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</si>
  <si>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</si>
  <si>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</si>
  <si>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</si>
  <si>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</si>
  <si>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</si>
  <si>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</si>
  <si>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</si>
  <si>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</si>
  <si>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</si>
  <si>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</si>
  <si>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</si>
  <si>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</si>
  <si>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</si>
  <si>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</si>
  <si>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</si>
  <si>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</si>
  <si>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</si>
  <si>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</si>
  <si>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</si>
  <si>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</si>
  <si>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</si>
  <si>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</si>
  <si>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</si>
  <si>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</si>
  <si>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</si>
  <si>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</si>
  <si>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</si>
  <si>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</si>
  <si>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</si>
  <si>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</si>
  <si>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</si>
  <si>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</si>
  <si>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</si>
  <si>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</si>
  <si>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</si>
  <si>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</si>
  <si>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</si>
  <si>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</si>
  <si>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</si>
  <si>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</si>
  <si>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</si>
  <si>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</si>
  <si>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</si>
  <si>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</si>
  <si>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</si>
  <si>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</si>
  <si>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</si>
  <si>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</si>
  <si>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</si>
  <si>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</si>
  <si>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</si>
  <si>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</si>
  <si>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</si>
  <si>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</si>
  <si>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</si>
  <si>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</si>
  <si>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</si>
  <si>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</si>
  <si>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</si>
  <si>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</si>
  <si>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</si>
  <si>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</si>
  <si>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</si>
  <si>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</si>
  <si>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</si>
  <si>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</si>
  <si>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</si>
  <si>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</si>
  <si>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</si>
  <si>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</si>
  <si>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</si>
  <si>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</si>
  <si>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</si>
  <si>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</si>
  <si>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</si>
  <si>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</si>
  <si>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</si>
  <si>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</si>
  <si>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</si>
  <si>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</si>
  <si>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</si>
  <si>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</si>
  <si>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</si>
  <si>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</si>
  <si>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</si>
  <si>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</si>
  <si>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</si>
  <si>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</si>
  <si>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</si>
  <si>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</si>
  <si>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</si>
  <si>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</si>
  <si>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</si>
  <si>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</si>
  <si>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</si>
  <si>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</si>
  <si>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</si>
  <si>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</si>
  <si>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</si>
  <si>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</si>
  <si>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</si>
  <si>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</si>
  <si>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</si>
  <si>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</si>
  <si>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</si>
  <si>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</si>
  <si>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</si>
  <si>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</si>
  <si>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</si>
  <si>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</si>
  <si>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</si>
  <si>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</si>
  <si>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</si>
  <si>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</si>
  <si>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</si>
  <si>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</si>
  <si>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</si>
  <si>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</si>
  <si>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</si>
  <si>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</si>
  <si>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</si>
  <si>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</si>
  <si>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</si>
  <si>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</si>
  <si>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</si>
  <si>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</si>
  <si>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</si>
  <si>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</si>
  <si>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</si>
  <si>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</si>
  <si>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</si>
  <si>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</si>
  <si>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</si>
  <si>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</si>
  <si>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</si>
  <si>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</si>
  <si>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</si>
  <si>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</si>
  <si>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</si>
  <si>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</si>
  <si>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</si>
  <si>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</si>
  <si>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</si>
  <si>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</si>
  <si>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</si>
  <si>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</si>
  <si>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</si>
  <si>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</si>
  <si>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</si>
  <si>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</si>
  <si>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</si>
  <si>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</si>
  <si>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</si>
  <si>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</si>
  <si>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</si>
  <si>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</si>
  <si>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</si>
  <si>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</si>
  <si>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</si>
  <si>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</si>
  <si>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</si>
  <si>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</si>
  <si>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</si>
  <si>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</si>
  <si>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</si>
  <si>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</si>
  <si>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</si>
  <si>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</si>
  <si>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</si>
  <si>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</si>
  <si>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</si>
  <si>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</si>
  <si>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</si>
  <si>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</si>
  <si>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</si>
  <si>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</si>
  <si>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</si>
  <si>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</si>
  <si>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</si>
  <si>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</si>
  <si>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</si>
  <si>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</si>
  <si>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</si>
  <si>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</si>
  <si>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</si>
  <si>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</si>
  <si>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</si>
  <si>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</si>
  <si>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</si>
  <si>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</si>
  <si>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</si>
  <si>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</si>
  <si>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</si>
  <si>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</si>
  <si>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</si>
  <si>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</si>
  <si>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</si>
  <si>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</si>
  <si>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</si>
  <si>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</si>
  <si>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</si>
  <si>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</si>
  <si>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</si>
  <si>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</si>
  <si>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</si>
  <si>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</si>
  <si>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</si>
  <si>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</si>
  <si>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</si>
  <si>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</si>
  <si>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</si>
  <si>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</si>
  <si>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</si>
  <si>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</si>
  <si>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</si>
  <si>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</si>
  <si>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</si>
  <si>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</si>
  <si>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</si>
  <si>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</si>
  <si>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</si>
  <si>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</si>
  <si>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</si>
  <si>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</si>
  <si>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</si>
  <si>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</si>
  <si>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</si>
  <si>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</si>
  <si>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</si>
  <si>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</si>
  <si>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</si>
  <si>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</si>
  <si>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</si>
  <si>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</si>
  <si>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</si>
  <si>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</si>
  <si>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</si>
  <si>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</si>
  <si>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</si>
  <si>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</si>
  <si>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</si>
  <si>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</si>
  <si>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</si>
  <si>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</si>
  <si>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</si>
  <si>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</si>
  <si>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</si>
  <si>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</si>
  <si>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</si>
  <si>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</si>
  <si>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</si>
  <si>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</si>
  <si>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</si>
  <si>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</si>
  <si>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</si>
  <si>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</si>
  <si>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</si>
  <si>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</si>
  <si>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</si>
  <si>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</si>
  <si>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</si>
  <si>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</si>
  <si>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</si>
  <si>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</si>
  <si>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</si>
  <si>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</si>
  <si>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</si>
  <si>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</si>
  <si>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</si>
  <si>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</si>
  <si>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</si>
  <si>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</si>
  <si>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</si>
  <si>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</si>
  <si>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</si>
  <si>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</si>
  <si>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</si>
  <si>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</si>
  <si>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</si>
  <si>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</si>
  <si>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</si>
  <si>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</si>
  <si>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</si>
  <si>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</si>
  <si>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</si>
  <si>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</si>
  <si>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</si>
  <si>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</si>
  <si>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</si>
  <si>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</si>
  <si>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</si>
  <si>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</si>
  <si>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</si>
  <si>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</si>
  <si>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</si>
  <si>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</si>
  <si>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</si>
  <si>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</si>
  <si>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</si>
  <si>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</si>
  <si>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</si>
  <si>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</si>
  <si>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</si>
  <si>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</si>
  <si>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</si>
  <si>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</si>
  <si>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</si>
  <si>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</si>
  <si>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</si>
  <si>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</si>
  <si>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</si>
  <si>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</si>
  <si>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</si>
  <si>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</si>
  <si>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</si>
  <si>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</si>
  <si>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</si>
  <si>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</si>
  <si>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</si>
  <si>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</si>
  <si>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</si>
  <si>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</si>
  <si>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</si>
  <si>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</si>
  <si>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</si>
  <si>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</si>
  <si>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</si>
  <si>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</si>
  <si>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</si>
  <si>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</si>
  <si>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</si>
  <si>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</si>
  <si>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</si>
  <si>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</si>
  <si>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</si>
  <si>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</si>
  <si>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</si>
  <si>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</si>
  <si>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</si>
  <si>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</si>
  <si>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</si>
  <si>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</si>
  <si>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</si>
  <si>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</si>
  <si>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</si>
  <si>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</si>
  <si>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</si>
  <si>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</si>
  <si>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</si>
  <si>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</si>
  <si>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</si>
  <si>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</si>
  <si>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</si>
  <si>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</si>
  <si>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</si>
  <si>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</si>
  <si>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</si>
  <si>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</si>
  <si>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</si>
  <si>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</si>
  <si>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</si>
  <si>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</si>
  <si>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</si>
  <si>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</si>
  <si>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</si>
  <si>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</si>
  <si>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</si>
  <si>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</si>
  <si>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</si>
  <si>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</si>
  <si>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</si>
  <si>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</si>
  <si>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</si>
  <si>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</si>
  <si>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</si>
  <si>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</si>
  <si>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</si>
  <si>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</si>
  <si>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</si>
  <si>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</si>
  <si>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</si>
  <si>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</si>
  <si>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</si>
  <si>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</si>
  <si>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</si>
  <si>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</si>
  <si>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</si>
  <si>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</si>
  <si>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</si>
  <si>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</si>
  <si>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</si>
  <si>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</si>
  <si>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</si>
  <si>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</si>
  <si>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</si>
  <si>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</si>
  <si>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</si>
  <si>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</si>
  <si>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</si>
  <si>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</si>
  <si>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</si>
  <si>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</si>
  <si>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</si>
  <si>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</si>
  <si>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</si>
  <si>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</si>
  <si>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</si>
  <si>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</si>
  <si>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</si>
  <si>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</si>
  <si>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</si>
  <si>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</si>
  <si>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</si>
  <si>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</si>
  <si>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</si>
  <si>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</si>
  <si>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</si>
  <si>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</si>
  <si>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</si>
  <si>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</si>
  <si>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</si>
  <si>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</si>
  <si>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</si>
  <si>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</si>
  <si>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</si>
  <si>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</si>
  <si>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</si>
  <si>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</si>
  <si>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</si>
  <si>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</si>
  <si>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</si>
  <si>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</si>
  <si>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</si>
  <si>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</si>
  <si>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</si>
  <si>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</si>
  <si>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</si>
  <si>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</si>
  <si>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</si>
  <si>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</si>
  <si>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</si>
  <si>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</si>
  <si>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</si>
  <si>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</si>
  <si>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</si>
  <si>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</si>
  <si>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</si>
  <si>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</si>
  <si>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</si>
  <si>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</si>
  <si>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</si>
  <si>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</si>
  <si>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</si>
  <si>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</si>
  <si>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</si>
  <si>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</si>
  <si>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</si>
  <si>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</si>
  <si>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</si>
  <si>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</si>
  <si>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</si>
  <si>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</si>
  <si>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</si>
  <si>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</si>
  <si>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</si>
  <si>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</si>
  <si>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</si>
  <si>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</si>
  <si>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</si>
  <si>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</si>
  <si>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</si>
  <si>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</si>
  <si>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</si>
  <si>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</si>
  <si>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</si>
  <si>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</si>
  <si>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</si>
  <si>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</si>
  <si>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</si>
  <si>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</si>
  <si>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</si>
  <si>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</si>
  <si>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</si>
  <si>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</si>
  <si>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</si>
  <si>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</si>
  <si>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</si>
  <si>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</si>
  <si>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</si>
  <si>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</si>
  <si>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</si>
  <si>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</si>
  <si>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</si>
  <si>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</si>
  <si>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</si>
  <si>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</si>
  <si>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</si>
  <si>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</si>
  <si>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</si>
  <si>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</si>
  <si>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</si>
  <si>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</si>
  <si>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</si>
  <si>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</si>
  <si>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</si>
  <si>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</si>
  <si>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</si>
  <si>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</si>
  <si>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</si>
  <si>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</si>
  <si>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</si>
  <si>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</si>
  <si>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</si>
  <si>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</si>
  <si>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</si>
  <si>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</si>
  <si>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</si>
  <si>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</si>
  <si>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</si>
  <si>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</si>
  <si>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</si>
  <si>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</si>
  <si>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</si>
  <si>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</si>
  <si>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</si>
  <si>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</si>
  <si>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</si>
  <si>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</si>
  <si>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</si>
  <si>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</si>
  <si>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</si>
  <si>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</si>
  <si>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</si>
  <si>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</si>
  <si>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</si>
  <si>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</si>
  <si>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</si>
  <si>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</si>
  <si>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</si>
  <si>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</si>
  <si>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</si>
  <si>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</si>
  <si>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</si>
  <si>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</si>
  <si>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</si>
  <si>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</si>
  <si>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</si>
  <si>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</si>
  <si>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</si>
  <si>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</si>
  <si>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</si>
  <si>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</si>
  <si>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</si>
  <si>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</si>
  <si>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</si>
  <si>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</si>
  <si>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</si>
  <si>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</si>
  <si>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</si>
  <si>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</si>
  <si>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</si>
  <si>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</si>
  <si>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</si>
  <si>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</si>
  <si>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</si>
  <si>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</si>
  <si>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</si>
  <si>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</si>
  <si>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</si>
  <si>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</si>
  <si>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</si>
  <si>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</si>
  <si>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</si>
  <si>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</si>
  <si>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</si>
  <si>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</si>
  <si>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</si>
  <si>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</si>
  <si>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</si>
  <si>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</si>
  <si>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</si>
  <si>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</si>
  <si>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</si>
  <si>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</si>
  <si>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</si>
  <si>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</si>
  <si>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</si>
  <si>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</si>
  <si>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</si>
  <si>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</si>
  <si>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</si>
  <si>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</si>
  <si>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</si>
  <si>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</si>
  <si>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</si>
  <si>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</si>
  <si>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</si>
  <si>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</si>
  <si>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</si>
  <si>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</si>
  <si>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</si>
  <si>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</si>
  <si>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</si>
  <si>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</si>
  <si>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</si>
  <si>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</si>
  <si>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</si>
  <si>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</si>
  <si>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</si>
  <si>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</si>
  <si>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</si>
  <si>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</si>
  <si>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</si>
  <si>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</si>
  <si>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</si>
  <si>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</si>
  <si>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</si>
  <si>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</si>
  <si>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</si>
  <si>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</si>
  <si>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</si>
  <si>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</si>
  <si>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</si>
  <si>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</si>
  <si>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</si>
  <si>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</si>
  <si>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</si>
  <si>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</si>
  <si>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</si>
  <si>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</si>
  <si>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</si>
  <si>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</si>
  <si>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</si>
  <si>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</si>
  <si>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</si>
  <si>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</si>
  <si>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</si>
  <si>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</si>
  <si>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</si>
  <si>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</si>
  <si>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</si>
  <si>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</si>
  <si>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</si>
  <si>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</si>
  <si>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</si>
  <si>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</si>
  <si>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</si>
  <si>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</si>
  <si>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</si>
  <si>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</si>
  <si>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</si>
  <si>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</si>
  <si>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</si>
  <si>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</si>
  <si>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</si>
  <si>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</si>
  <si>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</si>
  <si>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</si>
  <si>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</si>
  <si>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</si>
  <si>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</si>
  <si>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</si>
  <si>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</si>
  <si>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</si>
  <si>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</si>
  <si>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</si>
  <si>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</si>
  <si>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</si>
  <si>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</si>
  <si>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</si>
  <si>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</si>
  <si>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</si>
  <si>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</si>
  <si>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</si>
  <si>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</si>
  <si>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</si>
  <si>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</si>
  <si>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</si>
  <si>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</si>
  <si>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</si>
  <si>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</si>
  <si>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</si>
  <si>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</si>
  <si>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</si>
  <si>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</si>
  <si>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</si>
  <si>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</si>
  <si>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</si>
  <si>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</si>
  <si>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</si>
  <si>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</si>
  <si>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</si>
  <si>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</si>
  <si>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</si>
  <si>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</si>
  <si>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</si>
  <si>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</si>
  <si>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</si>
  <si>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</si>
  <si>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</si>
  <si>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</si>
  <si>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</si>
  <si>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</si>
  <si>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</si>
  <si>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</si>
  <si>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</si>
  <si>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</si>
  <si>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</si>
  <si>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</si>
  <si>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</si>
  <si>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</si>
  <si>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</si>
  <si>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</si>
  <si>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</si>
  <si>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</si>
  <si>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</si>
  <si>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</si>
  <si>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</si>
  <si>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</si>
  <si>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</si>
  <si>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</si>
  <si>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</si>
  <si>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</si>
  <si>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</si>
  <si>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</si>
  <si>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</si>
  <si>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</si>
  <si>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</si>
  <si>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</si>
  <si>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</si>
  <si>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</si>
  <si>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</si>
  <si>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</si>
  <si>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</si>
  <si>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</si>
  <si>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</si>
  <si>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</si>
  <si>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</si>
  <si>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</si>
  <si>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</si>
  <si>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</si>
  <si>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</si>
  <si>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</si>
  <si>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</si>
  <si>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</si>
  <si>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</si>
  <si>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</si>
  <si>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</si>
  <si>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</si>
  <si>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</si>
  <si>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</si>
  <si>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</si>
  <si>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</si>
  <si>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</si>
  <si>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</si>
  <si>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</si>
  <si>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</si>
  <si>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</si>
  <si>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</si>
  <si>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</si>
  <si>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</si>
  <si>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</si>
  <si>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</si>
  <si>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</si>
  <si>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</si>
  <si>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</si>
  <si>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</si>
  <si>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</si>
  <si>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</si>
  <si>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</si>
  <si>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</si>
  <si>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</si>
  <si>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</si>
  <si>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</si>
  <si>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</si>
  <si>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</si>
  <si>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</si>
  <si>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</si>
  <si>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</si>
  <si>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</si>
  <si>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</si>
  <si>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</si>
  <si>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</si>
  <si>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</si>
  <si>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</si>
  <si>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</si>
  <si>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</si>
  <si>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</si>
  <si>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</si>
  <si>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</si>
  <si>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</si>
  <si>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</si>
  <si>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</si>
  <si>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</si>
  <si>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</si>
  <si>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</si>
  <si>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</si>
  <si>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</si>
  <si>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</si>
  <si>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</si>
  <si>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</si>
  <si>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</si>
  <si>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</si>
  <si>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</si>
  <si>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</si>
  <si>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</si>
  <si>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</si>
  <si>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</si>
  <si>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</si>
  <si>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</si>
  <si>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</si>
  <si>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</si>
  <si>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</si>
  <si>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</si>
  <si>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</si>
  <si>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</si>
  <si>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</si>
  <si>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</si>
  <si>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</si>
  <si>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</si>
  <si>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</si>
  <si>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</si>
  <si>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</si>
  <si>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</si>
  <si>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</si>
  <si>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</si>
  <si>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</si>
  <si>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</si>
  <si>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</si>
  <si>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</si>
  <si>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</si>
  <si>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</si>
  <si>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</si>
  <si>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</si>
  <si>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</si>
  <si>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</si>
  <si>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</si>
  <si>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</si>
  <si>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</si>
  <si>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</si>
  <si>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</si>
  <si>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</si>
  <si>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</si>
  <si>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</si>
  <si>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</si>
  <si>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</si>
  <si>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</si>
  <si>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</si>
  <si>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</si>
  <si>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</si>
  <si>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</si>
  <si>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</si>
  <si>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</si>
  <si>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</si>
  <si>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</si>
  <si>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</si>
  <si>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</si>
  <si>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</si>
  <si>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</si>
  <si>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</si>
  <si>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</si>
  <si>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</si>
  <si>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</si>
  <si>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</si>
  <si>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</si>
  <si>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西武川越病院</t>
    <phoneticPr fontId="3"/>
  </si>
  <si>
    <t>〒350-1151 川越市大字今福字伊鈴山２６５－２</t>
    <phoneticPr fontId="3"/>
  </si>
  <si>
    <t>〇</t>
  </si>
  <si>
    <t>医療法人</t>
  </si>
  <si>
    <t>内科</t>
  </si>
  <si>
    <t>療養病棟入院料１</t>
  </si>
  <si>
    <t>ＤＰＣ病院ではない</t>
  </si>
  <si>
    <t>-</t>
    <phoneticPr fontId="3"/>
  </si>
  <si>
    <t>2階東</t>
  </si>
  <si>
    <t>慢性期機能</t>
  </si>
  <si>
    <t>複数の診療科で活用</t>
  </si>
  <si>
    <t>リハビリテーション科</t>
  </si>
  <si>
    <t>2階西</t>
  </si>
  <si>
    <t>3階西</t>
  </si>
  <si>
    <t>4階西</t>
  </si>
  <si>
    <t>5階西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</si>
</sst>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ryo-kensaku.jp/saitama/kensaku/IryoSisetsuInfo.aspx?sy=m&amp;cm=k&amp;di=n&amp;id=11053801&amp;ir=0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c r="A1" s="243"/>
      <c r="B1" s="1"/>
      <c r="I1" s="9"/>
      <c r="Q1" s="8"/>
      <c r="R1" s="8"/>
      <c r="S1" s="8"/>
      <c r="T1" s="8"/>
      <c r="U1" s="8"/>
      <c r="V1" s="8"/>
    </row>
    <row r="2" spans="1:22" ht="18.75">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1045</v>
      </c>
      <c r="M9" s="282" t="s">
        <v>1049</v>
      </c>
      <c r="N9" s="282" t="s">
        <v>1050</v>
      </c>
      <c r="O9" s="282" t="s">
        <v>1051</v>
      </c>
      <c r="P9" s="282" t="s">
        <v>1052</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c r="N11" s="25"/>
      <c r="O11" s="25"/>
      <c r="P11" s="25"/>
    </row>
    <row r="12" spans="1:22" s="21" customFormat="1" ht="34.5" customHeight="1">
      <c r="A12" s="244" t="s">
        <v>606</v>
      </c>
      <c r="B12" s="24"/>
      <c r="C12" s="19"/>
      <c r="D12" s="19"/>
      <c r="E12" s="19"/>
      <c r="F12" s="19"/>
      <c r="G12" s="19"/>
      <c r="H12" s="20"/>
      <c r="I12" s="422" t="s">
        <v>4</v>
      </c>
      <c r="J12" s="422"/>
      <c r="K12" s="422"/>
      <c r="L12" s="29"/>
      <c r="M12" s="29"/>
      <c r="N12" s="29"/>
      <c r="O12" s="29"/>
      <c r="P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1045</v>
      </c>
      <c r="M22" s="282" t="s">
        <v>1049</v>
      </c>
      <c r="N22" s="282" t="s">
        <v>1050</v>
      </c>
      <c r="O22" s="282" t="s">
        <v>1051</v>
      </c>
      <c r="P22" s="282" t="s">
        <v>1052</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c r="N24" s="25"/>
      <c r="O24" s="25"/>
      <c r="P24" s="25"/>
    </row>
    <row r="25" spans="1:22" s="21" customFormat="1" ht="34.5" customHeight="1">
      <c r="A25" s="244" t="s">
        <v>607</v>
      </c>
      <c r="B25" s="24"/>
      <c r="C25" s="19"/>
      <c r="D25" s="19"/>
      <c r="E25" s="19"/>
      <c r="F25" s="19"/>
      <c r="G25" s="19"/>
      <c r="H25" s="20"/>
      <c r="I25" s="303" t="s">
        <v>4</v>
      </c>
      <c r="J25" s="304"/>
      <c r="K25" s="305"/>
      <c r="L25" s="29"/>
      <c r="M25" s="29"/>
      <c r="N25" s="29"/>
      <c r="O25" s="29"/>
      <c r="P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c r="O26" s="28" t="s">
        <v>1039</v>
      </c>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1045</v>
      </c>
      <c r="M35" s="282" t="s">
        <v>1049</v>
      </c>
      <c r="N35" s="282" t="s">
        <v>1050</v>
      </c>
      <c r="O35" s="282" t="s">
        <v>1051</v>
      </c>
      <c r="P35" s="282" t="s">
        <v>1052</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1045</v>
      </c>
      <c r="M44" s="282" t="s">
        <v>1049</v>
      </c>
      <c r="N44" s="282" t="s">
        <v>1050</v>
      </c>
      <c r="O44" s="282" t="s">
        <v>1051</v>
      </c>
      <c r="P44" s="282" t="s">
        <v>1052</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8.75">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1045</v>
      </c>
      <c r="M89" s="262" t="s">
        <v>1049</v>
      </c>
      <c r="N89" s="262" t="s">
        <v>1050</v>
      </c>
      <c r="O89" s="262" t="s">
        <v>1051</v>
      </c>
      <c r="P89" s="262" t="s">
        <v>1052</v>
      </c>
    </row>
    <row r="90" spans="1:22" s="21" customFormat="1">
      <c r="A90" s="243"/>
      <c r="B90" s="1"/>
      <c r="C90" s="3"/>
      <c r="D90" s="3"/>
      <c r="E90" s="3"/>
      <c r="F90" s="3"/>
      <c r="G90" s="3"/>
      <c r="H90" s="287"/>
      <c r="I90" s="67" t="s">
        <v>36</v>
      </c>
      <c r="J90" s="68"/>
      <c r="K90" s="69"/>
      <c r="L90" s="262" t="s">
        <v>1046</v>
      </c>
      <c r="M90" s="262" t="s">
        <v>1046</v>
      </c>
      <c r="N90" s="262" t="s">
        <v>1046</v>
      </c>
      <c r="O90" s="262" t="s">
        <v>1046</v>
      </c>
      <c r="P90" s="262" t="s">
        <v>1046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8.75">
      <c r="A92" s="243"/>
      <c r="B92" s="75"/>
      <c r="C92" s="62"/>
      <c r="D92" s="3"/>
      <c r="E92" s="3"/>
      <c r="F92" s="3"/>
      <c r="G92" s="3"/>
      <c r="H92" s="287"/>
      <c r="I92" s="287"/>
      <c r="J92" s="63"/>
      <c r="K92" s="63"/>
      <c r="L92" s="61"/>
      <c r="M92" s="61"/>
      <c r="N92" s="61"/>
      <c r="O92" s="61"/>
      <c r="P92" s="61"/>
    </row>
    <row r="93" spans="1:22" s="21" customFormat="1" ht="18.75">
      <c r="A93" s="243"/>
      <c r="B93" s="75"/>
      <c r="C93" s="62"/>
      <c r="D93" s="3"/>
      <c r="E93" s="3"/>
      <c r="F93" s="3"/>
      <c r="G93" s="3"/>
      <c r="H93" s="287"/>
      <c r="I93" s="287"/>
      <c r="J93" s="63"/>
      <c r="K93" s="63"/>
      <c r="L93" s="61"/>
      <c r="M93" s="61"/>
      <c r="N93" s="61"/>
      <c r="O93" s="61"/>
      <c r="P93" s="61"/>
    </row>
    <row r="94" spans="1:22" s="21" customFormat="1" ht="18.75">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1045</v>
      </c>
      <c r="M97" s="66" t="s">
        <v>1049</v>
      </c>
      <c r="N97" s="66" t="s">
        <v>1050</v>
      </c>
      <c r="O97" s="66" t="s">
        <v>1051</v>
      </c>
      <c r="P97" s="66" t="s">
        <v>1052</v>
      </c>
      <c r="Q97" s="8"/>
      <c r="R97" s="8"/>
      <c r="S97" s="8"/>
      <c r="T97" s="8"/>
      <c r="U97" s="8"/>
      <c r="V97" s="8"/>
    </row>
    <row r="98" spans="1:22" ht="20.25" customHeight="1">
      <c r="A98" s="243"/>
      <c r="B98" s="1"/>
      <c r="C98" s="62"/>
      <c r="D98" s="3"/>
      <c r="F98" s="3"/>
      <c r="G98" s="3"/>
      <c r="H98" s="287"/>
      <c r="I98" s="67" t="s">
        <v>40</v>
      </c>
      <c r="J98" s="68"/>
      <c r="K98" s="79"/>
      <c r="L98" s="70" t="s">
        <v>1046</v>
      </c>
      <c r="M98" s="70" t="s">
        <v>1046</v>
      </c>
      <c r="N98" s="70" t="s">
        <v>1046</v>
      </c>
      <c r="O98" s="70" t="s">
        <v>1046</v>
      </c>
      <c r="P98" s="70" t="s">
        <v>1046</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0</v>
      </c>
      <c r="K99" s="237" t="str">
        <f>IF(OR(COUNTIF(L99:P99,"未確認")&gt;0,COUNTIF(L99:P99,"~*")&gt;0),"※","")</f>
        <v/>
      </c>
      <c r="L99" s="258">
        <v>0</v>
      </c>
      <c r="M99" s="258">
        <v>0</v>
      </c>
      <c r="N99" s="258">
        <v>0</v>
      </c>
      <c r="O99" s="258">
        <v>0</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0</v>
      </c>
      <c r="K101" s="237" t="str">
        <f>IF(OR(COUNTIF(L101:P101,"未確認")&gt;0,COUNTIF(L101:P101,"~*")&gt;0),"※","")</f>
        <v/>
      </c>
      <c r="L101" s="258">
        <v>0</v>
      </c>
      <c r="M101" s="258">
        <v>0</v>
      </c>
      <c r="N101" s="258">
        <v>0</v>
      </c>
      <c r="O101" s="258">
        <v>0</v>
      </c>
      <c r="P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IF(OR(COUNTIF(L101:P101,"未確認")&gt;0,COUNTIF(L101:P101,"~*")&gt;0),"※","")</f>
        <v/>
      </c>
      <c r="L102" s="258">
        <v>0</v>
      </c>
      <c r="M102" s="258">
        <v>0</v>
      </c>
      <c r="N102" s="258">
        <v>0</v>
      </c>
      <c r="O102" s="258">
        <v>0</v>
      </c>
      <c r="P102" s="258">
        <v>0</v>
      </c>
    </row>
    <row r="103" spans="1:22" s="83" customFormat="1" ht="34.5" customHeight="1">
      <c r="A103" s="244" t="s">
        <v>613</v>
      </c>
      <c r="B103" s="84"/>
      <c r="C103" s="334" t="s">
        <v>46</v>
      </c>
      <c r="D103" s="336"/>
      <c r="E103" s="334" t="s">
        <v>42</v>
      </c>
      <c r="F103" s="335"/>
      <c r="G103" s="335"/>
      <c r="H103" s="336"/>
      <c r="I103" s="420"/>
      <c r="J103" s="256">
        <f t="shared" si="0"/>
        <v>268</v>
      </c>
      <c r="K103" s="237" t="str">
        <f t="shared" si="1"/>
        <v/>
      </c>
      <c r="L103" s="258">
        <v>28</v>
      </c>
      <c r="M103" s="258">
        <v>60</v>
      </c>
      <c r="N103" s="258">
        <v>60</v>
      </c>
      <c r="O103" s="258">
        <v>60</v>
      </c>
      <c r="P103" s="258">
        <v>60</v>
      </c>
    </row>
    <row r="104" spans="1:22" s="83" customFormat="1" ht="34.5" customHeight="1">
      <c r="A104" s="244" t="s">
        <v>614</v>
      </c>
      <c r="B104" s="84"/>
      <c r="C104" s="396"/>
      <c r="D104" s="397"/>
      <c r="E104" s="428"/>
      <c r="F104" s="429"/>
      <c r="G104" s="320" t="s">
        <v>47</v>
      </c>
      <c r="H104" s="322"/>
      <c r="I104" s="420"/>
      <c r="J104" s="256">
        <f t="shared" si="0"/>
        <v>268</v>
      </c>
      <c r="K104" s="237" t="str">
        <f t="shared" si="1"/>
        <v/>
      </c>
      <c r="L104" s="258">
        <v>28</v>
      </c>
      <c r="M104" s="258">
        <v>60</v>
      </c>
      <c r="N104" s="258">
        <v>60</v>
      </c>
      <c r="O104" s="258">
        <v>60</v>
      </c>
      <c r="P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268</v>
      </c>
      <c r="K106" s="237" t="str">
        <f t="shared" si="1"/>
        <v/>
      </c>
      <c r="L106" s="258">
        <v>28</v>
      </c>
      <c r="M106" s="258">
        <v>60</v>
      </c>
      <c r="N106" s="258">
        <v>60</v>
      </c>
      <c r="O106" s="258">
        <v>60</v>
      </c>
      <c r="P106" s="258">
        <v>60</v>
      </c>
    </row>
    <row r="107" spans="1:22" s="83" customFormat="1" ht="34.5" customHeight="1">
      <c r="A107" s="244" t="s">
        <v>614</v>
      </c>
      <c r="B107" s="84"/>
      <c r="C107" s="396"/>
      <c r="D107" s="397"/>
      <c r="E107" s="428"/>
      <c r="F107" s="429"/>
      <c r="G107" s="320" t="s">
        <v>47</v>
      </c>
      <c r="H107" s="322"/>
      <c r="I107" s="420"/>
      <c r="J107" s="256">
        <f t="shared" si="0"/>
        <v>268</v>
      </c>
      <c r="K107" s="237" t="str">
        <f t="shared" si="1"/>
        <v/>
      </c>
      <c r="L107" s="258">
        <v>28</v>
      </c>
      <c r="M107" s="258">
        <v>60</v>
      </c>
      <c r="N107" s="258">
        <v>60</v>
      </c>
      <c r="O107" s="258">
        <v>60</v>
      </c>
      <c r="P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268</v>
      </c>
      <c r="K109" s="237" t="str">
        <f t="shared" si="1"/>
        <v/>
      </c>
      <c r="L109" s="258">
        <v>28</v>
      </c>
      <c r="M109" s="258">
        <v>60</v>
      </c>
      <c r="N109" s="258">
        <v>60</v>
      </c>
      <c r="O109" s="258">
        <v>60</v>
      </c>
      <c r="P109" s="258">
        <v>60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1049</v>
      </c>
      <c r="N118" s="66" t="s">
        <v>1050</v>
      </c>
      <c r="O118" s="66" t="s">
        <v>1051</v>
      </c>
      <c r="P118" s="66" t="s">
        <v>1052</v>
      </c>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70" t="s">
        <v>1046</v>
      </c>
      <c r="O119" s="70" t="s">
        <v>1046</v>
      </c>
      <c r="P119" s="70" t="s">
        <v>1046</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1047</v>
      </c>
      <c r="N120" s="98" t="s">
        <v>1047</v>
      </c>
      <c r="O120" s="98" t="s">
        <v>1047</v>
      </c>
      <c r="P120" s="98" t="s">
        <v>1047</v>
      </c>
    </row>
    <row r="121" spans="1:22" s="83" customFormat="1" ht="40.5" customHeight="1">
      <c r="A121" s="244" t="s">
        <v>618</v>
      </c>
      <c r="B121" s="1"/>
      <c r="C121" s="295"/>
      <c r="D121" s="297"/>
      <c r="E121" s="334" t="s">
        <v>53</v>
      </c>
      <c r="F121" s="335"/>
      <c r="G121" s="335"/>
      <c r="H121" s="336"/>
      <c r="I121" s="354"/>
      <c r="J121" s="101"/>
      <c r="K121" s="102"/>
      <c r="L121" s="98" t="s">
        <v>533</v>
      </c>
      <c r="M121" s="98" t="s">
        <v>1041</v>
      </c>
      <c r="N121" s="98" t="s">
        <v>1041</v>
      </c>
      <c r="O121" s="98" t="s">
        <v>1041</v>
      </c>
      <c r="P121" s="98" t="s">
        <v>1041</v>
      </c>
    </row>
    <row r="122" spans="1:22" s="83" customFormat="1" ht="40.5" customHeight="1">
      <c r="A122" s="244" t="s">
        <v>619</v>
      </c>
      <c r="B122" s="1"/>
      <c r="C122" s="295"/>
      <c r="D122" s="297"/>
      <c r="E122" s="396"/>
      <c r="F122" s="418"/>
      <c r="G122" s="418"/>
      <c r="H122" s="397"/>
      <c r="I122" s="354"/>
      <c r="J122" s="101"/>
      <c r="K122" s="102"/>
      <c r="L122" s="98" t="s">
        <v>533</v>
      </c>
      <c r="M122" s="98" t="s">
        <v>1048</v>
      </c>
      <c r="N122" s="98" t="s">
        <v>1048</v>
      </c>
      <c r="O122" s="98" t="s">
        <v>1048</v>
      </c>
      <c r="P122" s="98" t="s">
        <v>1048</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1049</v>
      </c>
      <c r="N129" s="66" t="s">
        <v>1050</v>
      </c>
      <c r="O129" s="66" t="s">
        <v>1051</v>
      </c>
      <c r="P129" s="66" t="s">
        <v>1052</v>
      </c>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70" t="s">
        <v>1046</v>
      </c>
      <c r="O130" s="70" t="s">
        <v>1046</v>
      </c>
      <c r="P130" s="70" t="s">
        <v>1046</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1042</v>
      </c>
      <c r="P131" s="98" t="s">
        <v>1042</v>
      </c>
    </row>
    <row r="132" spans="1:22" s="83" customFormat="1" ht="34.5" customHeight="1">
      <c r="A132" s="244" t="s">
        <v>621</v>
      </c>
      <c r="B132" s="84"/>
      <c r="C132" s="295"/>
      <c r="D132" s="297"/>
      <c r="E132" s="320" t="s">
        <v>58</v>
      </c>
      <c r="F132" s="321"/>
      <c r="G132" s="321"/>
      <c r="H132" s="322"/>
      <c r="I132" s="389"/>
      <c r="J132" s="101"/>
      <c r="K132" s="102"/>
      <c r="L132" s="82">
        <v>28</v>
      </c>
      <c r="M132" s="82">
        <v>60</v>
      </c>
      <c r="N132" s="82">
        <v>60</v>
      </c>
      <c r="O132" s="82">
        <v>60</v>
      </c>
      <c r="P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1049</v>
      </c>
      <c r="N143" s="66" t="s">
        <v>1050</v>
      </c>
      <c r="O143" s="66" t="s">
        <v>1051</v>
      </c>
      <c r="P143" s="66" t="s">
        <v>1052</v>
      </c>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70" t="s">
        <v>1046</v>
      </c>
      <c r="O144" s="70" t="s">
        <v>1046</v>
      </c>
      <c r="P144" s="70" t="s">
        <v>1046</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247</v>
      </c>
      <c r="K157" s="264" t="str">
        <f t="shared" si="3"/>
        <v/>
      </c>
      <c r="L157" s="117">
        <v>30</v>
      </c>
      <c r="M157" s="117">
        <v>54</v>
      </c>
      <c r="N157" s="117">
        <v>53</v>
      </c>
      <c r="O157" s="117">
        <v>57</v>
      </c>
      <c r="P157" s="117">
        <v>53</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25">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1049</v>
      </c>
      <c r="N226" s="66" t="s">
        <v>1050</v>
      </c>
      <c r="O226" s="66" t="s">
        <v>1051</v>
      </c>
      <c r="P226" s="66" t="s">
        <v>1052</v>
      </c>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70" t="s">
        <v>1046</v>
      </c>
      <c r="O227" s="70" t="s">
        <v>1046</v>
      </c>
      <c r="P227" s="70" t="s">
        <v>1046</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1049</v>
      </c>
      <c r="N234" s="66" t="s">
        <v>1050</v>
      </c>
      <c r="O234" s="66" t="s">
        <v>1051</v>
      </c>
      <c r="P234" s="66" t="s">
        <v>1052</v>
      </c>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70" t="s">
        <v>1046</v>
      </c>
      <c r="O235" s="70" t="s">
        <v>1046</v>
      </c>
      <c r="P235" s="70" t="s">
        <v>1046</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1049</v>
      </c>
      <c r="N244" s="66" t="s">
        <v>1050</v>
      </c>
      <c r="O244" s="66" t="s">
        <v>1051</v>
      </c>
      <c r="P244" s="66" t="s">
        <v>1052</v>
      </c>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70" t="s">
        <v>1046</v>
      </c>
      <c r="O245" s="70" t="s">
        <v>1046</v>
      </c>
      <c r="P245" s="70" t="s">
        <v>1046</v>
      </c>
      <c r="Q245" s="8"/>
      <c r="R245" s="8"/>
      <c r="S245" s="8"/>
      <c r="T245" s="8"/>
      <c r="U245" s="8"/>
      <c r="V245" s="8"/>
    </row>
    <row r="246" spans="1:22" s="83" customFormat="1" ht="56.1"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1049</v>
      </c>
      <c r="N253" s="66" t="s">
        <v>1050</v>
      </c>
      <c r="O253" s="66" t="s">
        <v>1051</v>
      </c>
      <c r="P253" s="66" t="s">
        <v>1052</v>
      </c>
      <c r="Q253" s="8"/>
      <c r="R253" s="8"/>
      <c r="S253" s="8"/>
      <c r="T253" s="8"/>
      <c r="U253" s="8"/>
      <c r="V253" s="8"/>
    </row>
    <row r="254" spans="1:22">
      <c r="A254" s="243"/>
      <c r="B254" s="1"/>
      <c r="C254" s="62"/>
      <c r="D254" s="3"/>
      <c r="F254" s="3"/>
      <c r="G254" s="3"/>
      <c r="H254" s="287"/>
      <c r="I254" s="67" t="s">
        <v>36</v>
      </c>
      <c r="J254" s="68"/>
      <c r="K254" s="79"/>
      <c r="L254" s="70" t="s">
        <v>1046</v>
      </c>
      <c r="M254" s="137" t="s">
        <v>1046</v>
      </c>
      <c r="N254" s="137" t="s">
        <v>1046</v>
      </c>
      <c r="O254" s="137" t="s">
        <v>1046</v>
      </c>
      <c r="P254" s="137" t="s">
        <v>1046</v>
      </c>
      <c r="Q254" s="8"/>
      <c r="R254" s="8"/>
      <c r="S254" s="8"/>
      <c r="T254" s="8"/>
      <c r="U254" s="8"/>
      <c r="V254" s="8"/>
    </row>
    <row r="255" spans="1:22" s="83" customFormat="1" ht="56.1"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1049</v>
      </c>
      <c r="N263" s="66" t="s">
        <v>1050</v>
      </c>
      <c r="O263" s="66" t="s">
        <v>1051</v>
      </c>
      <c r="P263" s="66" t="s">
        <v>1052</v>
      </c>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70" t="s">
        <v>1046</v>
      </c>
      <c r="O264" s="70" t="s">
        <v>1046</v>
      </c>
      <c r="P264" s="70" t="s">
        <v>1046</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39</v>
      </c>
      <c r="K269" s="81" t="str">
        <f t="shared" si="8"/>
        <v/>
      </c>
      <c r="L269" s="147">
        <v>3</v>
      </c>
      <c r="M269" s="147">
        <v>8</v>
      </c>
      <c r="N269" s="147">
        <v>9</v>
      </c>
      <c r="O269" s="147">
        <v>8</v>
      </c>
      <c r="P269" s="147">
        <v>11</v>
      </c>
    </row>
    <row r="270" spans="1:22" s="83" customFormat="1" ht="34.5" customHeight="1">
      <c r="A270" s="249" t="s">
        <v>725</v>
      </c>
      <c r="B270" s="120"/>
      <c r="C270" s="371"/>
      <c r="D270" s="371"/>
      <c r="E270" s="371"/>
      <c r="F270" s="371"/>
      <c r="G270" s="371" t="s">
        <v>148</v>
      </c>
      <c r="H270" s="371"/>
      <c r="I270" s="404"/>
      <c r="J270" s="266">
        <f t="shared" si="9"/>
        <v>3.5</v>
      </c>
      <c r="K270" s="81" t="str">
        <f t="shared" si="8"/>
        <v/>
      </c>
      <c r="L270" s="148">
        <v>0.4</v>
      </c>
      <c r="M270" s="148">
        <v>0</v>
      </c>
      <c r="N270" s="148">
        <v>1.1000000000000001</v>
      </c>
      <c r="O270" s="148">
        <v>1</v>
      </c>
      <c r="P270" s="148">
        <v>1</v>
      </c>
    </row>
    <row r="271" spans="1:22" s="83" customFormat="1" ht="34.5" customHeight="1">
      <c r="A271" s="249" t="s">
        <v>726</v>
      </c>
      <c r="B271" s="120"/>
      <c r="C271" s="371" t="s">
        <v>151</v>
      </c>
      <c r="D271" s="372"/>
      <c r="E271" s="372"/>
      <c r="F271" s="372"/>
      <c r="G271" s="371" t="s">
        <v>146</v>
      </c>
      <c r="H271" s="371"/>
      <c r="I271" s="404"/>
      <c r="J271" s="266">
        <f t="shared" si="9"/>
        <v>17</v>
      </c>
      <c r="K271" s="81" t="str">
        <f t="shared" si="8"/>
        <v/>
      </c>
      <c r="L271" s="147">
        <v>4</v>
      </c>
      <c r="M271" s="147">
        <v>4</v>
      </c>
      <c r="N271" s="147">
        <v>3</v>
      </c>
      <c r="O271" s="147">
        <v>5</v>
      </c>
      <c r="P271" s="147">
        <v>1</v>
      </c>
    </row>
    <row r="272" spans="1:22" s="83" customFormat="1" ht="34.5" customHeight="1">
      <c r="A272" s="249" t="s">
        <v>726</v>
      </c>
      <c r="B272" s="120"/>
      <c r="C272" s="372"/>
      <c r="D272" s="372"/>
      <c r="E272" s="372"/>
      <c r="F272" s="372"/>
      <c r="G272" s="371" t="s">
        <v>148</v>
      </c>
      <c r="H272" s="371"/>
      <c r="I272" s="404"/>
      <c r="J272" s="266">
        <f t="shared" si="9"/>
        <v>4.5</v>
      </c>
      <c r="K272" s="81" t="str">
        <f t="shared" si="8"/>
        <v/>
      </c>
      <c r="L272" s="148">
        <v>0.7</v>
      </c>
      <c r="M272" s="148">
        <v>1.3</v>
      </c>
      <c r="N272" s="148">
        <v>1.5</v>
      </c>
      <c r="O272" s="148">
        <v>0.5</v>
      </c>
      <c r="P272" s="148">
        <v>0.5</v>
      </c>
    </row>
    <row r="273" spans="1:16" s="83" customFormat="1" ht="34.5" customHeight="1">
      <c r="A273" s="249" t="s">
        <v>727</v>
      </c>
      <c r="B273" s="120"/>
      <c r="C273" s="371" t="s">
        <v>152</v>
      </c>
      <c r="D273" s="372"/>
      <c r="E273" s="372"/>
      <c r="F273" s="372"/>
      <c r="G273" s="371" t="s">
        <v>146</v>
      </c>
      <c r="H273" s="371"/>
      <c r="I273" s="404"/>
      <c r="J273" s="266">
        <f t="shared" si="9"/>
        <v>72</v>
      </c>
      <c r="K273" s="81" t="str">
        <f t="shared" si="8"/>
        <v/>
      </c>
      <c r="L273" s="147">
        <v>8</v>
      </c>
      <c r="M273" s="147">
        <v>16</v>
      </c>
      <c r="N273" s="147">
        <v>15</v>
      </c>
      <c r="O273" s="147">
        <v>16</v>
      </c>
      <c r="P273" s="147">
        <v>17</v>
      </c>
    </row>
    <row r="274" spans="1:16" s="83" customFormat="1" ht="34.5" customHeight="1">
      <c r="A274" s="249" t="s">
        <v>727</v>
      </c>
      <c r="B274" s="120"/>
      <c r="C274" s="372"/>
      <c r="D274" s="372"/>
      <c r="E274" s="372"/>
      <c r="F274" s="372"/>
      <c r="G274" s="371" t="s">
        <v>148</v>
      </c>
      <c r="H274" s="371"/>
      <c r="I274" s="404"/>
      <c r="J274" s="266">
        <f t="shared" si="9"/>
        <v>1.5</v>
      </c>
      <c r="K274" s="81" t="str">
        <f t="shared" si="8"/>
        <v/>
      </c>
      <c r="L274" s="148">
        <v>1</v>
      </c>
      <c r="M274" s="148">
        <v>0</v>
      </c>
      <c r="N274" s="148">
        <v>0.5</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0.2</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9</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7</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1049</v>
      </c>
      <c r="N322" s="66" t="s">
        <v>1050</v>
      </c>
      <c r="O322" s="66" t="s">
        <v>1051</v>
      </c>
      <c r="P322" s="66" t="s">
        <v>1052</v>
      </c>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137" t="s">
        <v>1046</v>
      </c>
      <c r="O323" s="137" t="s">
        <v>1046</v>
      </c>
      <c r="P323" s="137" t="s">
        <v>1046</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1049</v>
      </c>
      <c r="N342" s="66" t="s">
        <v>1050</v>
      </c>
      <c r="O342" s="66" t="s">
        <v>1051</v>
      </c>
      <c r="P342" s="66" t="s">
        <v>1052</v>
      </c>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137" t="s">
        <v>1046</v>
      </c>
      <c r="O343" s="137" t="s">
        <v>1046</v>
      </c>
      <c r="P343" s="137" t="s">
        <v>1046</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75">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75">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1049</v>
      </c>
      <c r="N367" s="66" t="s">
        <v>1050</v>
      </c>
      <c r="O367" s="66" t="s">
        <v>1051</v>
      </c>
      <c r="P367" s="66" t="s">
        <v>1052</v>
      </c>
    </row>
    <row r="368" spans="1:22" s="118" customFormat="1" ht="20.25" customHeight="1">
      <c r="A368" s="243"/>
      <c r="B368" s="1"/>
      <c r="C368" s="3"/>
      <c r="D368" s="3"/>
      <c r="E368" s="3"/>
      <c r="F368" s="3"/>
      <c r="G368" s="3"/>
      <c r="H368" s="287"/>
      <c r="I368" s="67" t="s">
        <v>36</v>
      </c>
      <c r="J368" s="170"/>
      <c r="K368" s="79"/>
      <c r="L368" s="137" t="s">
        <v>1046</v>
      </c>
      <c r="M368" s="137" t="s">
        <v>1046</v>
      </c>
      <c r="N368" s="137" t="s">
        <v>1046</v>
      </c>
      <c r="O368" s="137" t="s">
        <v>1046</v>
      </c>
      <c r="P368" s="137" t="s">
        <v>1046</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8.75">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1049</v>
      </c>
      <c r="N390" s="66" t="s">
        <v>1050</v>
      </c>
      <c r="O390" s="66" t="s">
        <v>1051</v>
      </c>
      <c r="P390" s="66" t="s">
        <v>1052</v>
      </c>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70" t="s">
        <v>1046</v>
      </c>
      <c r="O391" s="70" t="s">
        <v>1046</v>
      </c>
      <c r="P391" s="70" t="s">
        <v>1046</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145</v>
      </c>
      <c r="K392" s="81" t="str">
        <f t="shared" ref="K392:K397" si="12">IF(OR(COUNTIF(L392:P392,"未確認")&gt;0,COUNTIF(L392:P392,"~*")&gt;0),"※","")</f>
        <v/>
      </c>
      <c r="L392" s="147">
        <v>20</v>
      </c>
      <c r="M392" s="147">
        <v>40</v>
      </c>
      <c r="N392" s="147">
        <v>33</v>
      </c>
      <c r="O392" s="147">
        <v>19</v>
      </c>
      <c r="P392" s="147">
        <v>33</v>
      </c>
    </row>
    <row r="393" spans="1:22" s="83" customFormat="1" ht="34.5" customHeight="1">
      <c r="A393" s="249" t="s">
        <v>773</v>
      </c>
      <c r="B393" s="84"/>
      <c r="C393" s="370"/>
      <c r="D393" s="380"/>
      <c r="E393" s="320" t="s">
        <v>224</v>
      </c>
      <c r="F393" s="321"/>
      <c r="G393" s="321"/>
      <c r="H393" s="322"/>
      <c r="I393" s="343"/>
      <c r="J393" s="140">
        <f t="shared" si="11"/>
        <v>144</v>
      </c>
      <c r="K393" s="81" t="str">
        <f t="shared" si="12"/>
        <v/>
      </c>
      <c r="L393" s="147">
        <v>20</v>
      </c>
      <c r="M393" s="147">
        <v>40</v>
      </c>
      <c r="N393" s="147">
        <v>33</v>
      </c>
      <c r="O393" s="147">
        <v>19</v>
      </c>
      <c r="P393" s="147">
        <v>32</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1</v>
      </c>
      <c r="K395" s="81" t="str">
        <f t="shared" si="12"/>
        <v/>
      </c>
      <c r="L395" s="147">
        <v>0</v>
      </c>
      <c r="M395" s="147">
        <v>0</v>
      </c>
      <c r="N395" s="147">
        <v>0</v>
      </c>
      <c r="O395" s="147">
        <v>0</v>
      </c>
      <c r="P395" s="147">
        <v>1</v>
      </c>
    </row>
    <row r="396" spans="1:22" s="83" customFormat="1" ht="34.5" customHeight="1">
      <c r="A396" s="250" t="s">
        <v>776</v>
      </c>
      <c r="B396" s="1"/>
      <c r="C396" s="370"/>
      <c r="D396" s="320" t="s">
        <v>227</v>
      </c>
      <c r="E396" s="321"/>
      <c r="F396" s="321"/>
      <c r="G396" s="321"/>
      <c r="H396" s="322"/>
      <c r="I396" s="343"/>
      <c r="J396" s="140">
        <f t="shared" si="11"/>
        <v>87199</v>
      </c>
      <c r="K396" s="81" t="str">
        <f t="shared" si="12"/>
        <v/>
      </c>
      <c r="L396" s="147">
        <v>9578</v>
      </c>
      <c r="M396" s="147">
        <v>19270</v>
      </c>
      <c r="N396" s="147">
        <v>18082</v>
      </c>
      <c r="O396" s="147">
        <v>20676</v>
      </c>
      <c r="P396" s="147">
        <v>19593</v>
      </c>
    </row>
    <row r="397" spans="1:22" s="83" customFormat="1" ht="34.5" customHeight="1">
      <c r="A397" s="250" t="s">
        <v>777</v>
      </c>
      <c r="B397" s="119"/>
      <c r="C397" s="370"/>
      <c r="D397" s="320" t="s">
        <v>228</v>
      </c>
      <c r="E397" s="321"/>
      <c r="F397" s="321"/>
      <c r="G397" s="321"/>
      <c r="H397" s="322"/>
      <c r="I397" s="344"/>
      <c r="J397" s="140">
        <f t="shared" si="11"/>
        <v>155</v>
      </c>
      <c r="K397" s="81" t="str">
        <f t="shared" si="12"/>
        <v/>
      </c>
      <c r="L397" s="147">
        <v>20</v>
      </c>
      <c r="M397" s="147">
        <v>47</v>
      </c>
      <c r="N397" s="147">
        <v>29</v>
      </c>
      <c r="O397" s="147">
        <v>23</v>
      </c>
      <c r="P397" s="147">
        <v>36</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1049</v>
      </c>
      <c r="N403" s="66" t="s">
        <v>1050</v>
      </c>
      <c r="O403" s="66" t="s">
        <v>1051</v>
      </c>
      <c r="P403" s="66" t="s">
        <v>1052</v>
      </c>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70" t="s">
        <v>1046</v>
      </c>
      <c r="O404" s="70" t="s">
        <v>1046</v>
      </c>
      <c r="P404" s="70" t="s">
        <v>1046</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145</v>
      </c>
      <c r="K405" s="81" t="str">
        <f t="shared" ref="K405:K422" si="14">IF(OR(COUNTIF(L405:P405,"未確認")&gt;0,COUNTIF(L405:P405,"~*")&gt;0),"※","")</f>
        <v/>
      </c>
      <c r="L405" s="147">
        <v>20</v>
      </c>
      <c r="M405" s="147">
        <v>40</v>
      </c>
      <c r="N405" s="147">
        <v>33</v>
      </c>
      <c r="O405" s="147">
        <v>19</v>
      </c>
      <c r="P405" s="147">
        <v>33</v>
      </c>
    </row>
    <row r="406" spans="1:22" s="83" customFormat="1" ht="34.5" customHeight="1">
      <c r="A406" s="251" t="s">
        <v>779</v>
      </c>
      <c r="B406" s="119"/>
      <c r="C406" s="369"/>
      <c r="D406" s="375" t="s">
        <v>233</v>
      </c>
      <c r="E406" s="377" t="s">
        <v>234</v>
      </c>
      <c r="F406" s="378"/>
      <c r="G406" s="378"/>
      <c r="H406" s="379"/>
      <c r="I406" s="361"/>
      <c r="J406" s="140">
        <f t="shared" si="13"/>
        <v>4</v>
      </c>
      <c r="K406" s="81" t="str">
        <f t="shared" si="14"/>
        <v/>
      </c>
      <c r="L406" s="147">
        <v>3</v>
      </c>
      <c r="M406" s="147">
        <v>0</v>
      </c>
      <c r="N406" s="147">
        <v>0</v>
      </c>
      <c r="O406" s="147">
        <v>0</v>
      </c>
      <c r="P406" s="147">
        <v>1</v>
      </c>
    </row>
    <row r="407" spans="1:22" s="83" customFormat="1" ht="34.5" customHeight="1">
      <c r="A407" s="251" t="s">
        <v>780</v>
      </c>
      <c r="B407" s="119"/>
      <c r="C407" s="369"/>
      <c r="D407" s="369"/>
      <c r="E407" s="320" t="s">
        <v>235</v>
      </c>
      <c r="F407" s="321"/>
      <c r="G407" s="321"/>
      <c r="H407" s="322"/>
      <c r="I407" s="361"/>
      <c r="J407" s="140">
        <f t="shared" si="13"/>
        <v>7</v>
      </c>
      <c r="K407" s="81" t="str">
        <f t="shared" si="14"/>
        <v/>
      </c>
      <c r="L407" s="147">
        <v>0</v>
      </c>
      <c r="M407" s="147">
        <v>6</v>
      </c>
      <c r="N407" s="147">
        <v>0</v>
      </c>
      <c r="O407" s="147">
        <v>0</v>
      </c>
      <c r="P407" s="147">
        <v>1</v>
      </c>
    </row>
    <row r="408" spans="1:22" s="83" customFormat="1" ht="34.5" customHeight="1">
      <c r="A408" s="251" t="s">
        <v>781</v>
      </c>
      <c r="B408" s="119"/>
      <c r="C408" s="369"/>
      <c r="D408" s="369"/>
      <c r="E408" s="320" t="s">
        <v>236</v>
      </c>
      <c r="F408" s="321"/>
      <c r="G408" s="321"/>
      <c r="H408" s="322"/>
      <c r="I408" s="361"/>
      <c r="J408" s="140">
        <f t="shared" si="13"/>
        <v>131</v>
      </c>
      <c r="K408" s="81" t="str">
        <f t="shared" si="14"/>
        <v/>
      </c>
      <c r="L408" s="147">
        <v>16</v>
      </c>
      <c r="M408" s="147">
        <v>33</v>
      </c>
      <c r="N408" s="147">
        <v>33</v>
      </c>
      <c r="O408" s="147">
        <v>18</v>
      </c>
      <c r="P408" s="147">
        <v>31</v>
      </c>
    </row>
    <row r="409" spans="1:22" s="83" customFormat="1" ht="34.5" customHeight="1">
      <c r="A409" s="251" t="s">
        <v>782</v>
      </c>
      <c r="B409" s="119"/>
      <c r="C409" s="369"/>
      <c r="D409" s="369"/>
      <c r="E409" s="317" t="s">
        <v>989</v>
      </c>
      <c r="F409" s="318"/>
      <c r="G409" s="318"/>
      <c r="H409" s="319"/>
      <c r="I409" s="361"/>
      <c r="J409" s="140">
        <f t="shared" si="13"/>
        <v>3</v>
      </c>
      <c r="K409" s="81" t="str">
        <f t="shared" si="14"/>
        <v/>
      </c>
      <c r="L409" s="147">
        <v>1</v>
      </c>
      <c r="M409" s="147">
        <v>1</v>
      </c>
      <c r="N409" s="147">
        <v>0</v>
      </c>
      <c r="O409" s="147">
        <v>1</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155</v>
      </c>
      <c r="K413" s="81" t="str">
        <f t="shared" si="14"/>
        <v/>
      </c>
      <c r="L413" s="147">
        <v>20</v>
      </c>
      <c r="M413" s="147">
        <v>47</v>
      </c>
      <c r="N413" s="147">
        <v>29</v>
      </c>
      <c r="O413" s="147">
        <v>23</v>
      </c>
      <c r="P413" s="147">
        <v>36</v>
      </c>
    </row>
    <row r="414" spans="1:22" s="83" customFormat="1" ht="34.5" customHeight="1">
      <c r="A414" s="251" t="s">
        <v>787</v>
      </c>
      <c r="B414" s="119"/>
      <c r="C414" s="369"/>
      <c r="D414" s="375" t="s">
        <v>240</v>
      </c>
      <c r="E414" s="377" t="s">
        <v>241</v>
      </c>
      <c r="F414" s="378"/>
      <c r="G414" s="378"/>
      <c r="H414" s="379"/>
      <c r="I414" s="361"/>
      <c r="J414" s="140">
        <f t="shared" si="13"/>
        <v>4</v>
      </c>
      <c r="K414" s="81" t="str">
        <f t="shared" si="14"/>
        <v/>
      </c>
      <c r="L414" s="147">
        <v>1</v>
      </c>
      <c r="M414" s="147">
        <v>0</v>
      </c>
      <c r="N414" s="147">
        <v>1</v>
      </c>
      <c r="O414" s="147">
        <v>1</v>
      </c>
      <c r="P414" s="147">
        <v>1</v>
      </c>
    </row>
    <row r="415" spans="1:22" s="83" customFormat="1" ht="34.5" customHeight="1">
      <c r="A415" s="251" t="s">
        <v>788</v>
      </c>
      <c r="B415" s="119"/>
      <c r="C415" s="369"/>
      <c r="D415" s="369"/>
      <c r="E415" s="320" t="s">
        <v>242</v>
      </c>
      <c r="F415" s="321"/>
      <c r="G415" s="321"/>
      <c r="H415" s="322"/>
      <c r="I415" s="361"/>
      <c r="J415" s="140">
        <f t="shared" si="13"/>
        <v>6</v>
      </c>
      <c r="K415" s="81" t="str">
        <f t="shared" si="14"/>
        <v/>
      </c>
      <c r="L415" s="147">
        <v>0</v>
      </c>
      <c r="M415" s="147">
        <v>3</v>
      </c>
      <c r="N415" s="147">
        <v>0</v>
      </c>
      <c r="O415" s="147">
        <v>0</v>
      </c>
      <c r="P415" s="147">
        <v>3</v>
      </c>
    </row>
    <row r="416" spans="1:22" s="83" customFormat="1" ht="34.5" customHeight="1">
      <c r="A416" s="251" t="s">
        <v>789</v>
      </c>
      <c r="B416" s="119"/>
      <c r="C416" s="369"/>
      <c r="D416" s="369"/>
      <c r="E416" s="320" t="s">
        <v>243</v>
      </c>
      <c r="F416" s="321"/>
      <c r="G416" s="321"/>
      <c r="H416" s="322"/>
      <c r="I416" s="361"/>
      <c r="J416" s="140">
        <f t="shared" si="13"/>
        <v>19</v>
      </c>
      <c r="K416" s="81" t="str">
        <f t="shared" si="14"/>
        <v/>
      </c>
      <c r="L416" s="147">
        <v>0</v>
      </c>
      <c r="M416" s="147">
        <v>6</v>
      </c>
      <c r="N416" s="147">
        <v>1</v>
      </c>
      <c r="O416" s="147">
        <v>7</v>
      </c>
      <c r="P416" s="147">
        <v>5</v>
      </c>
    </row>
    <row r="417" spans="1:22" s="83" customFormat="1" ht="34.5" customHeight="1">
      <c r="A417" s="251" t="s">
        <v>790</v>
      </c>
      <c r="B417" s="119"/>
      <c r="C417" s="369"/>
      <c r="D417" s="369"/>
      <c r="E417" s="320" t="s">
        <v>244</v>
      </c>
      <c r="F417" s="321"/>
      <c r="G417" s="321"/>
      <c r="H417" s="322"/>
      <c r="I417" s="361"/>
      <c r="J417" s="140">
        <f t="shared" si="13"/>
        <v>3</v>
      </c>
      <c r="K417" s="81" t="str">
        <f t="shared" si="14"/>
        <v/>
      </c>
      <c r="L417" s="147">
        <v>0</v>
      </c>
      <c r="M417" s="147">
        <v>1</v>
      </c>
      <c r="N417" s="147">
        <v>0</v>
      </c>
      <c r="O417" s="147">
        <v>1</v>
      </c>
      <c r="P417" s="147">
        <v>1</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c r="P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2</v>
      </c>
      <c r="K420" s="81" t="str">
        <f t="shared" si="14"/>
        <v/>
      </c>
      <c r="L420" s="147">
        <v>0</v>
      </c>
      <c r="M420" s="147">
        <v>0</v>
      </c>
      <c r="N420" s="147">
        <v>0</v>
      </c>
      <c r="O420" s="147">
        <v>1</v>
      </c>
      <c r="P420" s="147">
        <v>1</v>
      </c>
    </row>
    <row r="421" spans="1:22" s="83" customFormat="1" ht="34.5" customHeight="1">
      <c r="A421" s="251" t="s">
        <v>794</v>
      </c>
      <c r="B421" s="119"/>
      <c r="C421" s="369"/>
      <c r="D421" s="369"/>
      <c r="E421" s="320" t="s">
        <v>247</v>
      </c>
      <c r="F421" s="321"/>
      <c r="G421" s="321"/>
      <c r="H421" s="322"/>
      <c r="I421" s="361"/>
      <c r="J421" s="140">
        <f t="shared" si="13"/>
        <v>121</v>
      </c>
      <c r="K421" s="81" t="str">
        <f t="shared" si="14"/>
        <v/>
      </c>
      <c r="L421" s="147">
        <v>19</v>
      </c>
      <c r="M421" s="147">
        <v>37</v>
      </c>
      <c r="N421" s="147">
        <v>27</v>
      </c>
      <c r="O421" s="147">
        <v>13</v>
      </c>
      <c r="P421" s="147">
        <v>25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1049</v>
      </c>
      <c r="N428" s="66" t="s">
        <v>1050</v>
      </c>
      <c r="O428" s="66" t="s">
        <v>1051</v>
      </c>
      <c r="P428" s="66" t="s">
        <v>1052</v>
      </c>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70" t="s">
        <v>1046</v>
      </c>
      <c r="O429" s="70" t="s">
        <v>1046</v>
      </c>
      <c r="P429" s="70" t="s">
        <v>1046</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151</v>
      </c>
      <c r="K430" s="193" t="str">
        <f>IF(OR(COUNTIF(L430:P430,"未確認")&gt;0,COUNTIF(L430:P430,"~*")&gt;0),"※","")</f>
        <v/>
      </c>
      <c r="L430" s="147">
        <v>19</v>
      </c>
      <c r="M430" s="147">
        <v>47</v>
      </c>
      <c r="N430" s="147">
        <v>28</v>
      </c>
      <c r="O430" s="147">
        <v>22</v>
      </c>
      <c r="P430" s="147">
        <v>35</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0</v>
      </c>
      <c r="K431" s="193" t="str">
        <f>IF(OR(COUNTIF(L431:P431,"未確認")&gt;0,COUNTIF(L431:P431,"~*")&gt;0),"※","")</f>
        <v/>
      </c>
      <c r="L431" s="147">
        <v>0</v>
      </c>
      <c r="M431" s="147">
        <v>0</v>
      </c>
      <c r="N431" s="147">
        <v>0</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5</v>
      </c>
      <c r="K432" s="193" t="str">
        <f>IF(OR(COUNTIF(L432:P432,"未確認")&gt;0,COUNTIF(L432:P432,"~*")&gt;0),"※","")</f>
        <v/>
      </c>
      <c r="L432" s="147">
        <v>0</v>
      </c>
      <c r="M432" s="147">
        <v>3</v>
      </c>
      <c r="N432" s="147">
        <v>0</v>
      </c>
      <c r="O432" s="147">
        <v>2</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113</v>
      </c>
      <c r="K433" s="193" t="str">
        <f>IF(OR(COUNTIF(L433:P433,"未確認")&gt;0,COUNTIF(L433:P433,"~*")&gt;0),"※","")</f>
        <v/>
      </c>
      <c r="L433" s="147">
        <v>19</v>
      </c>
      <c r="M433" s="147">
        <v>43</v>
      </c>
      <c r="N433" s="147">
        <v>1</v>
      </c>
      <c r="O433" s="147">
        <v>20</v>
      </c>
      <c r="P433" s="147">
        <v>30</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33</v>
      </c>
      <c r="K434" s="193" t="str">
        <f>IF(OR(COUNTIF(L434:P434,"未確認")&gt;0,COUNTIF(L434:P434,"~*")&gt;0),"※","")</f>
        <v/>
      </c>
      <c r="L434" s="147">
        <v>0</v>
      </c>
      <c r="M434" s="147">
        <v>1</v>
      </c>
      <c r="N434" s="147">
        <v>27</v>
      </c>
      <c r="O434" s="147">
        <v>0</v>
      </c>
      <c r="P434" s="147">
        <v>5</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1049</v>
      </c>
      <c r="N441" s="66" t="s">
        <v>1050</v>
      </c>
      <c r="O441" s="66" t="s">
        <v>1051</v>
      </c>
      <c r="P441" s="66" t="s">
        <v>1052</v>
      </c>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70" t="s">
        <v>1046</v>
      </c>
      <c r="O442" s="70" t="s">
        <v>1046</v>
      </c>
      <c r="P442" s="70" t="s">
        <v>1046</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8.75">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1049</v>
      </c>
      <c r="N466" s="66" t="s">
        <v>1050</v>
      </c>
      <c r="O466" s="66" t="s">
        <v>1051</v>
      </c>
      <c r="P466" s="66" t="s">
        <v>1052</v>
      </c>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70" t="s">
        <v>1046</v>
      </c>
      <c r="O467" s="70" t="s">
        <v>1046</v>
      </c>
      <c r="P467" s="70" t="s">
        <v>1046</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0</v>
      </c>
      <c r="K468" s="201" t="str">
        <f t="shared" ref="K468:K475" si="16">IF(OR(COUNTIF(L468:P468,"未確認")&gt;0,COUNTIF(L468:P468,"*")&gt;0),"※","")</f>
        <v/>
      </c>
      <c r="L468" s="117">
        <v>0</v>
      </c>
      <c r="M468" s="117">
        <v>0</v>
      </c>
      <c r="N468" s="117">
        <v>0</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IF(SUM(L469:P469)=0,IF(COUNTIF(L469:P469,"未確認")&gt;0,"未確認",IF(COUNTIF(L469:P469,"~*")&gt;0,"*",SUM(L469:P469))),SUM(L469:P469))</f>
        <v>0</v>
      </c>
      <c r="K469" s="201" t="str">
        <f t="shared" si="16"/>
        <v/>
      </c>
      <c r="L469" s="117">
        <v>0</v>
      </c>
      <c r="M469" s="117">
        <v>0</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IF(OR(COUNTIF(L476:P476,"未確認")&gt;0,COUNTIF(L476:P476,"~")&gt;0),"※","")</f>
        <v/>
      </c>
      <c r="L476" s="117">
        <v>0</v>
      </c>
      <c r="M476" s="117">
        <v>0</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IF(OR(COUNTIF(L477:P477,"未確認")&gt;0,COUNTIF(L477:P477,"*")&gt;0),"※","")</f>
        <v/>
      </c>
      <c r="L477" s="117">
        <v>0</v>
      </c>
      <c r="M477" s="117">
        <v>0</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0</v>
      </c>
      <c r="K481" s="201" t="str">
        <f t="shared" si="18"/>
        <v/>
      </c>
      <c r="L481" s="117">
        <v>0</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69.95"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69.95"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1049</v>
      </c>
      <c r="N502" s="66" t="s">
        <v>1050</v>
      </c>
      <c r="O502" s="66" t="s">
        <v>1051</v>
      </c>
      <c r="P502" s="66" t="s">
        <v>1052</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70" t="s">
        <v>1046</v>
      </c>
      <c r="O503" s="70" t="s">
        <v>1046</v>
      </c>
      <c r="P503" s="70" t="s">
        <v>1046</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8"/>
      <c r="R505" s="8"/>
      <c r="S505" s="8"/>
      <c r="T505" s="8"/>
      <c r="U505" s="8"/>
      <c r="V505" s="8"/>
    </row>
    <row r="506" spans="1:22" ht="56.1"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71.25">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69.95"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1049</v>
      </c>
      <c r="N514" s="66" t="s">
        <v>1050</v>
      </c>
      <c r="O514" s="66" t="s">
        <v>1051</v>
      </c>
      <c r="P514" s="66" t="s">
        <v>1052</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70" t="s">
        <v>1046</v>
      </c>
      <c r="O515" s="70" t="s">
        <v>1046</v>
      </c>
      <c r="P515" s="70" t="s">
        <v>1046</v>
      </c>
      <c r="Q515" s="8"/>
      <c r="R515" s="8"/>
      <c r="S515" s="8"/>
      <c r="T515" s="8"/>
      <c r="U515" s="8"/>
      <c r="V515" s="8"/>
    </row>
    <row r="516" spans="1:22" s="115" customFormat="1" ht="57">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1.25">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1049</v>
      </c>
      <c r="N520" s="66" t="s">
        <v>1050</v>
      </c>
      <c r="O520" s="66" t="s">
        <v>1051</v>
      </c>
      <c r="P520" s="66" t="s">
        <v>1052</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70" t="s">
        <v>1046</v>
      </c>
      <c r="O521" s="70" t="s">
        <v>1046</v>
      </c>
      <c r="P521" s="70" t="s">
        <v>1046</v>
      </c>
      <c r="Q521" s="8"/>
      <c r="R521" s="8"/>
      <c r="S521" s="8"/>
      <c r="T521" s="8"/>
      <c r="U521" s="8"/>
      <c r="V521" s="8"/>
    </row>
    <row r="522" spans="1:22" s="115" customFormat="1" ht="71.25">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1049</v>
      </c>
      <c r="N525" s="66" t="s">
        <v>1050</v>
      </c>
      <c r="O525" s="66" t="s">
        <v>1051</v>
      </c>
      <c r="P525" s="66" t="s">
        <v>1052</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70" t="s">
        <v>1046</v>
      </c>
      <c r="O526" s="70" t="s">
        <v>1046</v>
      </c>
      <c r="P526" s="70" t="s">
        <v>1046</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1049</v>
      </c>
      <c r="N530" s="66" t="s">
        <v>1050</v>
      </c>
      <c r="O530" s="66" t="s">
        <v>1051</v>
      </c>
      <c r="P530" s="66" t="s">
        <v>1052</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70" t="s">
        <v>1046</v>
      </c>
      <c r="O531" s="70" t="s">
        <v>1046</v>
      </c>
      <c r="P531" s="70" t="s">
        <v>1046</v>
      </c>
      <c r="Q531" s="8"/>
      <c r="R531" s="8"/>
      <c r="S531" s="8"/>
      <c r="T531" s="8"/>
      <c r="U531" s="8"/>
      <c r="V531" s="8"/>
    </row>
    <row r="532" spans="1:22" s="115" customFormat="1" ht="56.1"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69.95"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140</v>
      </c>
      <c r="K535" s="201" t="str">
        <f t="shared" si="23"/>
        <v/>
      </c>
      <c r="L535" s="117">
        <v>16</v>
      </c>
      <c r="M535" s="117">
        <v>27</v>
      </c>
      <c r="N535" s="117">
        <v>38</v>
      </c>
      <c r="O535" s="117">
        <v>40</v>
      </c>
      <c r="P535" s="117">
        <v>19</v>
      </c>
    </row>
    <row r="536" spans="1:22" s="115" customFormat="1" ht="69.95"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1049</v>
      </c>
      <c r="N543" s="66" t="s">
        <v>1050</v>
      </c>
      <c r="O543" s="66" t="s">
        <v>1051</v>
      </c>
      <c r="P543" s="66" t="s">
        <v>1052</v>
      </c>
    </row>
    <row r="544" spans="1:22" s="1" customFormat="1" ht="20.25" customHeight="1">
      <c r="A544" s="243"/>
      <c r="C544" s="62"/>
      <c r="D544" s="3"/>
      <c r="E544" s="3"/>
      <c r="F544" s="3"/>
      <c r="G544" s="3"/>
      <c r="H544" s="287"/>
      <c r="I544" s="67" t="s">
        <v>36</v>
      </c>
      <c r="J544" s="68"/>
      <c r="K544" s="186"/>
      <c r="L544" s="70" t="s">
        <v>1046</v>
      </c>
      <c r="M544" s="70" t="s">
        <v>1046</v>
      </c>
      <c r="N544" s="70" t="s">
        <v>1046</v>
      </c>
      <c r="O544" s="70" t="s">
        <v>1046</v>
      </c>
      <c r="P544" s="70" t="s">
        <v>1046</v>
      </c>
    </row>
    <row r="545" spans="1:16" s="115" customFormat="1" ht="69.95"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69.95"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69.95"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69.95"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69.95"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69.95"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69.95"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42.75">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69.95"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69.95"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69.95"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45" customHeight="1">
      <c r="A558" s="251" t="s">
        <v>868</v>
      </c>
      <c r="B558" s="119"/>
      <c r="C558" s="317" t="s">
        <v>866</v>
      </c>
      <c r="D558" s="318"/>
      <c r="E558" s="318"/>
      <c r="F558" s="318"/>
      <c r="G558" s="318"/>
      <c r="H558" s="319"/>
      <c r="I558" s="296" t="s">
        <v>867</v>
      </c>
      <c r="J558" s="223"/>
      <c r="K558" s="242"/>
      <c r="L558" s="211" t="s">
        <v>1044</v>
      </c>
      <c r="M558" s="211" t="s">
        <v>1044</v>
      </c>
      <c r="N558" s="211" t="s">
        <v>1044</v>
      </c>
      <c r="O558" s="211" t="s">
        <v>1044</v>
      </c>
      <c r="P558" s="211" t="s">
        <v>1044</v>
      </c>
    </row>
    <row r="559" spans="1:16" s="91" customFormat="1" ht="65.099999999999994"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1049</v>
      </c>
      <c r="N588" s="66" t="s">
        <v>1050</v>
      </c>
      <c r="O588" s="66" t="s">
        <v>1051</v>
      </c>
      <c r="P588" s="66" t="s">
        <v>1052</v>
      </c>
    </row>
    <row r="589" spans="1:22" s="1" customFormat="1" ht="20.25" customHeight="1">
      <c r="A589" s="243"/>
      <c r="C589" s="62"/>
      <c r="D589" s="3"/>
      <c r="E589" s="3"/>
      <c r="F589" s="3"/>
      <c r="G589" s="3"/>
      <c r="H589" s="287"/>
      <c r="I589" s="67" t="s">
        <v>36</v>
      </c>
      <c r="J589" s="68"/>
      <c r="K589" s="186"/>
      <c r="L589" s="70" t="s">
        <v>1046</v>
      </c>
      <c r="M589" s="70" t="s">
        <v>1046</v>
      </c>
      <c r="N589" s="70" t="s">
        <v>1046</v>
      </c>
      <c r="O589" s="70" t="s">
        <v>1046</v>
      </c>
      <c r="P589" s="70" t="s">
        <v>1046</v>
      </c>
    </row>
    <row r="590" spans="1:22" s="115" customFormat="1" ht="69.95"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69.95"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 customHeight="1">
      <c r="A595" s="251" t="s">
        <v>895</v>
      </c>
      <c r="B595" s="84"/>
      <c r="C595" s="323" t="s">
        <v>994</v>
      </c>
      <c r="D595" s="324"/>
      <c r="E595" s="324"/>
      <c r="F595" s="324"/>
      <c r="G595" s="324"/>
      <c r="H595" s="325"/>
      <c r="I595" s="340" t="s">
        <v>397</v>
      </c>
      <c r="J595" s="140">
        <v>0</v>
      </c>
      <c r="K595" s="201" t="str">
        <f>IF(OR(COUNTIF(L595:P595,"未確認")&gt;0,COUNTIF(L595:P595,"~*")&gt;0),"※","")</f>
        <v/>
      </c>
      <c r="L595" s="216"/>
      <c r="M595" s="216"/>
      <c r="N595" s="216"/>
      <c r="O595" s="216"/>
      <c r="P595" s="216"/>
    </row>
    <row r="596" spans="1:16" s="115" customFormat="1" ht="35.1" customHeight="1">
      <c r="A596" s="251" t="s">
        <v>896</v>
      </c>
      <c r="B596" s="84"/>
      <c r="C596" s="292"/>
      <c r="D596" s="293"/>
      <c r="E596" s="317" t="s">
        <v>398</v>
      </c>
      <c r="F596" s="318"/>
      <c r="G596" s="318"/>
      <c r="H596" s="319"/>
      <c r="I596" s="341"/>
      <c r="J596" s="140">
        <v>0</v>
      </c>
      <c r="K596" s="201" t="str">
        <f>IF(OR(COUNTIF(L596:P596,"未確認")&gt;0,COUNTIF(L596:P596,"~*")&gt;0),"※","")</f>
        <v/>
      </c>
      <c r="L596" s="216"/>
      <c r="M596" s="216"/>
      <c r="N596" s="216"/>
      <c r="O596" s="216"/>
      <c r="P596" s="216"/>
    </row>
    <row r="597" spans="1:16" s="115" customFormat="1" ht="35.1" customHeight="1">
      <c r="A597" s="251" t="s">
        <v>897</v>
      </c>
      <c r="B597" s="84"/>
      <c r="C597" s="323" t="s">
        <v>995</v>
      </c>
      <c r="D597" s="324"/>
      <c r="E597" s="324"/>
      <c r="F597" s="324"/>
      <c r="G597" s="324"/>
      <c r="H597" s="325"/>
      <c r="I597" s="326" t="s">
        <v>400</v>
      </c>
      <c r="J597" s="140">
        <v>0</v>
      </c>
      <c r="K597" s="201" t="str">
        <f>IF(OR(COUNTIF(L597:P597,"未確認")&gt;0,COUNTIF(L597:P597,"~*")&gt;0),"※","")</f>
        <v/>
      </c>
      <c r="L597" s="216"/>
      <c r="M597" s="216"/>
      <c r="N597" s="216"/>
      <c r="O597" s="216"/>
      <c r="P597" s="216"/>
    </row>
    <row r="598" spans="1:16" s="115" customFormat="1" ht="35.1" customHeight="1">
      <c r="A598" s="251" t="s">
        <v>898</v>
      </c>
      <c r="B598" s="84"/>
      <c r="C598" s="292"/>
      <c r="D598" s="293"/>
      <c r="E598" s="317" t="s">
        <v>398</v>
      </c>
      <c r="F598" s="318"/>
      <c r="G598" s="318"/>
      <c r="H598" s="319"/>
      <c r="I598" s="328"/>
      <c r="J598" s="140">
        <v>0</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0</v>
      </c>
      <c r="K599" s="201" t="str">
        <f>IF(OR(COUNTIF(L599:P599,"未確認")&gt;0,COUNTIF(L599:P599,"~*")&gt;0),"※","")</f>
        <v/>
      </c>
      <c r="L599" s="216"/>
      <c r="M599" s="216"/>
      <c r="N599" s="216"/>
      <c r="O599" s="216"/>
      <c r="P599" s="216"/>
    </row>
    <row r="600" spans="1:16" s="115" customFormat="1" ht="56.1"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c r="O602" s="117" t="s">
        <v>541</v>
      </c>
      <c r="P602" s="117">
        <v>0</v>
      </c>
    </row>
    <row r="603" spans="1:16" s="91" customFormat="1" ht="56.1"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1049</v>
      </c>
      <c r="N611" s="66" t="s">
        <v>1050</v>
      </c>
      <c r="O611" s="66" t="s">
        <v>1051</v>
      </c>
      <c r="P611" s="66" t="s">
        <v>1052</v>
      </c>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70" t="s">
        <v>1046</v>
      </c>
      <c r="O612" s="70" t="s">
        <v>1046</v>
      </c>
      <c r="P612" s="70" t="s">
        <v>1046</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69.95"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35"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t="s">
        <v>541</v>
      </c>
      <c r="O618" s="117" t="s">
        <v>541</v>
      </c>
      <c r="P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c r="P621" s="117">
        <v>0</v>
      </c>
    </row>
    <row r="622" spans="1:22" s="118" customFormat="1" ht="69.95"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v>0</v>
      </c>
      <c r="O622" s="117">
        <v>0</v>
      </c>
      <c r="P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1049</v>
      </c>
      <c r="N629" s="66" t="s">
        <v>1050</v>
      </c>
      <c r="O629" s="66" t="s">
        <v>1051</v>
      </c>
      <c r="P629" s="66" t="s">
        <v>1052</v>
      </c>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70" t="s">
        <v>1046</v>
      </c>
      <c r="O630" s="70" t="s">
        <v>1046</v>
      </c>
      <c r="P630" s="70" t="s">
        <v>1046</v>
      </c>
      <c r="Q630" s="8"/>
      <c r="R630" s="8"/>
      <c r="S630" s="8"/>
      <c r="T630" s="8"/>
      <c r="U630" s="8"/>
      <c r="V630" s="8"/>
    </row>
    <row r="631" spans="1:22" s="118" customFormat="1" ht="69.95" customHeight="1">
      <c r="A631" s="252" t="s">
        <v>917</v>
      </c>
      <c r="B631" s="115"/>
      <c r="C631" s="320" t="s">
        <v>432</v>
      </c>
      <c r="D631" s="321"/>
      <c r="E631" s="321"/>
      <c r="F631" s="321"/>
      <c r="G631" s="321"/>
      <c r="H631" s="322"/>
      <c r="I631" s="122" t="s">
        <v>433</v>
      </c>
      <c r="J631" s="116">
        <f t="shared" ref="J631:J638" si="30">IF(SUM(L631:P631)=0,IF(COUNTIF(L631:P631,"未確認")&gt;0,"未確認",IF(COUNTIF(L631:P631,"~*")&gt;0,"*",SUM(L631:P631))),SUM(L631:P631))</f>
        <v>0</v>
      </c>
      <c r="K631" s="201" t="str">
        <f t="shared" ref="K631:K638" si="31">IF(OR(COUNTIF(L631:P631,"未確認")&gt;0,COUNTIF(L631:P631,"*")&gt;0),"※","")</f>
        <v/>
      </c>
      <c r="L631" s="117">
        <v>0</v>
      </c>
      <c r="M631" s="117">
        <v>0</v>
      </c>
      <c r="N631" s="117">
        <v>0</v>
      </c>
      <c r="O631" s="117">
        <v>0</v>
      </c>
      <c r="P631" s="117">
        <v>0</v>
      </c>
    </row>
    <row r="632" spans="1:22" s="118" customFormat="1" ht="56.1"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c r="P632" s="117">
        <v>0</v>
      </c>
    </row>
    <row r="633" spans="1:22" s="118" customFormat="1" ht="57">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c r="P633" s="117">
        <v>0</v>
      </c>
    </row>
    <row r="634" spans="1:22" s="118" customFormat="1" ht="56.1"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t="s">
        <v>541</v>
      </c>
      <c r="O635" s="117" t="s">
        <v>541</v>
      </c>
      <c r="P635" s="117" t="s">
        <v>541</v>
      </c>
    </row>
    <row r="636" spans="1:22" s="118" customFormat="1" ht="69.95"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t="s">
        <v>541</v>
      </c>
      <c r="O636" s="117" t="s">
        <v>541</v>
      </c>
      <c r="P636" s="117" t="s">
        <v>541</v>
      </c>
    </row>
    <row r="637" spans="1:22" s="118" customFormat="1" ht="98.1"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t="s">
        <v>541</v>
      </c>
      <c r="O638" s="117" t="s">
        <v>541</v>
      </c>
      <c r="P638" s="117" t="s">
        <v>541</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1049</v>
      </c>
      <c r="N644" s="66" t="s">
        <v>1050</v>
      </c>
      <c r="O644" s="66" t="s">
        <v>1051</v>
      </c>
      <c r="P644" s="66" t="s">
        <v>1052</v>
      </c>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70" t="s">
        <v>1046</v>
      </c>
      <c r="O645" s="70" t="s">
        <v>1046</v>
      </c>
      <c r="P645" s="70" t="s">
        <v>1046</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242</v>
      </c>
      <c r="K646" s="201" t="str">
        <f t="shared" ref="K646:K660" si="33">IF(OR(COUNTIF(L646:P646,"未確認")&gt;0,COUNTIF(L646:P646,"*")&gt;0),"※","")</f>
        <v/>
      </c>
      <c r="L646" s="117">
        <v>29</v>
      </c>
      <c r="M646" s="117">
        <v>52</v>
      </c>
      <c r="N646" s="117">
        <v>52</v>
      </c>
      <c r="O646" s="117">
        <v>57</v>
      </c>
      <c r="P646" s="117">
        <v>52</v>
      </c>
    </row>
    <row r="647" spans="1:22" s="118" customFormat="1" ht="69.95"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69.95" customHeight="1">
      <c r="A648" s="252" t="s">
        <v>927</v>
      </c>
      <c r="B648" s="84"/>
      <c r="C648" s="188"/>
      <c r="D648" s="221"/>
      <c r="E648" s="320" t="s">
        <v>939</v>
      </c>
      <c r="F648" s="321"/>
      <c r="G648" s="321"/>
      <c r="H648" s="322"/>
      <c r="I648" s="122" t="s">
        <v>454</v>
      </c>
      <c r="J648" s="116">
        <f t="shared" si="32"/>
        <v>215</v>
      </c>
      <c r="K648" s="201" t="str">
        <f t="shared" si="33"/>
        <v/>
      </c>
      <c r="L648" s="117">
        <v>28</v>
      </c>
      <c r="M648" s="117">
        <v>42</v>
      </c>
      <c r="N648" s="117">
        <v>49</v>
      </c>
      <c r="O648" s="117">
        <v>51</v>
      </c>
      <c r="P648" s="117">
        <v>45</v>
      </c>
    </row>
    <row r="649" spans="1:22" s="118" customFormat="1" ht="69.95"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t="s">
        <v>541</v>
      </c>
      <c r="O649" s="117" t="s">
        <v>541</v>
      </c>
      <c r="P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c r="N650" s="117" t="s">
        <v>541</v>
      </c>
      <c r="O650" s="117" t="s">
        <v>541</v>
      </c>
      <c r="P650" s="117" t="s">
        <v>541</v>
      </c>
    </row>
    <row r="651" spans="1:22" s="118" customFormat="1" ht="69.95"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row>
    <row r="652" spans="1:22" s="118" customFormat="1" ht="56.1"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69.95"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69.95"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69.95"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c r="N655" s="117" t="s">
        <v>541</v>
      </c>
      <c r="O655" s="117">
        <v>0</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69.95"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t="s">
        <v>541</v>
      </c>
      <c r="O657" s="117">
        <v>0</v>
      </c>
      <c r="P657" s="117">
        <v>0</v>
      </c>
    </row>
    <row r="658" spans="1:22" s="118" customFormat="1" ht="56.1" customHeight="1">
      <c r="A658" s="252" t="s">
        <v>946</v>
      </c>
      <c r="B658" s="84"/>
      <c r="C658" s="320" t="s">
        <v>471</v>
      </c>
      <c r="D658" s="321"/>
      <c r="E658" s="321"/>
      <c r="F658" s="321"/>
      <c r="G658" s="321"/>
      <c r="H658" s="322"/>
      <c r="I658" s="122" t="s">
        <v>472</v>
      </c>
      <c r="J658" s="116">
        <f t="shared" si="32"/>
        <v>115</v>
      </c>
      <c r="K658" s="201" t="str">
        <f t="shared" si="33"/>
        <v/>
      </c>
      <c r="L658" s="117">
        <v>13</v>
      </c>
      <c r="M658" s="117">
        <v>26</v>
      </c>
      <c r="N658" s="117">
        <v>16</v>
      </c>
      <c r="O658" s="117">
        <v>34</v>
      </c>
      <c r="P658" s="117">
        <v>26</v>
      </c>
    </row>
    <row r="659" spans="1:22" s="118" customFormat="1" ht="69.95"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1049</v>
      </c>
      <c r="N665" s="66" t="s">
        <v>1050</v>
      </c>
      <c r="O665" s="66" t="s">
        <v>1051</v>
      </c>
      <c r="P665" s="66" t="s">
        <v>1052</v>
      </c>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70" t="s">
        <v>1046</v>
      </c>
      <c r="O666" s="70" t="s">
        <v>1046</v>
      </c>
      <c r="P666" s="70" t="s">
        <v>1046</v>
      </c>
      <c r="Q666" s="8"/>
      <c r="R666" s="8"/>
      <c r="S666" s="8"/>
      <c r="T666" s="8"/>
      <c r="U666" s="8"/>
      <c r="V666" s="8"/>
    </row>
    <row r="667" spans="1:22" s="83" customFormat="1" ht="56.1"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099999999999994"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1049</v>
      </c>
      <c r="N681" s="66" t="s">
        <v>1050</v>
      </c>
      <c r="O681" s="66" t="s">
        <v>1051</v>
      </c>
      <c r="P681" s="66" t="s">
        <v>1052</v>
      </c>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70" t="s">
        <v>1046</v>
      </c>
      <c r="O682" s="70" t="s">
        <v>1046</v>
      </c>
      <c r="P682" s="70" t="s">
        <v>1046</v>
      </c>
      <c r="Q682" s="8"/>
      <c r="R682" s="8"/>
      <c r="S682" s="8"/>
      <c r="T682" s="8"/>
      <c r="U682" s="8"/>
      <c r="V682" s="8"/>
    </row>
    <row r="683" spans="1:22" s="118" customFormat="1" ht="111.95" customHeight="1">
      <c r="A683" s="252" t="s">
        <v>962</v>
      </c>
      <c r="B683" s="119"/>
      <c r="C683" s="317" t="s">
        <v>961</v>
      </c>
      <c r="D683" s="318"/>
      <c r="E683" s="318"/>
      <c r="F683" s="318"/>
      <c r="G683" s="318"/>
      <c r="H683" s="319"/>
      <c r="I683" s="138" t="s">
        <v>1032</v>
      </c>
      <c r="J683" s="205">
        <f>IF(SUM(L683:P683)=0,IF(COUNTIF(L683:P683,"未確認")&gt;0,"未確認",IF(COUNTIF(L683:P683,"~*")&gt;0,"*",SUM(L683:P683))),SUM(L683:P683))</f>
        <v>173</v>
      </c>
      <c r="K683" s="201" t="str">
        <f>IF(OR(COUNTIF(L683:P683,"未確認")&gt;0,COUNTIF(L683:P683,"*")&gt;0),"※","")</f>
        <v/>
      </c>
      <c r="L683" s="117">
        <v>30</v>
      </c>
      <c r="M683" s="117">
        <v>40</v>
      </c>
      <c r="N683" s="117">
        <v>39</v>
      </c>
      <c r="O683" s="117">
        <v>35</v>
      </c>
      <c r="P683" s="117">
        <v>29</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1049</v>
      </c>
      <c r="N691" s="66" t="s">
        <v>1050</v>
      </c>
      <c r="O691" s="66" t="s">
        <v>1051</v>
      </c>
      <c r="P691" s="66" t="s">
        <v>1052</v>
      </c>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70" t="s">
        <v>1046</v>
      </c>
      <c r="O692" s="70" t="s">
        <v>1046</v>
      </c>
      <c r="P692" s="70" t="s">
        <v>1046</v>
      </c>
      <c r="Q692" s="8"/>
      <c r="R692" s="8"/>
      <c r="S692" s="8"/>
      <c r="T692" s="8"/>
      <c r="U692" s="8"/>
      <c r="V692" s="8"/>
    </row>
    <row r="693" spans="1:22" s="118" customFormat="1" ht="56.1"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69.95" customHeight="1">
      <c r="A695" s="252" t="s">
        <v>965</v>
      </c>
      <c r="B695" s="119"/>
      <c r="C695" s="317" t="s">
        <v>1006</v>
      </c>
      <c r="D695" s="318"/>
      <c r="E695" s="318"/>
      <c r="F695" s="318"/>
      <c r="G695" s="318"/>
      <c r="H695" s="319"/>
      <c r="I695" s="122" t="s">
        <v>508</v>
      </c>
      <c r="J695" s="116" t="str">
        <f>IF(SUM(L695:P695)=0,IF(COUNTIF(L695:P695,"未確認")&gt;0,"未確認",IF(COUNTIF(L695:P695,"~*")&gt;0,"*",SUM(L695:P695))),SUM(L695:P695))</f>
        <v>*</v>
      </c>
      <c r="K695" s="201" t="str">
        <f>IF(OR(COUNTIF(L695:P695,"未確認")&gt;0,COUNTIF(L695:P695,"*")&gt;0),"※","")</f>
        <v>※</v>
      </c>
      <c r="L695" s="117" t="s">
        <v>541</v>
      </c>
      <c r="M695" s="117" t="s">
        <v>541</v>
      </c>
      <c r="N695" s="117" t="s">
        <v>541</v>
      </c>
      <c r="O695" s="117" t="s">
        <v>541</v>
      </c>
      <c r="P695" s="117" t="s">
        <v>541</v>
      </c>
    </row>
    <row r="696" spans="1:22" s="118" customFormat="1" ht="56.1"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69.95"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1049</v>
      </c>
      <c r="N704" s="66" t="s">
        <v>1050</v>
      </c>
      <c r="O704" s="66" t="s">
        <v>1051</v>
      </c>
      <c r="P704" s="66" t="s">
        <v>1052</v>
      </c>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70" t="s">
        <v>1046</v>
      </c>
      <c r="O705" s="70" t="s">
        <v>1046</v>
      </c>
      <c r="P705" s="70" t="s">
        <v>1046</v>
      </c>
      <c r="Q705" s="8"/>
      <c r="R705" s="8"/>
      <c r="S705" s="8"/>
      <c r="T705" s="8"/>
      <c r="U705" s="8"/>
      <c r="V705" s="8"/>
    </row>
    <row r="706" spans="1:23" s="118" customFormat="1" ht="56.1"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69.95"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69.95"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69.95"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9650C18-21D4-4102-80D0-0DACB24F0E6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c r="A1" s="232"/>
      <c r="B1" s="1"/>
    </row>
    <row r="2" spans="1:23">
      <c r="A2" s="232"/>
      <c r="B2" s="1"/>
      <c r="I2" s="9"/>
    </row>
    <row r="3" spans="1:23" ht="18.75">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8.7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8.75">
      <c r="A72" s="232"/>
      <c r="B72" s="75"/>
      <c r="C72" s="62"/>
      <c r="D72" s="3"/>
      <c r="E72" s="3"/>
      <c r="F72" s="3"/>
      <c r="G72" s="3"/>
      <c r="H72" s="206"/>
      <c r="I72" s="206"/>
      <c r="J72" s="63"/>
      <c r="K72" s="63"/>
      <c r="L72" s="61"/>
      <c r="M72" s="61"/>
      <c r="N72" s="61"/>
      <c r="O72" s="61"/>
      <c r="P72" s="61"/>
      <c r="Q72" s="61"/>
      <c r="R72" s="8"/>
    </row>
    <row r="73" spans="1:23" s="21" customFormat="1" ht="18.75">
      <c r="A73" s="232"/>
      <c r="B73" s="75"/>
      <c r="C73" s="62"/>
      <c r="D73" s="3"/>
      <c r="E73" s="3"/>
      <c r="F73" s="3"/>
      <c r="G73" s="3"/>
      <c r="H73" s="206"/>
      <c r="I73" s="206"/>
      <c r="J73" s="63"/>
      <c r="K73" s="63"/>
      <c r="L73" s="61"/>
      <c r="M73" s="61"/>
      <c r="N73" s="61"/>
      <c r="O73" s="61"/>
      <c r="P73" s="61"/>
      <c r="Q73" s="61"/>
      <c r="R73" s="8"/>
    </row>
    <row r="74" spans="1:23" s="21" customFormat="1" ht="18.75">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85.5">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7">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7">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75">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75">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75">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75">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75">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75">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42.75">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7">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8.75">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8.75">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7">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1.25">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1.25">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71.25">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7">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7">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71.25">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57">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5.5">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1.25">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57">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1.25">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7">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1.25">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1.25">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1.25">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1.25">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85.5">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71.25">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57">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57">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42.75">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1.25">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57">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57">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57">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5.5">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7">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5.5">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75">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7">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7">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7">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7">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75">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7">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5.5">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1.25">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85.5">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71.25">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1.25">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5.5">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7">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7">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7">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5.5">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1.25">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9.75">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71.25">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1.25">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1.25">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57">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71.25">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57">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7">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57">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57">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57">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57">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7">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7">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57">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71.25">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7">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7">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7">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9.75">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75">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71.25">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7">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1.25">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7">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1.25">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57">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1.25">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1.25">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2019-12-23T00:30:04Z</dcterms:modified>
</cp:coreProperties>
</file>