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3FCDDB9-349B-4520-A67E-7FF2DB8EE170}"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<sst xmlns="http://schemas.openxmlformats.org/spreadsheetml/2006/main" count="3411" uniqueCount="1058">
  <si>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</si>
  <si>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</si>
  <si>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</si>
  <si>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</si>
  <si>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</si>
  <si>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</si>
  <si>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</si>
  <si>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</si>
  <si>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</si>
  <si>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</si>
  <si>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</si>
  <si>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</si>
  <si>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</si>
  <si>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</si>
  <si>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</si>
  <si>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</si>
  <si>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</si>
  <si>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</si>
  <si>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</si>
  <si>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</si>
  <si>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</si>
  <si>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</si>
  <si>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</si>
  <si>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</si>
  <si>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</si>
  <si>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</si>
  <si>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</si>
  <si>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</si>
  <si>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</si>
  <si>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</si>
  <si>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</si>
  <si>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</si>
  <si>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</si>
  <si>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</si>
  <si>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</si>
  <si>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</si>
  <si>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</si>
  <si>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</si>
  <si>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</si>
  <si>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</si>
  <si>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</si>
  <si>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</si>
  <si>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</si>
  <si>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</si>
  <si>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</si>
  <si>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</si>
  <si>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</si>
  <si>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</si>
  <si>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</si>
  <si>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</si>
  <si>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</si>
  <si>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</si>
  <si>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</si>
  <si>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</si>
  <si>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</si>
  <si>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</si>
  <si>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</si>
  <si>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</si>
  <si>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</si>
  <si>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</si>
  <si>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</si>
  <si>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</si>
  <si>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</si>
  <si>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</si>
  <si>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</si>
  <si>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</si>
  <si>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</si>
  <si>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</si>
  <si>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</si>
  <si>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</si>
  <si>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</si>
  <si>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</si>
  <si>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</si>
  <si>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</si>
  <si>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</si>
  <si>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</si>
  <si>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</si>
  <si>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</si>
  <si>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</si>
  <si>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</si>
  <si>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</si>
  <si>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</si>
  <si>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</si>
  <si>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</si>
  <si>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</si>
  <si>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</si>
  <si>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</si>
  <si>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</si>
  <si>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</si>
  <si>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</si>
  <si>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</si>
  <si>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</si>
  <si>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</si>
  <si>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</si>
  <si>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</si>
  <si>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</si>
  <si>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</si>
  <si>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</si>
  <si>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</si>
  <si>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</si>
  <si>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</si>
  <si>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</si>
  <si>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</si>
  <si>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</si>
  <si>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</si>
  <si>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</si>
  <si>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</si>
  <si>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</si>
  <si>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</si>
  <si>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</si>
  <si>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</si>
  <si>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</si>
  <si>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</si>
  <si>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</si>
  <si>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</si>
  <si>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</si>
  <si>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</si>
  <si>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</si>
  <si>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</si>
  <si>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</si>
  <si>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</si>
  <si>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</si>
  <si>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</si>
  <si>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</si>
  <si>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</si>
  <si>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</si>
  <si>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</si>
  <si>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</si>
  <si>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</si>
  <si>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</si>
  <si>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</si>
  <si>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</si>
  <si>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</si>
  <si>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</si>
  <si>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</si>
  <si>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</si>
  <si>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</si>
  <si>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</si>
  <si>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</si>
  <si>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</si>
  <si>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</si>
  <si>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</si>
  <si>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</si>
  <si>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</si>
  <si>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</si>
  <si>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</si>
  <si>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</si>
  <si>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</si>
  <si>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</si>
  <si>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</si>
  <si>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</si>
  <si>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</si>
  <si>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</si>
  <si>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</si>
  <si>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</si>
  <si>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</si>
  <si>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</si>
  <si>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</si>
  <si>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</si>
  <si>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</si>
  <si>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</si>
  <si>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</si>
  <si>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</si>
  <si>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</si>
  <si>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</si>
  <si>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</si>
  <si>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</si>
  <si>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</si>
  <si>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</si>
  <si>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</si>
  <si>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</si>
  <si>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</si>
  <si>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</si>
  <si>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</si>
  <si>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</si>
  <si>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</si>
  <si>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</si>
  <si>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</si>
  <si>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</si>
  <si>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</si>
  <si>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</si>
  <si>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</si>
  <si>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</si>
  <si>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</si>
  <si>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</si>
  <si>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</si>
  <si>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</si>
  <si>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</si>
  <si>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</si>
  <si>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</si>
  <si>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</si>
  <si>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</si>
  <si>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</si>
  <si>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</si>
  <si>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</si>
  <si>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</si>
  <si>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</si>
  <si>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</si>
  <si>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</si>
  <si>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</si>
  <si>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</si>
  <si>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</si>
  <si>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</si>
  <si>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</si>
  <si>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</si>
  <si>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</si>
  <si>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</si>
  <si>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</si>
  <si>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</si>
  <si>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</si>
  <si>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</si>
  <si>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</si>
  <si>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</si>
  <si>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</si>
  <si>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</si>
  <si>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</si>
  <si>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</si>
  <si>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</si>
  <si>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</si>
  <si>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</si>
  <si>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</si>
  <si>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</si>
  <si>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</si>
  <si>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</si>
  <si>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</si>
  <si>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</si>
  <si>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</si>
  <si>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</si>
  <si>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</si>
  <si>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</si>
  <si>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</si>
  <si>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</si>
  <si>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</si>
  <si>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</si>
  <si>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</si>
  <si>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</si>
  <si>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</si>
  <si>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</si>
  <si>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</si>
  <si>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</si>
  <si>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</si>
  <si>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</si>
  <si>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</si>
  <si>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</si>
  <si>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</si>
  <si>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</si>
  <si>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</si>
  <si>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</si>
  <si>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</si>
  <si>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</si>
  <si>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</si>
  <si>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</si>
  <si>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</si>
  <si>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</si>
  <si>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</si>
  <si>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</si>
  <si>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</si>
  <si>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</si>
  <si>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</si>
  <si>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</si>
  <si>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</si>
  <si>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</si>
  <si>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</si>
  <si>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</si>
  <si>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</si>
  <si>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</si>
  <si>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</si>
  <si>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</si>
  <si>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</si>
  <si>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</si>
  <si>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</si>
  <si>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</si>
  <si>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</si>
  <si>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</si>
  <si>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</si>
  <si>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</si>
  <si>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</si>
  <si>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</si>
  <si>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</si>
  <si>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</si>
  <si>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</si>
  <si>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</si>
  <si>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</si>
  <si>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</si>
  <si>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</si>
  <si>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</si>
  <si>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</si>
  <si>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</si>
  <si>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</si>
  <si>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</si>
  <si>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</si>
  <si>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</si>
  <si>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</si>
  <si>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</si>
  <si>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</si>
  <si>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</si>
  <si>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</si>
  <si>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</si>
  <si>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</si>
  <si>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</si>
  <si>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</si>
  <si>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</si>
  <si>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</si>
  <si>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</si>
  <si>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</si>
  <si>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</si>
  <si>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</si>
  <si>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</si>
  <si>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</si>
  <si>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</si>
  <si>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</si>
  <si>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</si>
  <si>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</si>
  <si>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</si>
  <si>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</si>
  <si>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</si>
  <si>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</si>
  <si>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</si>
  <si>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</si>
  <si>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</si>
  <si>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</si>
  <si>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</si>
  <si>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</si>
  <si>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</si>
  <si>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</si>
  <si>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</si>
  <si>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</si>
  <si>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</si>
  <si>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</si>
  <si>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</si>
  <si>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</si>
  <si>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</si>
  <si>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</si>
  <si>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</si>
  <si>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</si>
  <si>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</si>
  <si>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</si>
  <si>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</si>
  <si>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</si>
  <si>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</si>
  <si>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</si>
  <si>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</si>
  <si>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</si>
  <si>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</si>
  <si>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</si>
  <si>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</si>
  <si>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</si>
  <si>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</si>
  <si>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</si>
  <si>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</si>
  <si>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</si>
  <si>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</si>
  <si>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</si>
  <si>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</si>
  <si>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</si>
  <si>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</si>
  <si>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</si>
  <si>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</si>
  <si>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</si>
  <si>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</si>
  <si>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</si>
  <si>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</si>
  <si>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</si>
  <si>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</si>
  <si>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</si>
  <si>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</si>
  <si>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</si>
  <si>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</si>
  <si>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</si>
  <si>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</si>
  <si>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</si>
  <si>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</si>
  <si>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</si>
  <si>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</si>
  <si>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</si>
  <si>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</si>
  <si>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</si>
  <si>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</si>
  <si>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</si>
  <si>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</si>
  <si>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</si>
  <si>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</si>
  <si>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</si>
  <si>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</si>
  <si>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</si>
  <si>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</si>
  <si>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</si>
  <si>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</si>
  <si>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</si>
  <si>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</si>
  <si>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</si>
  <si>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</si>
  <si>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</si>
  <si>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</si>
  <si>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</si>
  <si>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</si>
  <si>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</si>
  <si>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</si>
  <si>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</si>
  <si>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</si>
  <si>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</si>
  <si>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</si>
  <si>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</si>
  <si>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</si>
  <si>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</si>
  <si>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</si>
  <si>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</si>
  <si>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</si>
  <si>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</si>
  <si>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</si>
  <si>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</si>
  <si>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</si>
  <si>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</si>
  <si>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</si>
  <si>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</si>
  <si>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</si>
  <si>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</si>
  <si>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</si>
  <si>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</si>
  <si>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</si>
  <si>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</si>
  <si>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</si>
  <si>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</si>
  <si>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</si>
  <si>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</si>
  <si>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</si>
  <si>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</si>
  <si>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</si>
  <si>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</si>
  <si>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</si>
  <si>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</si>
  <si>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</si>
  <si>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</si>
  <si>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</si>
  <si>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</si>
  <si>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</si>
  <si>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</si>
  <si>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</si>
  <si>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</si>
  <si>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</si>
  <si>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</si>
  <si>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</si>
  <si>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</si>
  <si>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</si>
  <si>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</si>
  <si>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</si>
  <si>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</si>
  <si>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</si>
  <si>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</si>
  <si>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</si>
  <si>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</si>
  <si>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</si>
  <si>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</si>
  <si>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</si>
  <si>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</si>
  <si>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</si>
  <si>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</si>
  <si>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</si>
  <si>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</si>
  <si>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</si>
  <si>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</si>
  <si>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</si>
  <si>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</si>
  <si>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</si>
  <si>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</si>
  <si>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</si>
  <si>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</si>
  <si>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</si>
  <si>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</si>
  <si>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</si>
  <si>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</si>
  <si>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</si>
  <si>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</si>
  <si>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</si>
  <si>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</si>
  <si>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</si>
  <si>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</si>
  <si>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</si>
  <si>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</si>
  <si>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</si>
  <si>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</si>
  <si>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</si>
  <si>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</si>
  <si>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</si>
  <si>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</si>
  <si>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</si>
  <si>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</si>
  <si>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</si>
  <si>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</si>
  <si>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</si>
  <si>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</si>
  <si>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</si>
  <si>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</si>
  <si>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</si>
  <si>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</si>
  <si>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</si>
  <si>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</si>
  <si>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</si>
  <si>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</si>
  <si>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</si>
  <si>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</si>
  <si>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</si>
  <si>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</si>
  <si>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</si>
  <si>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</si>
  <si>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</si>
  <si>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</si>
  <si>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</si>
  <si>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</si>
  <si>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</si>
  <si>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</si>
  <si>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</si>
  <si>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</si>
  <si>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</si>
  <si>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</si>
  <si>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</si>
  <si>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</si>
  <si>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</si>
  <si>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</si>
  <si>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</si>
  <si>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</si>
  <si>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</si>
  <si>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</si>
  <si>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</si>
  <si>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</si>
  <si>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</si>
  <si>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</si>
  <si>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</si>
  <si>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</si>
  <si>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</si>
  <si>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</si>
  <si>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</si>
  <si>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</si>
  <si>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</si>
  <si>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</si>
  <si>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</si>
  <si>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</si>
  <si>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</si>
  <si>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</si>
  <si>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</si>
  <si>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</si>
  <si>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</si>
  <si>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</si>
  <si>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</si>
  <si>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</si>
  <si>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</si>
  <si>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</si>
  <si>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</si>
  <si>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</si>
  <si>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</si>
  <si>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</si>
  <si>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</si>
  <si>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</si>
  <si>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</si>
  <si>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</si>
  <si>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</si>
  <si>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</si>
  <si>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</si>
  <si>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</si>
  <si>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</si>
  <si>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</si>
  <si>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</si>
  <si>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</si>
  <si>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</si>
  <si>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</si>
  <si>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</si>
  <si>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</si>
  <si>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</si>
  <si>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</si>
  <si>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</si>
  <si>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</si>
  <si>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</si>
  <si>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</si>
  <si>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</si>
  <si>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</si>
  <si>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</si>
  <si>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</si>
  <si>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</si>
  <si>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</si>
  <si>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</si>
  <si>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</si>
  <si>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</si>
  <si>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</si>
  <si>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</si>
  <si>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</si>
  <si>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</si>
  <si>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</si>
  <si>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</si>
  <si>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</si>
  <si>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</si>
  <si>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</si>
  <si>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</si>
  <si>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</si>
  <si>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</si>
  <si>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</si>
  <si>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</si>
  <si>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</si>
  <si>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</si>
  <si>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</si>
  <si>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</si>
  <si>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</si>
  <si>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</si>
  <si>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</si>
  <si>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</si>
  <si>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</si>
  <si>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</si>
  <si>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</si>
  <si>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</si>
  <si>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</si>
  <si>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</si>
  <si>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</si>
  <si>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</si>
  <si>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</si>
  <si>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</si>
  <si>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</si>
  <si>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</si>
  <si>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</si>
  <si>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</si>
  <si>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</si>
  <si>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</si>
  <si>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</si>
  <si>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</si>
  <si>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</si>
  <si>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</si>
  <si>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</si>
  <si>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</si>
  <si>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</si>
  <si>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</si>
  <si>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</si>
  <si>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</si>
  <si>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</si>
  <si>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</si>
  <si>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</si>
  <si>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</si>
  <si>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</si>
  <si>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</si>
  <si>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</si>
  <si>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</si>
  <si>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</si>
  <si>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</si>
  <si>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</si>
  <si>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</si>
  <si>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</si>
  <si>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</si>
  <si>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</si>
  <si>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</si>
  <si>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</si>
  <si>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</si>
  <si>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</si>
  <si>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</si>
  <si>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</si>
  <si>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</si>
  <si>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</si>
  <si>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</si>
  <si>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</si>
  <si>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</si>
  <si>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</si>
  <si>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</si>
  <si>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</si>
  <si>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</si>
  <si>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</si>
  <si>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</si>
  <si>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</si>
  <si>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</si>
  <si>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</si>
  <si>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</si>
  <si>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</si>
  <si>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</si>
  <si>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</si>
  <si>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</si>
  <si>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</si>
  <si>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</si>
  <si>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</si>
  <si>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</si>
  <si>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</si>
  <si>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</si>
  <si>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</si>
  <si>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</si>
  <si>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</si>
  <si>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</si>
  <si>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</si>
  <si>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</si>
  <si>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</si>
  <si>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</si>
  <si>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</si>
  <si>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</si>
  <si>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</si>
  <si>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</si>
  <si>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</si>
  <si>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</si>
  <si>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</si>
  <si>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</si>
  <si>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</si>
  <si>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</si>
  <si>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</si>
  <si>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</si>
  <si>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</si>
  <si>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</si>
  <si>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</si>
  <si>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</si>
  <si>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</si>
  <si>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</si>
  <si>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</si>
  <si>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</si>
  <si>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</si>
  <si>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</si>
  <si>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</si>
  <si>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</si>
  <si>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</si>
  <si>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</si>
  <si>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</si>
  <si>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</si>
  <si>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</si>
  <si>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</si>
  <si>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</si>
  <si>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</si>
  <si>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</si>
  <si>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</si>
  <si>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</si>
  <si>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</si>
  <si>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</si>
  <si>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</si>
  <si>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</si>
  <si>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</si>
  <si>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</si>
  <si>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</si>
  <si>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</si>
  <si>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</si>
  <si>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</si>
  <si>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</si>
  <si>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</si>
  <si>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</si>
  <si>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</si>
  <si>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</si>
  <si>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</si>
  <si>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</si>
  <si>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</si>
  <si>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</si>
  <si>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</si>
  <si>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</si>
  <si>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</si>
  <si>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</si>
  <si>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</si>
  <si>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</si>
  <si>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</si>
  <si>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</si>
  <si>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</si>
  <si>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</si>
  <si>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</si>
  <si>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</si>
  <si>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</si>
  <si>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</si>
  <si>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</si>
  <si>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</si>
  <si>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</si>
  <si>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</si>
  <si>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</si>
  <si>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</si>
  <si>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</si>
  <si>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</si>
  <si>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</si>
  <si>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</si>
  <si>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</si>
  <si>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</si>
  <si>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</si>
  <si>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</si>
  <si>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</si>
  <si>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</si>
  <si>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</si>
  <si>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</si>
  <si>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</si>
  <si>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</si>
  <si>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</si>
  <si>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</si>
  <si>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</si>
  <si>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</si>
  <si>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</si>
  <si>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</si>
  <si>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</si>
  <si>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</si>
  <si>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</si>
  <si>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</si>
  <si>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</si>
  <si>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</si>
  <si>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</si>
  <si>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</si>
  <si>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</si>
  <si>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</si>
  <si>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</si>
  <si>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</si>
  <si>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</si>
  <si>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</si>
  <si>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</si>
  <si>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</si>
  <si>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</si>
  <si>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</si>
  <si>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</si>
  <si>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</si>
  <si>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</si>
  <si>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</si>
  <si>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</si>
  <si>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</si>
  <si>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</si>
  <si>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</si>
  <si>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</si>
  <si>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</si>
  <si>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</si>
  <si>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</si>
  <si>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</si>
  <si>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</si>
  <si>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</si>
  <si>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</si>
  <si>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</si>
  <si>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</si>
  <si>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</si>
  <si>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</si>
  <si>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</si>
  <si>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</si>
  <si>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</si>
  <si>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</si>
  <si>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</si>
  <si>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</si>
  <si>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</si>
  <si>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</si>
  <si>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</si>
  <si>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</si>
  <si>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</si>
  <si>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</si>
  <si>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</si>
  <si>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</si>
  <si>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</si>
  <si>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</si>
  <si>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</si>
  <si>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</si>
  <si>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</si>
  <si>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</si>
  <si>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</si>
  <si>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</si>
  <si>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</si>
  <si>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</si>
  <si>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</si>
  <si>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</si>
  <si>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</si>
  <si>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</si>
  <si>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</si>
  <si>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</si>
  <si>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</si>
  <si>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</si>
  <si>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</si>
  <si>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</si>
  <si>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</si>
  <si>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</si>
  <si>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</si>
  <si>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</si>
  <si>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</si>
  <si>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</si>
  <si>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</si>
  <si>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</si>
  <si>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</si>
  <si>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</si>
  <si>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</si>
  <si>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</si>
  <si>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</si>
  <si>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</si>
  <si>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</si>
  <si>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</si>
  <si>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</si>
  <si>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</si>
  <si>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</si>
  <si>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</si>
  <si>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</si>
  <si>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</si>
  <si>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</si>
  <si>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</si>
  <si>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</si>
  <si>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</si>
  <si>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</si>
  <si>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</si>
  <si>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</si>
  <si>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</si>
  <si>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</si>
  <si>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</si>
  <si>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</si>
  <si>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</si>
  <si>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</si>
  <si>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</si>
  <si>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</si>
  <si>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</si>
  <si>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</si>
  <si>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</si>
  <si>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</si>
  <si>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</si>
  <si>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</si>
  <si>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</si>
  <si>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</si>
  <si>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</si>
  <si>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</si>
  <si>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</si>
  <si>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</si>
  <si>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</si>
  <si>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</si>
  <si>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</si>
  <si>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</si>
  <si>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</si>
  <si>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</si>
  <si>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</si>
  <si>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</si>
  <si>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</si>
  <si>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</si>
  <si>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</si>
  <si>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</si>
  <si>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</si>
  <si>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</si>
  <si>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</si>
  <si>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</si>
  <si>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</si>
  <si>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</si>
  <si>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</si>
  <si>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</si>
  <si>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</si>
  <si>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</si>
  <si>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</si>
  <si>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</si>
  <si>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</si>
  <si>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</si>
  <si>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</si>
  <si>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</si>
  <si>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</si>
  <si>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</si>
  <si>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</si>
  <si>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</si>
  <si>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</si>
  <si>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</si>
  <si>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</si>
  <si>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</si>
  <si>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</si>
  <si>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</si>
  <si>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</si>
  <si>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</si>
  <si>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</si>
  <si>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</si>
  <si>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</si>
  <si>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</si>
  <si>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</si>
  <si>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</si>
  <si>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</si>
  <si>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</si>
  <si>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</si>
  <si>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</si>
  <si>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</si>
  <si>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</si>
  <si>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</si>
  <si>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</si>
  <si>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</si>
  <si>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</si>
  <si>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</si>
  <si>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</si>
  <si>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</si>
  <si>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</si>
  <si>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</si>
  <si>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</si>
  <si>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</si>
  <si>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</si>
  <si>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</si>
  <si>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</si>
  <si>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</si>
  <si>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</si>
  <si>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</si>
  <si>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</si>
  <si>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</si>
  <si>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</si>
  <si>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</si>
  <si>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</si>
  <si>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</si>
  <si>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</si>
  <si>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</si>
  <si>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</si>
  <si>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</si>
  <si>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</si>
  <si>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</si>
  <si>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</si>
  <si>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</si>
  <si>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</si>
  <si>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</si>
  <si>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</si>
  <si>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</si>
  <si>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</si>
  <si>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</si>
  <si>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</si>
  <si>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</si>
  <si>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</si>
  <si>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</si>
  <si>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</si>
  <si>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</si>
  <si>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</si>
  <si>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</si>
  <si>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</si>
  <si>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</si>
  <si>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</si>
  <si>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</si>
  <si>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</si>
  <si>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</si>
  <si>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</si>
  <si>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</si>
  <si>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</si>
  <si>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</si>
  <si>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</si>
  <si>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</si>
  <si>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</si>
  <si>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</si>
  <si>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</si>
  <si>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</si>
  <si>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</si>
  <si>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</si>
  <si>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</si>
  <si>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</si>
  <si>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</si>
  <si>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</si>
  <si>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</si>
  <si>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</si>
  <si>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</si>
  <si>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</si>
  <si>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</si>
  <si>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</si>
  <si>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</si>
  <si>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</si>
  <si>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</si>
  <si>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</si>
  <si>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</si>
  <si>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</si>
  <si>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</si>
  <si>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</si>
  <si>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</si>
  <si>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</si>
  <si>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</si>
  <si>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</si>
  <si>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</si>
  <si>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指扇病院</t>
    <phoneticPr fontId="3"/>
  </si>
  <si>
    <t>〒331-0074 さいたま市西区宝来１２９５－１</t>
    <phoneticPr fontId="3"/>
  </si>
  <si>
    <t>〇</t>
  </si>
  <si>
    <t>2025年7月</t>
  </si>
  <si>
    <t>医療法人</t>
  </si>
  <si>
    <t>複数の診療科で活用</t>
  </si>
  <si>
    <t>内科</t>
  </si>
  <si>
    <t>整形外科</t>
  </si>
  <si>
    <t>外科</t>
  </si>
  <si>
    <t>回復期ﾘﾊﾋﾞﾘﾃｰｼｮﾝ病棟入院料４</t>
  </si>
  <si>
    <t>ＤＰＣ病院ではない</t>
  </si>
  <si>
    <t>有</t>
  </si>
  <si>
    <t>-</t>
    <phoneticPr fontId="3"/>
  </si>
  <si>
    <t>３階病棟</t>
  </si>
  <si>
    <t>回復期機能</t>
  </si>
  <si>
    <t>看護必要度Ⅰ</t>
    <phoneticPr fontId="3"/>
  </si>
  <si>
    <t>４階病棟</t>
  </si>
  <si>
    <t>急性期機能</t>
  </si>
  <si>
    <t>5階病棟</t>
  </si>
  <si>
    <t>6階病棟</t>
  </si>
  <si>
    <t>7階病棟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</si>
</sst>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863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1050</v>
      </c>
      <c r="M9" s="282" t="s">
        <v>1053</v>
      </c>
      <c r="N9" s="282" t="s">
        <v>1055</v>
      </c>
      <c r="O9" s="282" t="s">
        <v>1056</v>
      </c>
      <c r="P9" s="282" t="s">
        <v>1057</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c r="P11" s="25" t="s">
        <v>1039</v>
      </c>
    </row>
    <row r="12" spans="1:22" s="21" customFormat="1" ht="34.5" customHeight="1">
      <c r="A12" s="244" t="s">
        <v>606</v>
      </c>
      <c r="B12" s="24"/>
      <c r="C12" s="19"/>
      <c r="D12" s="19"/>
      <c r="E12" s="19"/>
      <c r="F12" s="19"/>
      <c r="G12" s="19"/>
      <c r="H12" s="20"/>
      <c r="I12" s="422" t="s">
        <v>4</v>
      </c>
      <c r="J12" s="422"/>
      <c r="K12" s="422"/>
      <c r="L12" s="29" t="s">
        <v>1039</v>
      </c>
      <c r="M12" s="29"/>
      <c r="N12" s="29"/>
      <c r="O12" s="29"/>
      <c r="P12" s="29"/>
    </row>
    <row r="13" spans="1:22" s="21" customFormat="1" ht="34.5" customHeight="1">
      <c r="A13" s="244" t="s">
        <v>606</v>
      </c>
      <c r="B13" s="17"/>
      <c r="C13" s="19"/>
      <c r="D13" s="19"/>
      <c r="E13" s="19"/>
      <c r="F13" s="19"/>
      <c r="G13" s="19"/>
      <c r="H13" s="20"/>
      <c r="I13" s="422" t="s">
        <v>5</v>
      </c>
      <c r="J13" s="422"/>
      <c r="K13" s="422"/>
      <c r="L13" s="28"/>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1050</v>
      </c>
      <c r="M22" s="282" t="s">
        <v>1053</v>
      </c>
      <c r="N22" s="282" t="s">
        <v>1055</v>
      </c>
      <c r="O22" s="282" t="s">
        <v>1056</v>
      </c>
      <c r="P22" s="282" t="s">
        <v>1057</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c r="P24" s="25" t="s">
        <v>1039</v>
      </c>
    </row>
    <row r="25" spans="1:22" s="21" customFormat="1" ht="34.5" customHeight="1">
      <c r="A25" s="244" t="s">
        <v>607</v>
      </c>
      <c r="B25" s="24"/>
      <c r="C25" s="19"/>
      <c r="D25" s="19"/>
      <c r="E25" s="19"/>
      <c r="F25" s="19"/>
      <c r="G25" s="19"/>
      <c r="H25" s="20"/>
      <c r="I25" s="303" t="s">
        <v>4</v>
      </c>
      <c r="J25" s="304"/>
      <c r="K25" s="305"/>
      <c r="L25" s="29" t="s">
        <v>1039</v>
      </c>
      <c r="M25" s="29"/>
      <c r="N25" s="29"/>
      <c r="O25" s="29"/>
      <c r="P25" s="29"/>
    </row>
    <row r="26" spans="1:22" s="21" customFormat="1" ht="34.5" customHeight="1">
      <c r="A26" s="244" t="s">
        <v>607</v>
      </c>
      <c r="B26" s="17"/>
      <c r="C26" s="19"/>
      <c r="D26" s="19"/>
      <c r="E26" s="19"/>
      <c r="F26" s="19"/>
      <c r="G26" s="19"/>
      <c r="H26" s="20"/>
      <c r="I26" s="303" t="s">
        <v>5</v>
      </c>
      <c r="J26" s="304"/>
      <c r="K26" s="305"/>
      <c r="L26" s="28"/>
      <c r="M26" s="28"/>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1050</v>
      </c>
      <c r="M35" s="282" t="s">
        <v>1053</v>
      </c>
      <c r="N35" s="282" t="s">
        <v>1055</v>
      </c>
      <c r="O35" s="282" t="s">
        <v>1056</v>
      </c>
      <c r="P35" s="282" t="s">
        <v>1057</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1050</v>
      </c>
      <c r="M44" s="282" t="s">
        <v>1053</v>
      </c>
      <c r="N44" s="282" t="s">
        <v>1055</v>
      </c>
      <c r="O44" s="282" t="s">
        <v>1056</v>
      </c>
      <c r="P44" s="282" t="s">
        <v>1057</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t="s">
        <v>1039</v>
      </c>
      <c r="N46" s="25" t="s">
        <v>1039</v>
      </c>
      <c r="O46" s="25" t="s">
        <v>1039</v>
      </c>
      <c r="P46" s="25" t="s">
        <v>1039</v>
      </c>
    </row>
    <row r="47" spans="1:22" s="21" customFormat="1" ht="34.5" customHeight="1">
      <c r="A47" s="278" t="s">
        <v>984</v>
      </c>
      <c r="B47" s="24"/>
      <c r="C47" s="19"/>
      <c r="D47" s="19"/>
      <c r="E47" s="19"/>
      <c r="F47" s="19"/>
      <c r="G47" s="19"/>
      <c r="H47" s="20"/>
      <c r="I47" s="306" t="s">
        <v>4</v>
      </c>
      <c r="J47" s="307"/>
      <c r="K47" s="308"/>
      <c r="L47" s="29" t="s">
        <v>1039</v>
      </c>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c r="M52" s="29"/>
      <c r="N52" s="29"/>
      <c r="O52" s="29"/>
      <c r="P52" s="29"/>
    </row>
    <row r="53" spans="1:16" s="21" customFormat="1" ht="34.5" customHeight="1">
      <c r="A53" s="278" t="s">
        <v>984</v>
      </c>
      <c r="B53" s="17"/>
      <c r="C53" s="19"/>
      <c r="D53" s="19"/>
      <c r="E53" s="19"/>
      <c r="F53" s="19"/>
      <c r="G53" s="19"/>
      <c r="H53" s="20"/>
      <c r="I53" s="309" t="s">
        <v>985</v>
      </c>
      <c r="J53" s="309"/>
      <c r="K53" s="309"/>
      <c r="L53" s="29" t="s">
        <v>1040</v>
      </c>
      <c r="M53" s="29" t="s">
        <v>1040</v>
      </c>
      <c r="N53" s="29" t="s">
        <v>1040</v>
      </c>
      <c r="O53" s="29" t="s">
        <v>1040</v>
      </c>
      <c r="P53" s="29" t="s">
        <v>1040</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8.75">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1050</v>
      </c>
      <c r="M89" s="262" t="s">
        <v>1053</v>
      </c>
      <c r="N89" s="262" t="s">
        <v>1055</v>
      </c>
      <c r="O89" s="262" t="s">
        <v>1056</v>
      </c>
      <c r="P89" s="262" t="s">
        <v>1057</v>
      </c>
    </row>
    <row r="90" spans="1:22" s="21" customFormat="1">
      <c r="A90" s="243"/>
      <c r="B90" s="1"/>
      <c r="C90" s="3"/>
      <c r="D90" s="3"/>
      <c r="E90" s="3"/>
      <c r="F90" s="3"/>
      <c r="G90" s="3"/>
      <c r="H90" s="287"/>
      <c r="I90" s="67" t="s">
        <v>36</v>
      </c>
      <c r="J90" s="68"/>
      <c r="K90" s="69"/>
      <c r="L90" s="262" t="s">
        <v>1051</v>
      </c>
      <c r="M90" s="262" t="s">
        <v>1054</v>
      </c>
      <c r="N90" s="262" t="s">
        <v>1054</v>
      </c>
      <c r="O90" s="262" t="s">
        <v>1054</v>
      </c>
      <c r="P90" s="262" t="s">
        <v>1054</v>
      </c>
    </row>
    <row r="91" spans="1:22" s="21" customFormat="1" ht="54" customHeight="1">
      <c r="A91" s="244" t="s">
        <v>609</v>
      </c>
      <c r="B91" s="1"/>
      <c r="C91" s="320" t="s">
        <v>37</v>
      </c>
      <c r="D91" s="321"/>
      <c r="E91" s="321"/>
      <c r="F91" s="321"/>
      <c r="G91" s="321"/>
      <c r="H91" s="322"/>
      <c r="I91" s="294" t="s">
        <v>38</v>
      </c>
      <c r="J91" s="260" t="s">
        <v>1041</v>
      </c>
      <c r="K91" s="72"/>
      <c r="L91" s="255"/>
      <c r="M91" s="73"/>
      <c r="N91" s="73"/>
      <c r="O91" s="73"/>
      <c r="P91" s="73"/>
    </row>
    <row r="92" spans="1:22" s="21" customFormat="1" ht="18.75">
      <c r="A92" s="243"/>
      <c r="B92" s="75"/>
      <c r="C92" s="62"/>
      <c r="D92" s="3"/>
      <c r="E92" s="3"/>
      <c r="F92" s="3"/>
      <c r="G92" s="3"/>
      <c r="H92" s="287"/>
      <c r="I92" s="287"/>
      <c r="J92" s="63"/>
      <c r="K92" s="63"/>
      <c r="L92" s="61"/>
      <c r="M92" s="61"/>
      <c r="N92" s="61"/>
      <c r="O92" s="61"/>
      <c r="P92" s="61"/>
    </row>
    <row r="93" spans="1:22" s="21" customFormat="1" ht="18.75">
      <c r="A93" s="243"/>
      <c r="B93" s="75"/>
      <c r="C93" s="62"/>
      <c r="D93" s="3"/>
      <c r="E93" s="3"/>
      <c r="F93" s="3"/>
      <c r="G93" s="3"/>
      <c r="H93" s="287"/>
      <c r="I93" s="287"/>
      <c r="J93" s="63"/>
      <c r="K93" s="63"/>
      <c r="L93" s="61"/>
      <c r="M93" s="61"/>
      <c r="N93" s="61"/>
      <c r="O93" s="61"/>
      <c r="P93" s="61"/>
    </row>
    <row r="94" spans="1:22" s="21" customFormat="1" ht="18.75">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1050</v>
      </c>
      <c r="M97" s="66" t="s">
        <v>1053</v>
      </c>
      <c r="N97" s="66" t="s">
        <v>1055</v>
      </c>
      <c r="O97" s="66" t="s">
        <v>1056</v>
      </c>
      <c r="P97" s="66" t="s">
        <v>1057</v>
      </c>
      <c r="Q97" s="8"/>
      <c r="R97" s="8"/>
      <c r="S97" s="8"/>
      <c r="T97" s="8"/>
      <c r="U97" s="8"/>
      <c r="V97" s="8"/>
    </row>
    <row r="98" spans="1:22" ht="20.25" customHeight="1">
      <c r="A98" s="243"/>
      <c r="B98" s="1"/>
      <c r="C98" s="62"/>
      <c r="D98" s="3"/>
      <c r="F98" s="3"/>
      <c r="G98" s="3"/>
      <c r="H98" s="287"/>
      <c r="I98" s="67" t="s">
        <v>40</v>
      </c>
      <c r="J98" s="68"/>
      <c r="K98" s="79"/>
      <c r="L98" s="70" t="s">
        <v>1051</v>
      </c>
      <c r="M98" s="70" t="s">
        <v>1054</v>
      </c>
      <c r="N98" s="70" t="s">
        <v>1054</v>
      </c>
      <c r="O98" s="70" t="s">
        <v>1054</v>
      </c>
      <c r="P98" s="70" t="s">
        <v>1054</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175</v>
      </c>
      <c r="K99" s="237" t="str">
        <f>IF(OR(COUNTIF(L99:P99,"未確認")&gt;0,COUNTIF(L99:P99,"~*")&gt;0),"※","")</f>
        <v/>
      </c>
      <c r="L99" s="258">
        <v>0</v>
      </c>
      <c r="M99" s="258">
        <v>34</v>
      </c>
      <c r="N99" s="258">
        <v>47</v>
      </c>
      <c r="O99" s="258">
        <v>47</v>
      </c>
      <c r="P99" s="258">
        <v>47</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175</v>
      </c>
      <c r="K101" s="237" t="str">
        <f>IF(OR(COUNTIF(L101:P101,"未確認")&gt;0,COUNTIF(L101:P101,"~*")&gt;0),"※","")</f>
        <v/>
      </c>
      <c r="L101" s="258">
        <v>0</v>
      </c>
      <c r="M101" s="258">
        <v>34</v>
      </c>
      <c r="N101" s="258">
        <v>47</v>
      </c>
      <c r="O101" s="258">
        <v>47</v>
      </c>
      <c r="P101" s="258">
        <v>47</v>
      </c>
    </row>
    <row r="102" spans="1:22" s="83" customFormat="1" ht="34.5" customHeight="1">
      <c r="A102" s="244" t="s">
        <v>610</v>
      </c>
      <c r="B102" s="84"/>
      <c r="C102" s="377"/>
      <c r="D102" s="379"/>
      <c r="E102" s="317" t="s">
        <v>612</v>
      </c>
      <c r="F102" s="318"/>
      <c r="G102" s="318"/>
      <c r="H102" s="319"/>
      <c r="I102" s="420"/>
      <c r="J102" s="256">
        <f t="shared" si="0"/>
        <v>175</v>
      </c>
      <c r="K102" s="237" t="str">
        <f t="shared" ref="K102:K111" si="1">IF(OR(COUNTIF(L101:P101,"未確認")&gt;0,COUNTIF(L101:P101,"~*")&gt;0),"※","")</f>
        <v/>
      </c>
      <c r="L102" s="258">
        <v>0</v>
      </c>
      <c r="M102" s="258">
        <v>34</v>
      </c>
      <c r="N102" s="258">
        <v>47</v>
      </c>
      <c r="O102" s="258">
        <v>47</v>
      </c>
      <c r="P102" s="258">
        <v>47</v>
      </c>
    </row>
    <row r="103" spans="1:22" s="83" customFormat="1" ht="34.5" customHeight="1">
      <c r="A103" s="244" t="s">
        <v>613</v>
      </c>
      <c r="B103" s="84"/>
      <c r="C103" s="334" t="s">
        <v>46</v>
      </c>
      <c r="D103" s="336"/>
      <c r="E103" s="334" t="s">
        <v>42</v>
      </c>
      <c r="F103" s="335"/>
      <c r="G103" s="335"/>
      <c r="H103" s="336"/>
      <c r="I103" s="420"/>
      <c r="J103" s="256">
        <f t="shared" si="0"/>
        <v>51</v>
      </c>
      <c r="K103" s="237" t="str">
        <f t="shared" si="1"/>
        <v/>
      </c>
      <c r="L103" s="258">
        <v>51</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51</v>
      </c>
      <c r="K104" s="237" t="str">
        <f t="shared" si="1"/>
        <v/>
      </c>
      <c r="L104" s="258">
        <v>51</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51</v>
      </c>
      <c r="K106" s="237" t="str">
        <f t="shared" si="1"/>
        <v/>
      </c>
      <c r="L106" s="258">
        <v>51</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51</v>
      </c>
      <c r="K107" s="237" t="str">
        <f t="shared" si="1"/>
        <v/>
      </c>
      <c r="L107" s="258">
        <v>51</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51</v>
      </c>
      <c r="K109" s="237" t="str">
        <f t="shared" si="1"/>
        <v/>
      </c>
      <c r="L109" s="258">
        <v>51</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1053</v>
      </c>
      <c r="N118" s="66" t="s">
        <v>1055</v>
      </c>
      <c r="O118" s="66" t="s">
        <v>1056</v>
      </c>
      <c r="P118" s="66" t="s">
        <v>1057</v>
      </c>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1054</v>
      </c>
      <c r="N119" s="70" t="s">
        <v>1054</v>
      </c>
      <c r="O119" s="70" t="s">
        <v>1054</v>
      </c>
      <c r="P119" s="70" t="s">
        <v>1054</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1043</v>
      </c>
      <c r="O120" s="98" t="s">
        <v>1045</v>
      </c>
      <c r="P120" s="98" t="s">
        <v>1044</v>
      </c>
    </row>
    <row r="121" spans="1:22" s="83" customFormat="1" ht="40.5" customHeight="1">
      <c r="A121" s="244" t="s">
        <v>618</v>
      </c>
      <c r="B121" s="1"/>
      <c r="C121" s="295"/>
      <c r="D121" s="297"/>
      <c r="E121" s="334" t="s">
        <v>53</v>
      </c>
      <c r="F121" s="335"/>
      <c r="G121" s="335"/>
      <c r="H121" s="336"/>
      <c r="I121" s="354"/>
      <c r="J121" s="101"/>
      <c r="K121" s="102"/>
      <c r="L121" s="98" t="s">
        <v>1043</v>
      </c>
      <c r="M121" s="98" t="s">
        <v>1043</v>
      </c>
      <c r="N121" s="98" t="s">
        <v>533</v>
      </c>
      <c r="O121" s="98" t="s">
        <v>533</v>
      </c>
      <c r="P121" s="98" t="s">
        <v>533</v>
      </c>
    </row>
    <row r="122" spans="1:22" s="83" customFormat="1" ht="40.5" customHeight="1">
      <c r="A122" s="244" t="s">
        <v>619</v>
      </c>
      <c r="B122" s="1"/>
      <c r="C122" s="295"/>
      <c r="D122" s="297"/>
      <c r="E122" s="396"/>
      <c r="F122" s="418"/>
      <c r="G122" s="418"/>
      <c r="H122" s="397"/>
      <c r="I122" s="354"/>
      <c r="J122" s="101"/>
      <c r="K122" s="102"/>
      <c r="L122" s="98" t="s">
        <v>1044</v>
      </c>
      <c r="M122" s="98" t="s">
        <v>1044</v>
      </c>
      <c r="N122" s="98" t="s">
        <v>533</v>
      </c>
      <c r="O122" s="98" t="s">
        <v>533</v>
      </c>
      <c r="P122" s="98" t="s">
        <v>533</v>
      </c>
    </row>
    <row r="123" spans="1:22" s="83" customFormat="1" ht="40.5" customHeight="1">
      <c r="A123" s="244" t="s">
        <v>620</v>
      </c>
      <c r="B123" s="1"/>
      <c r="C123" s="289"/>
      <c r="D123" s="290"/>
      <c r="E123" s="377"/>
      <c r="F123" s="378"/>
      <c r="G123" s="378"/>
      <c r="H123" s="379"/>
      <c r="I123" s="341"/>
      <c r="J123" s="105"/>
      <c r="K123" s="106"/>
      <c r="L123" s="98" t="s">
        <v>1045</v>
      </c>
      <c r="M123" s="98" t="s">
        <v>1045</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1053</v>
      </c>
      <c r="N129" s="66" t="s">
        <v>1055</v>
      </c>
      <c r="O129" s="66" t="s">
        <v>1056</v>
      </c>
      <c r="P129" s="66" t="s">
        <v>1057</v>
      </c>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1054</v>
      </c>
      <c r="N130" s="70" t="s">
        <v>1054</v>
      </c>
      <c r="O130" s="70" t="s">
        <v>1054</v>
      </c>
      <c r="P130" s="70" t="s">
        <v>1054</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1046</v>
      </c>
      <c r="M131" s="98" t="s">
        <v>558</v>
      </c>
      <c r="N131" s="98" t="s">
        <v>558</v>
      </c>
      <c r="O131" s="98" t="s">
        <v>558</v>
      </c>
      <c r="P131" s="98" t="s">
        <v>558</v>
      </c>
    </row>
    <row r="132" spans="1:22" s="83" customFormat="1" ht="34.5" customHeight="1">
      <c r="A132" s="244" t="s">
        <v>621</v>
      </c>
      <c r="B132" s="84"/>
      <c r="C132" s="295"/>
      <c r="D132" s="297"/>
      <c r="E132" s="320" t="s">
        <v>58</v>
      </c>
      <c r="F132" s="321"/>
      <c r="G132" s="321"/>
      <c r="H132" s="322"/>
      <c r="I132" s="389"/>
      <c r="J132" s="101"/>
      <c r="K132" s="102"/>
      <c r="L132" s="82">
        <v>51</v>
      </c>
      <c r="M132" s="82">
        <v>34</v>
      </c>
      <c r="N132" s="82">
        <v>47</v>
      </c>
      <c r="O132" s="82">
        <v>47</v>
      </c>
      <c r="P132" s="82">
        <v>47</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1053</v>
      </c>
      <c r="N143" s="66" t="s">
        <v>1055</v>
      </c>
      <c r="O143" s="66" t="s">
        <v>1056</v>
      </c>
      <c r="P143" s="66" t="s">
        <v>1057</v>
      </c>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1054</v>
      </c>
      <c r="N144" s="70" t="s">
        <v>1054</v>
      </c>
      <c r="O144" s="70" t="s">
        <v>1054</v>
      </c>
      <c r="P144" s="70" t="s">
        <v>1054</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421</v>
      </c>
      <c r="K149" s="264" t="str">
        <f t="shared" si="3"/>
        <v/>
      </c>
      <c r="L149" s="117">
        <v>0</v>
      </c>
      <c r="M149" s="117">
        <v>73</v>
      </c>
      <c r="N149" s="117">
        <v>112</v>
      </c>
      <c r="O149" s="117">
        <v>122</v>
      </c>
      <c r="P149" s="117">
        <v>114</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64</v>
      </c>
      <c r="K197" s="264" t="str">
        <f t="shared" si="5"/>
        <v/>
      </c>
      <c r="L197" s="117">
        <v>64</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31</v>
      </c>
      <c r="K220" s="264" t="str">
        <f t="shared" si="7"/>
        <v>※</v>
      </c>
      <c r="L220" s="117">
        <v>0</v>
      </c>
      <c r="M220" s="117">
        <v>0</v>
      </c>
      <c r="N220" s="117" t="s">
        <v>541</v>
      </c>
      <c r="O220" s="117">
        <v>10</v>
      </c>
      <c r="P220" s="117">
        <v>21</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1053</v>
      </c>
      <c r="N226" s="66" t="s">
        <v>1055</v>
      </c>
      <c r="O226" s="66" t="s">
        <v>1056</v>
      </c>
      <c r="P226" s="66" t="s">
        <v>1057</v>
      </c>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1054</v>
      </c>
      <c r="N227" s="70" t="s">
        <v>1054</v>
      </c>
      <c r="O227" s="70" t="s">
        <v>1054</v>
      </c>
      <c r="P227" s="70" t="s">
        <v>1054</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1053</v>
      </c>
      <c r="N234" s="66" t="s">
        <v>1055</v>
      </c>
      <c r="O234" s="66" t="s">
        <v>1056</v>
      </c>
      <c r="P234" s="66" t="s">
        <v>1057</v>
      </c>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1054</v>
      </c>
      <c r="N235" s="70" t="s">
        <v>1054</v>
      </c>
      <c r="O235" s="70" t="s">
        <v>1054</v>
      </c>
      <c r="P235" s="70" t="s">
        <v>1054</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1048</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1053</v>
      </c>
      <c r="N244" s="66" t="s">
        <v>1055</v>
      </c>
      <c r="O244" s="66" t="s">
        <v>1056</v>
      </c>
      <c r="P244" s="66" t="s">
        <v>1057</v>
      </c>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1054</v>
      </c>
      <c r="N245" s="70" t="s">
        <v>1054</v>
      </c>
      <c r="O245" s="70" t="s">
        <v>1054</v>
      </c>
      <c r="P245" s="70" t="s">
        <v>1054</v>
      </c>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1053</v>
      </c>
      <c r="N253" s="66" t="s">
        <v>1055</v>
      </c>
      <c r="O253" s="66" t="s">
        <v>1056</v>
      </c>
      <c r="P253" s="66" t="s">
        <v>1057</v>
      </c>
      <c r="Q253" s="8"/>
      <c r="R253" s="8"/>
      <c r="S253" s="8"/>
      <c r="T253" s="8"/>
      <c r="U253" s="8"/>
      <c r="V253" s="8"/>
    </row>
    <row r="254" spans="1:22">
      <c r="A254" s="243"/>
      <c r="B254" s="1"/>
      <c r="C254" s="62"/>
      <c r="D254" s="3"/>
      <c r="F254" s="3"/>
      <c r="G254" s="3"/>
      <c r="H254" s="287"/>
      <c r="I254" s="67" t="s">
        <v>36</v>
      </c>
      <c r="J254" s="68"/>
      <c r="K254" s="79"/>
      <c r="L254" s="70" t="s">
        <v>1051</v>
      </c>
      <c r="M254" s="137" t="s">
        <v>1054</v>
      </c>
      <c r="N254" s="137" t="s">
        <v>1054</v>
      </c>
      <c r="O254" s="137" t="s">
        <v>1054</v>
      </c>
      <c r="P254" s="137" t="s">
        <v>1054</v>
      </c>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1053</v>
      </c>
      <c r="N263" s="66" t="s">
        <v>1055</v>
      </c>
      <c r="O263" s="66" t="s">
        <v>1056</v>
      </c>
      <c r="P263" s="66" t="s">
        <v>1057</v>
      </c>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1054</v>
      </c>
      <c r="N264" s="70" t="s">
        <v>1054</v>
      </c>
      <c r="O264" s="70" t="s">
        <v>1054</v>
      </c>
      <c r="P264" s="70" t="s">
        <v>1054</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22</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7.7</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2</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108</v>
      </c>
      <c r="K269" s="81" t="str">
        <f t="shared" si="8"/>
        <v/>
      </c>
      <c r="L269" s="147">
        <v>19</v>
      </c>
      <c r="M269" s="147">
        <v>18</v>
      </c>
      <c r="N269" s="147">
        <v>21</v>
      </c>
      <c r="O269" s="147">
        <v>24</v>
      </c>
      <c r="P269" s="147">
        <v>26</v>
      </c>
    </row>
    <row r="270" spans="1:22" s="83" customFormat="1" ht="34.5" customHeight="1">
      <c r="A270" s="249" t="s">
        <v>725</v>
      </c>
      <c r="B270" s="120"/>
      <c r="C270" s="371"/>
      <c r="D270" s="371"/>
      <c r="E270" s="371"/>
      <c r="F270" s="371"/>
      <c r="G270" s="371" t="s">
        <v>148</v>
      </c>
      <c r="H270" s="371"/>
      <c r="I270" s="404"/>
      <c r="J270" s="266">
        <f t="shared" si="9"/>
        <v>6.3999999999999995</v>
      </c>
      <c r="K270" s="81" t="str">
        <f t="shared" si="8"/>
        <v/>
      </c>
      <c r="L270" s="148">
        <v>1.2</v>
      </c>
      <c r="M270" s="148">
        <v>2.9</v>
      </c>
      <c r="N270" s="148">
        <v>0.8</v>
      </c>
      <c r="O270" s="148">
        <v>1.5</v>
      </c>
      <c r="P270" s="148">
        <v>0</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2</v>
      </c>
      <c r="M271" s="147">
        <v>3</v>
      </c>
      <c r="N271" s="147">
        <v>3</v>
      </c>
      <c r="O271" s="147">
        <v>0</v>
      </c>
      <c r="P271" s="147">
        <v>2</v>
      </c>
    </row>
    <row r="272" spans="1:22" s="83" customFormat="1" ht="34.5" customHeight="1">
      <c r="A272" s="249" t="s">
        <v>726</v>
      </c>
      <c r="B272" s="120"/>
      <c r="C272" s="372"/>
      <c r="D272" s="372"/>
      <c r="E272" s="372"/>
      <c r="F272" s="372"/>
      <c r="G272" s="371" t="s">
        <v>148</v>
      </c>
      <c r="H272" s="371"/>
      <c r="I272" s="404"/>
      <c r="J272" s="266">
        <f t="shared" si="9"/>
        <v>3.7</v>
      </c>
      <c r="K272" s="81" t="str">
        <f t="shared" si="8"/>
        <v/>
      </c>
      <c r="L272" s="148">
        <v>1.7</v>
      </c>
      <c r="M272" s="148">
        <v>0.6</v>
      </c>
      <c r="N272" s="148">
        <v>0.6</v>
      </c>
      <c r="O272" s="148">
        <v>0.2</v>
      </c>
      <c r="P272" s="148">
        <v>0.6</v>
      </c>
    </row>
    <row r="273" spans="1:16" s="83" customFormat="1" ht="34.5" customHeight="1">
      <c r="A273" s="249" t="s">
        <v>727</v>
      </c>
      <c r="B273" s="120"/>
      <c r="C273" s="371" t="s">
        <v>152</v>
      </c>
      <c r="D273" s="372"/>
      <c r="E273" s="372"/>
      <c r="F273" s="372"/>
      <c r="G273" s="371" t="s">
        <v>146</v>
      </c>
      <c r="H273" s="371"/>
      <c r="I273" s="404"/>
      <c r="J273" s="266">
        <f t="shared" si="9"/>
        <v>40</v>
      </c>
      <c r="K273" s="81" t="str">
        <f t="shared" si="8"/>
        <v/>
      </c>
      <c r="L273" s="147">
        <v>8</v>
      </c>
      <c r="M273" s="147">
        <v>7</v>
      </c>
      <c r="N273" s="147">
        <v>9</v>
      </c>
      <c r="O273" s="147">
        <v>8</v>
      </c>
      <c r="P273" s="147">
        <v>8</v>
      </c>
    </row>
    <row r="274" spans="1:16" s="83" customFormat="1" ht="34.5" customHeight="1">
      <c r="A274" s="249" t="s">
        <v>727</v>
      </c>
      <c r="B274" s="120"/>
      <c r="C274" s="372"/>
      <c r="D274" s="372"/>
      <c r="E274" s="372"/>
      <c r="F274" s="372"/>
      <c r="G274" s="371" t="s">
        <v>148</v>
      </c>
      <c r="H274" s="371"/>
      <c r="I274" s="404"/>
      <c r="J274" s="266">
        <f t="shared" si="9"/>
        <v>5.3000000000000007</v>
      </c>
      <c r="K274" s="81" t="str">
        <f t="shared" si="8"/>
        <v/>
      </c>
      <c r="L274" s="148">
        <v>0</v>
      </c>
      <c r="M274" s="148">
        <v>1.1000000000000001</v>
      </c>
      <c r="N274" s="148">
        <v>0.5</v>
      </c>
      <c r="O274" s="148">
        <v>3.2</v>
      </c>
      <c r="P274" s="148">
        <v>0.5</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10</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6</v>
      </c>
      <c r="M297" s="147">
        <v>13</v>
      </c>
      <c r="N297" s="147">
        <v>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0.8</v>
      </c>
      <c r="M298" s="148">
        <v>6.2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2</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2.2000000000000002</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3</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0.8</v>
      </c>
      <c r="M302" s="148">
        <v>1.7</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1</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1053</v>
      </c>
      <c r="N322" s="66" t="s">
        <v>1055</v>
      </c>
      <c r="O322" s="66" t="s">
        <v>1056</v>
      </c>
      <c r="P322" s="66" t="s">
        <v>1057</v>
      </c>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1054</v>
      </c>
      <c r="N323" s="137" t="s">
        <v>1054</v>
      </c>
      <c r="O323" s="137" t="s">
        <v>1054</v>
      </c>
      <c r="P323" s="137" t="s">
        <v>1054</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1048</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4</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4</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1053</v>
      </c>
      <c r="N342" s="66" t="s">
        <v>1055</v>
      </c>
      <c r="O342" s="66" t="s">
        <v>1056</v>
      </c>
      <c r="P342" s="66" t="s">
        <v>1057</v>
      </c>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1054</v>
      </c>
      <c r="N343" s="137" t="s">
        <v>1054</v>
      </c>
      <c r="O343" s="137" t="s">
        <v>1054</v>
      </c>
      <c r="P343" s="137" t="s">
        <v>1054</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1053</v>
      </c>
      <c r="N367" s="66" t="s">
        <v>1055</v>
      </c>
      <c r="O367" s="66" t="s">
        <v>1056</v>
      </c>
      <c r="P367" s="66" t="s">
        <v>1057</v>
      </c>
    </row>
    <row r="368" spans="1:22" s="118" customFormat="1" ht="20.25" customHeight="1">
      <c r="A368" s="243"/>
      <c r="B368" s="1"/>
      <c r="C368" s="3"/>
      <c r="D368" s="3"/>
      <c r="E368" s="3"/>
      <c r="F368" s="3"/>
      <c r="G368" s="3"/>
      <c r="H368" s="287"/>
      <c r="I368" s="67" t="s">
        <v>36</v>
      </c>
      <c r="J368" s="170"/>
      <c r="K368" s="79"/>
      <c r="L368" s="137" t="s">
        <v>1051</v>
      </c>
      <c r="M368" s="137" t="s">
        <v>1054</v>
      </c>
      <c r="N368" s="137" t="s">
        <v>1054</v>
      </c>
      <c r="O368" s="137" t="s">
        <v>1054</v>
      </c>
      <c r="P368" s="137" t="s">
        <v>1054</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1053</v>
      </c>
      <c r="N390" s="66" t="s">
        <v>1055</v>
      </c>
      <c r="O390" s="66" t="s">
        <v>1056</v>
      </c>
      <c r="P390" s="66" t="s">
        <v>1057</v>
      </c>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1054</v>
      </c>
      <c r="N391" s="70" t="s">
        <v>1054</v>
      </c>
      <c r="O391" s="70" t="s">
        <v>1054</v>
      </c>
      <c r="P391" s="70" t="s">
        <v>1054</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4406</v>
      </c>
      <c r="K392" s="81" t="str">
        <f t="shared" ref="K392:K397" si="12">IF(OR(COUNTIF(L392:P392,"未確認")&gt;0,COUNTIF(L392:P392,"~*")&gt;0),"※","")</f>
        <v/>
      </c>
      <c r="L392" s="147">
        <v>291</v>
      </c>
      <c r="M392" s="147">
        <v>653</v>
      </c>
      <c r="N392" s="147">
        <v>879</v>
      </c>
      <c r="O392" s="147">
        <v>1201</v>
      </c>
      <c r="P392" s="147">
        <v>1382</v>
      </c>
    </row>
    <row r="393" spans="1:22" s="83" customFormat="1" ht="34.5" customHeight="1">
      <c r="A393" s="249" t="s">
        <v>773</v>
      </c>
      <c r="B393" s="84"/>
      <c r="C393" s="370"/>
      <c r="D393" s="380"/>
      <c r="E393" s="320" t="s">
        <v>224</v>
      </c>
      <c r="F393" s="321"/>
      <c r="G393" s="321"/>
      <c r="H393" s="322"/>
      <c r="I393" s="343"/>
      <c r="J393" s="140">
        <f t="shared" si="11"/>
        <v>2116</v>
      </c>
      <c r="K393" s="81" t="str">
        <f t="shared" si="12"/>
        <v/>
      </c>
      <c r="L393" s="147">
        <v>291</v>
      </c>
      <c r="M393" s="147">
        <v>138</v>
      </c>
      <c r="N393" s="147">
        <v>339</v>
      </c>
      <c r="O393" s="147">
        <v>608</v>
      </c>
      <c r="P393" s="147">
        <v>740</v>
      </c>
    </row>
    <row r="394" spans="1:22" s="83" customFormat="1" ht="34.5" customHeight="1">
      <c r="A394" s="250" t="s">
        <v>774</v>
      </c>
      <c r="B394" s="84"/>
      <c r="C394" s="370"/>
      <c r="D394" s="381"/>
      <c r="E394" s="320" t="s">
        <v>225</v>
      </c>
      <c r="F394" s="321"/>
      <c r="G394" s="321"/>
      <c r="H394" s="322"/>
      <c r="I394" s="343"/>
      <c r="J394" s="140">
        <f t="shared" si="11"/>
        <v>915</v>
      </c>
      <c r="K394" s="81" t="str">
        <f t="shared" si="12"/>
        <v/>
      </c>
      <c r="L394" s="147">
        <v>0</v>
      </c>
      <c r="M394" s="147">
        <v>276</v>
      </c>
      <c r="N394" s="147">
        <v>175</v>
      </c>
      <c r="O394" s="147">
        <v>205</v>
      </c>
      <c r="P394" s="147">
        <v>259</v>
      </c>
    </row>
    <row r="395" spans="1:22" s="83" customFormat="1" ht="34.5" customHeight="1">
      <c r="A395" s="250" t="s">
        <v>775</v>
      </c>
      <c r="B395" s="84"/>
      <c r="C395" s="370"/>
      <c r="D395" s="382"/>
      <c r="E395" s="320" t="s">
        <v>226</v>
      </c>
      <c r="F395" s="321"/>
      <c r="G395" s="321"/>
      <c r="H395" s="322"/>
      <c r="I395" s="343"/>
      <c r="J395" s="140">
        <f t="shared" si="11"/>
        <v>1375</v>
      </c>
      <c r="K395" s="81" t="str">
        <f t="shared" si="12"/>
        <v/>
      </c>
      <c r="L395" s="147">
        <v>0</v>
      </c>
      <c r="M395" s="147">
        <v>239</v>
      </c>
      <c r="N395" s="147">
        <v>365</v>
      </c>
      <c r="O395" s="147">
        <v>388</v>
      </c>
      <c r="P395" s="147">
        <v>383</v>
      </c>
    </row>
    <row r="396" spans="1:22" s="83" customFormat="1" ht="34.5" customHeight="1">
      <c r="A396" s="250" t="s">
        <v>776</v>
      </c>
      <c r="B396" s="1"/>
      <c r="C396" s="370"/>
      <c r="D396" s="320" t="s">
        <v>227</v>
      </c>
      <c r="E396" s="321"/>
      <c r="F396" s="321"/>
      <c r="G396" s="321"/>
      <c r="H396" s="322"/>
      <c r="I396" s="343"/>
      <c r="J396" s="140">
        <f t="shared" si="11"/>
        <v>74875</v>
      </c>
      <c r="K396" s="81" t="str">
        <f t="shared" si="12"/>
        <v/>
      </c>
      <c r="L396" s="147">
        <v>17472</v>
      </c>
      <c r="M396" s="147">
        <v>11032</v>
      </c>
      <c r="N396" s="147">
        <v>16051</v>
      </c>
      <c r="O396" s="147">
        <v>15329</v>
      </c>
      <c r="P396" s="147">
        <v>14991</v>
      </c>
    </row>
    <row r="397" spans="1:22" s="83" customFormat="1" ht="34.5" customHeight="1">
      <c r="A397" s="250" t="s">
        <v>777</v>
      </c>
      <c r="B397" s="119"/>
      <c r="C397" s="370"/>
      <c r="D397" s="320" t="s">
        <v>228</v>
      </c>
      <c r="E397" s="321"/>
      <c r="F397" s="321"/>
      <c r="G397" s="321"/>
      <c r="H397" s="322"/>
      <c r="I397" s="344"/>
      <c r="J397" s="140">
        <f t="shared" si="11"/>
        <v>4403</v>
      </c>
      <c r="K397" s="81" t="str">
        <f t="shared" si="12"/>
        <v/>
      </c>
      <c r="L397" s="147">
        <v>288</v>
      </c>
      <c r="M397" s="147">
        <v>656</v>
      </c>
      <c r="N397" s="147">
        <v>876</v>
      </c>
      <c r="O397" s="147">
        <v>1203</v>
      </c>
      <c r="P397" s="147">
        <v>1380</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1053</v>
      </c>
      <c r="N403" s="66" t="s">
        <v>1055</v>
      </c>
      <c r="O403" s="66" t="s">
        <v>1056</v>
      </c>
      <c r="P403" s="66" t="s">
        <v>1057</v>
      </c>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1054</v>
      </c>
      <c r="N404" s="70" t="s">
        <v>1054</v>
      </c>
      <c r="O404" s="70" t="s">
        <v>1054</v>
      </c>
      <c r="P404" s="70" t="s">
        <v>1054</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4406</v>
      </c>
      <c r="K405" s="81" t="str">
        <f t="shared" ref="K405:K422" si="14">IF(OR(COUNTIF(L405:P405,"未確認")&gt;0,COUNTIF(L405:P405,"~*")&gt;0),"※","")</f>
        <v/>
      </c>
      <c r="L405" s="147">
        <v>291</v>
      </c>
      <c r="M405" s="147">
        <v>653</v>
      </c>
      <c r="N405" s="147">
        <v>879</v>
      </c>
      <c r="O405" s="147">
        <v>1201</v>
      </c>
      <c r="P405" s="147">
        <v>1382</v>
      </c>
    </row>
    <row r="406" spans="1:22" s="83" customFormat="1" ht="34.5" customHeight="1">
      <c r="A406" s="251" t="s">
        <v>779</v>
      </c>
      <c r="B406" s="119"/>
      <c r="C406" s="369"/>
      <c r="D406" s="375" t="s">
        <v>233</v>
      </c>
      <c r="E406" s="377" t="s">
        <v>234</v>
      </c>
      <c r="F406" s="378"/>
      <c r="G406" s="378"/>
      <c r="H406" s="379"/>
      <c r="I406" s="361"/>
      <c r="J406" s="140">
        <f t="shared" si="13"/>
        <v>719</v>
      </c>
      <c r="K406" s="81" t="str">
        <f t="shared" si="14"/>
        <v/>
      </c>
      <c r="L406" s="147">
        <v>291</v>
      </c>
      <c r="M406" s="147">
        <v>59</v>
      </c>
      <c r="N406" s="147">
        <v>127</v>
      </c>
      <c r="O406" s="147">
        <v>119</v>
      </c>
      <c r="P406" s="147">
        <v>123</v>
      </c>
    </row>
    <row r="407" spans="1:22" s="83" customFormat="1" ht="34.5" customHeight="1">
      <c r="A407" s="251" t="s">
        <v>780</v>
      </c>
      <c r="B407" s="119"/>
      <c r="C407" s="369"/>
      <c r="D407" s="369"/>
      <c r="E407" s="320" t="s">
        <v>235</v>
      </c>
      <c r="F407" s="321"/>
      <c r="G407" s="321"/>
      <c r="H407" s="322"/>
      <c r="I407" s="361"/>
      <c r="J407" s="140">
        <f t="shared" si="13"/>
        <v>1930</v>
      </c>
      <c r="K407" s="81" t="str">
        <f t="shared" si="14"/>
        <v/>
      </c>
      <c r="L407" s="147">
        <v>0</v>
      </c>
      <c r="M407" s="147">
        <v>226</v>
      </c>
      <c r="N407" s="147">
        <v>220</v>
      </c>
      <c r="O407" s="147">
        <v>706</v>
      </c>
      <c r="P407" s="147">
        <v>778</v>
      </c>
    </row>
    <row r="408" spans="1:22" s="83" customFormat="1" ht="34.5" customHeight="1">
      <c r="A408" s="251" t="s">
        <v>781</v>
      </c>
      <c r="B408" s="119"/>
      <c r="C408" s="369"/>
      <c r="D408" s="369"/>
      <c r="E408" s="320" t="s">
        <v>236</v>
      </c>
      <c r="F408" s="321"/>
      <c r="G408" s="321"/>
      <c r="H408" s="322"/>
      <c r="I408" s="361"/>
      <c r="J408" s="140">
        <f t="shared" si="13"/>
        <v>462</v>
      </c>
      <c r="K408" s="81" t="str">
        <f t="shared" si="14"/>
        <v/>
      </c>
      <c r="L408" s="147">
        <v>0</v>
      </c>
      <c r="M408" s="147">
        <v>60</v>
      </c>
      <c r="N408" s="147">
        <v>122</v>
      </c>
      <c r="O408" s="147">
        <v>74</v>
      </c>
      <c r="P408" s="147">
        <v>206</v>
      </c>
    </row>
    <row r="409" spans="1:22" s="83" customFormat="1" ht="34.5" customHeight="1">
      <c r="A409" s="251" t="s">
        <v>782</v>
      </c>
      <c r="B409" s="119"/>
      <c r="C409" s="369"/>
      <c r="D409" s="369"/>
      <c r="E409" s="317" t="s">
        <v>989</v>
      </c>
      <c r="F409" s="318"/>
      <c r="G409" s="318"/>
      <c r="H409" s="319"/>
      <c r="I409" s="361"/>
      <c r="J409" s="140">
        <f t="shared" si="13"/>
        <v>1295</v>
      </c>
      <c r="K409" s="81" t="str">
        <f t="shared" si="14"/>
        <v/>
      </c>
      <c r="L409" s="147">
        <v>0</v>
      </c>
      <c r="M409" s="147">
        <v>308</v>
      </c>
      <c r="N409" s="147">
        <v>410</v>
      </c>
      <c r="O409" s="147">
        <v>302</v>
      </c>
      <c r="P409" s="147">
        <v>275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4403</v>
      </c>
      <c r="K413" s="81" t="str">
        <f t="shared" si="14"/>
        <v/>
      </c>
      <c r="L413" s="147">
        <v>288</v>
      </c>
      <c r="M413" s="147">
        <v>656</v>
      </c>
      <c r="N413" s="147">
        <v>876</v>
      </c>
      <c r="O413" s="147">
        <v>1203</v>
      </c>
      <c r="P413" s="147">
        <v>1380</v>
      </c>
    </row>
    <row r="414" spans="1:22" s="83" customFormat="1" ht="34.5" customHeight="1">
      <c r="A414" s="251" t="s">
        <v>787</v>
      </c>
      <c r="B414" s="119"/>
      <c r="C414" s="369"/>
      <c r="D414" s="375" t="s">
        <v>240</v>
      </c>
      <c r="E414" s="377" t="s">
        <v>241</v>
      </c>
      <c r="F414" s="378"/>
      <c r="G414" s="378"/>
      <c r="H414" s="379"/>
      <c r="I414" s="361"/>
      <c r="J414" s="140">
        <f t="shared" si="13"/>
        <v>719</v>
      </c>
      <c r="K414" s="81" t="str">
        <f t="shared" si="14"/>
        <v/>
      </c>
      <c r="L414" s="147">
        <v>33</v>
      </c>
      <c r="M414" s="147">
        <v>111</v>
      </c>
      <c r="N414" s="147">
        <v>108</v>
      </c>
      <c r="O414" s="147">
        <v>125</v>
      </c>
      <c r="P414" s="147">
        <v>342</v>
      </c>
    </row>
    <row r="415" spans="1:22" s="83" customFormat="1" ht="34.5" customHeight="1">
      <c r="A415" s="251" t="s">
        <v>788</v>
      </c>
      <c r="B415" s="119"/>
      <c r="C415" s="369"/>
      <c r="D415" s="369"/>
      <c r="E415" s="320" t="s">
        <v>242</v>
      </c>
      <c r="F415" s="321"/>
      <c r="G415" s="321"/>
      <c r="H415" s="322"/>
      <c r="I415" s="361"/>
      <c r="J415" s="140">
        <f t="shared" si="13"/>
        <v>1895</v>
      </c>
      <c r="K415" s="81" t="str">
        <f t="shared" si="14"/>
        <v/>
      </c>
      <c r="L415" s="147">
        <v>187</v>
      </c>
      <c r="M415" s="147">
        <v>104</v>
      </c>
      <c r="N415" s="147">
        <v>199</v>
      </c>
      <c r="O415" s="147">
        <v>662</v>
      </c>
      <c r="P415" s="147">
        <v>743</v>
      </c>
    </row>
    <row r="416" spans="1:22" s="83" customFormat="1" ht="34.5" customHeight="1">
      <c r="A416" s="251" t="s">
        <v>789</v>
      </c>
      <c r="B416" s="119"/>
      <c r="C416" s="369"/>
      <c r="D416" s="369"/>
      <c r="E416" s="320" t="s">
        <v>243</v>
      </c>
      <c r="F416" s="321"/>
      <c r="G416" s="321"/>
      <c r="H416" s="322"/>
      <c r="I416" s="361"/>
      <c r="J416" s="140">
        <f t="shared" si="13"/>
        <v>500</v>
      </c>
      <c r="K416" s="81" t="str">
        <f t="shared" si="14"/>
        <v/>
      </c>
      <c r="L416" s="147">
        <v>13</v>
      </c>
      <c r="M416" s="147">
        <v>121</v>
      </c>
      <c r="N416" s="147">
        <v>184</v>
      </c>
      <c r="O416" s="147">
        <v>131</v>
      </c>
      <c r="P416" s="147">
        <v>51</v>
      </c>
    </row>
    <row r="417" spans="1:22" s="83" customFormat="1" ht="34.5" customHeight="1">
      <c r="A417" s="251" t="s">
        <v>790</v>
      </c>
      <c r="B417" s="119"/>
      <c r="C417" s="369"/>
      <c r="D417" s="369"/>
      <c r="E417" s="320" t="s">
        <v>244</v>
      </c>
      <c r="F417" s="321"/>
      <c r="G417" s="321"/>
      <c r="H417" s="322"/>
      <c r="I417" s="361"/>
      <c r="J417" s="140">
        <f t="shared" si="13"/>
        <v>176</v>
      </c>
      <c r="K417" s="81" t="str">
        <f t="shared" si="14"/>
        <v/>
      </c>
      <c r="L417" s="147">
        <v>26</v>
      </c>
      <c r="M417" s="147">
        <v>34</v>
      </c>
      <c r="N417" s="147">
        <v>52</v>
      </c>
      <c r="O417" s="147">
        <v>32</v>
      </c>
      <c r="P417" s="147">
        <v>32</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c r="P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851</v>
      </c>
      <c r="K420" s="81" t="str">
        <f t="shared" si="14"/>
        <v/>
      </c>
      <c r="L420" s="147">
        <v>29</v>
      </c>
      <c r="M420" s="147">
        <v>155</v>
      </c>
      <c r="N420" s="147">
        <v>276</v>
      </c>
      <c r="O420" s="147">
        <v>196</v>
      </c>
      <c r="P420" s="147">
        <v>195</v>
      </c>
    </row>
    <row r="421" spans="1:22" s="83" customFormat="1" ht="34.5" customHeight="1">
      <c r="A421" s="251" t="s">
        <v>794</v>
      </c>
      <c r="B421" s="119"/>
      <c r="C421" s="369"/>
      <c r="D421" s="369"/>
      <c r="E421" s="320" t="s">
        <v>247</v>
      </c>
      <c r="F421" s="321"/>
      <c r="G421" s="321"/>
      <c r="H421" s="322"/>
      <c r="I421" s="361"/>
      <c r="J421" s="140">
        <f t="shared" si="13"/>
        <v>262</v>
      </c>
      <c r="K421" s="81" t="str">
        <f t="shared" si="14"/>
        <v/>
      </c>
      <c r="L421" s="147">
        <v>0</v>
      </c>
      <c r="M421" s="147">
        <v>131</v>
      </c>
      <c r="N421" s="147">
        <v>57</v>
      </c>
      <c r="O421" s="147">
        <v>57</v>
      </c>
      <c r="P421" s="147">
        <v>17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1053</v>
      </c>
      <c r="N428" s="66" t="s">
        <v>1055</v>
      </c>
      <c r="O428" s="66" t="s">
        <v>1056</v>
      </c>
      <c r="P428" s="66" t="s">
        <v>1057</v>
      </c>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1054</v>
      </c>
      <c r="N429" s="70" t="s">
        <v>1054</v>
      </c>
      <c r="O429" s="70" t="s">
        <v>1054</v>
      </c>
      <c r="P429" s="70" t="s">
        <v>1054</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3684</v>
      </c>
      <c r="K430" s="193" t="str">
        <f>IF(OR(COUNTIF(L430:P430,"未確認")&gt;0,COUNTIF(L430:P430,"~*")&gt;0),"※","")</f>
        <v/>
      </c>
      <c r="L430" s="147">
        <v>255</v>
      </c>
      <c r="M430" s="147">
        <v>545</v>
      </c>
      <c r="N430" s="147">
        <v>768</v>
      </c>
      <c r="O430" s="147">
        <v>1078</v>
      </c>
      <c r="P430" s="147">
        <v>1038</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24</v>
      </c>
      <c r="K431" s="193" t="str">
        <f>IF(OR(COUNTIF(L431:P431,"未確認")&gt;0,COUNTIF(L431:P431,"~*")&gt;0),"※","")</f>
        <v/>
      </c>
      <c r="L431" s="147">
        <v>24</v>
      </c>
      <c r="M431" s="147">
        <v>0</v>
      </c>
      <c r="N431" s="147">
        <v>0</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0</v>
      </c>
      <c r="K432" s="193" t="str">
        <f>IF(OR(COUNTIF(L432:P432,"未確認")&gt;0,COUNTIF(L432:P432,"~*")&gt;0),"※","")</f>
        <v/>
      </c>
      <c r="L432" s="147">
        <v>0</v>
      </c>
      <c r="M432" s="147">
        <v>0</v>
      </c>
      <c r="N432" s="147">
        <v>0</v>
      </c>
      <c r="O432" s="147">
        <v>0</v>
      </c>
      <c r="P432" s="147">
        <v>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1788</v>
      </c>
      <c r="K433" s="193" t="str">
        <f>IF(OR(COUNTIF(L433:P433,"未確認")&gt;0,COUNTIF(L433:P433,"~*")&gt;0),"※","")</f>
        <v/>
      </c>
      <c r="L433" s="147">
        <v>67</v>
      </c>
      <c r="M433" s="147">
        <v>441</v>
      </c>
      <c r="N433" s="147">
        <v>569</v>
      </c>
      <c r="O433" s="147">
        <v>416</v>
      </c>
      <c r="P433" s="147">
        <v>295</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1872</v>
      </c>
      <c r="K434" s="193" t="str">
        <f>IF(OR(COUNTIF(L434:P434,"未確認")&gt;0,COUNTIF(L434:P434,"~*")&gt;0),"※","")</f>
        <v/>
      </c>
      <c r="L434" s="147">
        <v>164</v>
      </c>
      <c r="M434" s="147">
        <v>104</v>
      </c>
      <c r="N434" s="147">
        <v>199</v>
      </c>
      <c r="O434" s="147">
        <v>662</v>
      </c>
      <c r="P434" s="147">
        <v>743</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1053</v>
      </c>
      <c r="N441" s="66" t="s">
        <v>1055</v>
      </c>
      <c r="O441" s="66" t="s">
        <v>1056</v>
      </c>
      <c r="P441" s="66" t="s">
        <v>1057</v>
      </c>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1054</v>
      </c>
      <c r="N442" s="70" t="s">
        <v>1054</v>
      </c>
      <c r="O442" s="70" t="s">
        <v>1054</v>
      </c>
      <c r="P442" s="70" t="s">
        <v>1054</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1053</v>
      </c>
      <c r="N466" s="66" t="s">
        <v>1055</v>
      </c>
      <c r="O466" s="66" t="s">
        <v>1056</v>
      </c>
      <c r="P466" s="66" t="s">
        <v>1057</v>
      </c>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1054</v>
      </c>
      <c r="N467" s="70" t="s">
        <v>1054</v>
      </c>
      <c r="O467" s="70" t="s">
        <v>1054</v>
      </c>
      <c r="P467" s="70" t="s">
        <v>1054</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99</v>
      </c>
      <c r="K468" s="201" t="str">
        <f t="shared" ref="K468:K475" si="16">IF(OR(COUNTIF(L468:P468,"未確認")&gt;0,COUNTIF(L468:P468,"*")&gt;0),"※","")</f>
        <v>※</v>
      </c>
      <c r="L468" s="117">
        <v>0</v>
      </c>
      <c r="M468" s="117" t="s">
        <v>541</v>
      </c>
      <c r="N468" s="117" t="s">
        <v>541</v>
      </c>
      <c r="O468" s="117">
        <v>31</v>
      </c>
      <c r="P468" s="117">
        <v>68</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v>0</v>
      </c>
      <c r="M469" s="117">
        <v>0</v>
      </c>
      <c r="N469" s="117">
        <v>0</v>
      </c>
      <c r="O469" s="117" t="s">
        <v>541</v>
      </c>
      <c r="P469" s="117" t="s">
        <v>541</v>
      </c>
      <c r="Q469" s="8"/>
      <c r="R469" s="8"/>
      <c r="S469" s="8"/>
      <c r="T469" s="8"/>
      <c r="U469" s="8"/>
      <c r="V469" s="8"/>
    </row>
    <row r="470" spans="1:22" ht="34.5" customHeight="1">
      <c r="A470" s="252" t="s">
        <v>813</v>
      </c>
      <c r="B470" s="1"/>
      <c r="C470" s="202"/>
      <c r="D470" s="356"/>
      <c r="E470" s="320" t="s">
        <v>286</v>
      </c>
      <c r="F470" s="321"/>
      <c r="G470" s="321"/>
      <c r="H470" s="322"/>
      <c r="I470" s="354"/>
      <c r="J470" s="116">
        <f t="shared" si="17"/>
        <v>46</v>
      </c>
      <c r="K470" s="201" t="str">
        <f t="shared" si="16"/>
        <v/>
      </c>
      <c r="L470" s="117">
        <v>0</v>
      </c>
      <c r="M470" s="117">
        <v>0</v>
      </c>
      <c r="N470" s="117">
        <v>0</v>
      </c>
      <c r="O470" s="117">
        <v>0</v>
      </c>
      <c r="P470" s="117">
        <v>46</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18</v>
      </c>
      <c r="K472" s="201" t="str">
        <f t="shared" si="16"/>
        <v>※</v>
      </c>
      <c r="L472" s="117">
        <v>0</v>
      </c>
      <c r="M472" s="117">
        <v>0</v>
      </c>
      <c r="N472" s="117">
        <v>0</v>
      </c>
      <c r="O472" s="117" t="s">
        <v>541</v>
      </c>
      <c r="P472" s="117">
        <v>18</v>
      </c>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t="s">
        <v>541</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v>0</v>
      </c>
      <c r="M476" s="117">
        <v>0</v>
      </c>
      <c r="N476" s="117">
        <v>0</v>
      </c>
      <c r="O476" s="117" t="s">
        <v>541</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20</v>
      </c>
      <c r="K477" s="201" t="str">
        <f t="shared" ref="K477:K496" si="18">IF(OR(COUNTIF(L477:P477,"未確認")&gt;0,COUNTIF(L477:P477,"*")&gt;0),"※","")</f>
        <v>※</v>
      </c>
      <c r="L477" s="117">
        <v>0</v>
      </c>
      <c r="M477" s="117" t="s">
        <v>541</v>
      </c>
      <c r="N477" s="117" t="s">
        <v>541</v>
      </c>
      <c r="O477" s="117">
        <v>20</v>
      </c>
      <c r="P477" s="117" t="s">
        <v>541</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43</v>
      </c>
      <c r="K481" s="201" t="str">
        <f t="shared" si="18"/>
        <v>※</v>
      </c>
      <c r="L481" s="117">
        <v>0</v>
      </c>
      <c r="M481" s="117" t="s">
        <v>541</v>
      </c>
      <c r="N481" s="117">
        <v>0</v>
      </c>
      <c r="O481" s="117" t="s">
        <v>541</v>
      </c>
      <c r="P481" s="117">
        <v>43</v>
      </c>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IF(SUM(L482:P482)=0,IF(COUNTIF(L482:P482,"未確認")&gt;0,"未確認",IF(COUNTIF(L482:P482,"~*")&gt;0,"*",SUM(L482:P482))),SUM(L482:P482))</f>
        <v>*</v>
      </c>
      <c r="K482" s="201" t="str">
        <f t="shared" si="18"/>
        <v>※</v>
      </c>
      <c r="L482" s="117">
        <v>0</v>
      </c>
      <c r="M482" s="117">
        <v>0</v>
      </c>
      <c r="N482" s="117">
        <v>0</v>
      </c>
      <c r="O482" s="117">
        <v>0</v>
      </c>
      <c r="P482" s="117" t="s">
        <v>541</v>
      </c>
      <c r="Q482" s="8"/>
      <c r="R482" s="8"/>
      <c r="S482" s="8"/>
      <c r="T482" s="8"/>
      <c r="U482" s="8"/>
      <c r="V482" s="8"/>
    </row>
    <row r="483" spans="1:22" ht="34.5" customHeight="1">
      <c r="A483" s="252" t="s">
        <v>825</v>
      </c>
      <c r="B483" s="1"/>
      <c r="C483" s="202"/>
      <c r="D483" s="356"/>
      <c r="E483" s="320" t="s">
        <v>286</v>
      </c>
      <c r="F483" s="321"/>
      <c r="G483" s="321"/>
      <c r="H483" s="322"/>
      <c r="I483" s="354"/>
      <c r="J483" s="116">
        <f t="shared" si="19"/>
        <v>43</v>
      </c>
      <c r="K483" s="201" t="str">
        <f t="shared" si="18"/>
        <v/>
      </c>
      <c r="L483" s="117">
        <v>0</v>
      </c>
      <c r="M483" s="117">
        <v>0</v>
      </c>
      <c r="N483" s="117">
        <v>0</v>
      </c>
      <c r="O483" s="117">
        <v>0</v>
      </c>
      <c r="P483" s="117">
        <v>43</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117" t="s">
        <v>541</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t="s">
        <v>541</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1053</v>
      </c>
      <c r="N502" s="66" t="s">
        <v>1055</v>
      </c>
      <c r="O502" s="66" t="s">
        <v>1056</v>
      </c>
      <c r="P502" s="66" t="s">
        <v>1057</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1054</v>
      </c>
      <c r="N503" s="70" t="s">
        <v>1054</v>
      </c>
      <c r="O503" s="70" t="s">
        <v>1054</v>
      </c>
      <c r="P503" s="70" t="s">
        <v>1054</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v>0</v>
      </c>
      <c r="M504" s="117">
        <v>0</v>
      </c>
      <c r="N504" s="117">
        <v>0</v>
      </c>
      <c r="O504" s="117" t="s">
        <v>541</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17</v>
      </c>
      <c r="K505" s="201" t="str">
        <f t="shared" si="21"/>
        <v>※</v>
      </c>
      <c r="L505" s="117">
        <v>0</v>
      </c>
      <c r="M505" s="117" t="s">
        <v>541</v>
      </c>
      <c r="N505" s="117">
        <v>0</v>
      </c>
      <c r="O505" s="117">
        <v>17</v>
      </c>
      <c r="P505" s="117" t="s">
        <v>541</v>
      </c>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v>0</v>
      </c>
      <c r="N508" s="117">
        <v>0</v>
      </c>
      <c r="O508" s="117" t="s">
        <v>541</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t="s">
        <v>541</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1053</v>
      </c>
      <c r="N514" s="66" t="s">
        <v>1055</v>
      </c>
      <c r="O514" s="66" t="s">
        <v>1056</v>
      </c>
      <c r="P514" s="66" t="s">
        <v>1057</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1054</v>
      </c>
      <c r="N515" s="70" t="s">
        <v>1054</v>
      </c>
      <c r="O515" s="70" t="s">
        <v>1054</v>
      </c>
      <c r="P515" s="70" t="s">
        <v>1054</v>
      </c>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1053</v>
      </c>
      <c r="N520" s="66" t="s">
        <v>1055</v>
      </c>
      <c r="O520" s="66" t="s">
        <v>1056</v>
      </c>
      <c r="P520" s="66" t="s">
        <v>1057</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1054</v>
      </c>
      <c r="N521" s="70" t="s">
        <v>1054</v>
      </c>
      <c r="O521" s="70" t="s">
        <v>1054</v>
      </c>
      <c r="P521" s="70" t="s">
        <v>1054</v>
      </c>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1053</v>
      </c>
      <c r="N525" s="66" t="s">
        <v>1055</v>
      </c>
      <c r="O525" s="66" t="s">
        <v>1056</v>
      </c>
      <c r="P525" s="66" t="s">
        <v>1057</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1054</v>
      </c>
      <c r="N526" s="70" t="s">
        <v>1054</v>
      </c>
      <c r="O526" s="70" t="s">
        <v>1054</v>
      </c>
      <c r="P526" s="70" t="s">
        <v>1054</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1053</v>
      </c>
      <c r="N530" s="66" t="s">
        <v>1055</v>
      </c>
      <c r="O530" s="66" t="s">
        <v>1056</v>
      </c>
      <c r="P530" s="66" t="s">
        <v>1057</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1054</v>
      </c>
      <c r="N531" s="70" t="s">
        <v>1054</v>
      </c>
      <c r="O531" s="70" t="s">
        <v>1054</v>
      </c>
      <c r="P531" s="70" t="s">
        <v>1054</v>
      </c>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232</v>
      </c>
      <c r="K535" s="201" t="str">
        <f t="shared" si="23"/>
        <v/>
      </c>
      <c r="L535" s="117">
        <v>14</v>
      </c>
      <c r="M535" s="117">
        <v>55</v>
      </c>
      <c r="N535" s="117">
        <v>75</v>
      </c>
      <c r="O535" s="117">
        <v>49</v>
      </c>
      <c r="P535" s="117">
        <v>39</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1053</v>
      </c>
      <c r="N543" s="66" t="s">
        <v>1055</v>
      </c>
      <c r="O543" s="66" t="s">
        <v>1056</v>
      </c>
      <c r="P543" s="66" t="s">
        <v>1057</v>
      </c>
    </row>
    <row r="544" spans="1:22" s="1" customFormat="1" ht="20.25" customHeight="1">
      <c r="A544" s="243"/>
      <c r="C544" s="62"/>
      <c r="D544" s="3"/>
      <c r="E544" s="3"/>
      <c r="F544" s="3"/>
      <c r="G544" s="3"/>
      <c r="H544" s="287"/>
      <c r="I544" s="67" t="s">
        <v>36</v>
      </c>
      <c r="J544" s="68"/>
      <c r="K544" s="186"/>
      <c r="L544" s="70" t="s">
        <v>1051</v>
      </c>
      <c r="M544" s="70" t="s">
        <v>1054</v>
      </c>
      <c r="N544" s="70" t="s">
        <v>1054</v>
      </c>
      <c r="O544" s="70" t="s">
        <v>1054</v>
      </c>
      <c r="P544" s="70" t="s">
        <v>1054</v>
      </c>
    </row>
    <row r="545" spans="1:16" s="115" customFormat="1" ht="69.95"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69.95" customHeight="1">
      <c r="A557" s="252" t="s">
        <v>865</v>
      </c>
      <c r="B557" s="119"/>
      <c r="C557" s="320" t="s">
        <v>372</v>
      </c>
      <c r="D557" s="321"/>
      <c r="E557" s="321"/>
      <c r="F557" s="321"/>
      <c r="G557" s="321"/>
      <c r="H557" s="322"/>
      <c r="I557" s="138" t="s">
        <v>373</v>
      </c>
      <c r="J557" s="116" t="str">
        <f t="shared" si="24"/>
        <v>*</v>
      </c>
      <c r="K557" s="201" t="str">
        <f t="shared" si="25"/>
        <v>※</v>
      </c>
      <c r="L557" s="117">
        <v>0</v>
      </c>
      <c r="M557" s="117">
        <v>0</v>
      </c>
      <c r="N557" s="117">
        <v>0</v>
      </c>
      <c r="O557" s="117" t="s">
        <v>541</v>
      </c>
      <c r="P557" s="117">
        <v>0</v>
      </c>
    </row>
    <row r="558" spans="1:16" s="115" customFormat="1" ht="113.45" customHeight="1">
      <c r="A558" s="251" t="s">
        <v>868</v>
      </c>
      <c r="B558" s="119"/>
      <c r="C558" s="317" t="s">
        <v>866</v>
      </c>
      <c r="D558" s="318"/>
      <c r="E558" s="318"/>
      <c r="F558" s="318"/>
      <c r="G558" s="318"/>
      <c r="H558" s="319"/>
      <c r="I558" s="296" t="s">
        <v>867</v>
      </c>
      <c r="J558" s="223"/>
      <c r="K558" s="242"/>
      <c r="L558" s="211" t="s">
        <v>1049</v>
      </c>
      <c r="M558" s="211" t="s">
        <v>1052</v>
      </c>
      <c r="N558" s="211" t="s">
        <v>1052</v>
      </c>
      <c r="O558" s="211" t="s">
        <v>1052</v>
      </c>
      <c r="P558" s="211" t="s">
        <v>1052</v>
      </c>
    </row>
    <row r="559" spans="1:16"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v>61</v>
      </c>
      <c r="N560" s="211">
        <v>46</v>
      </c>
      <c r="O560" s="211">
        <v>43</v>
      </c>
      <c r="P560" s="211">
        <v>54</v>
      </c>
    </row>
    <row r="561" spans="1:16" s="91" customFormat="1" ht="34.5" customHeight="1">
      <c r="A561" s="251" t="s">
        <v>871</v>
      </c>
      <c r="B561" s="119"/>
      <c r="C561" s="209"/>
      <c r="D561" s="331" t="s">
        <v>377</v>
      </c>
      <c r="E561" s="342"/>
      <c r="F561" s="342"/>
      <c r="G561" s="342"/>
      <c r="H561" s="332"/>
      <c r="I561" s="343"/>
      <c r="J561" s="207"/>
      <c r="K561" s="210"/>
      <c r="L561" s="211" t="s">
        <v>533</v>
      </c>
      <c r="M561" s="211">
        <v>34</v>
      </c>
      <c r="N561" s="211">
        <v>15</v>
      </c>
      <c r="O561" s="211">
        <v>24</v>
      </c>
      <c r="P561" s="211">
        <v>24</v>
      </c>
    </row>
    <row r="562" spans="1:16" s="91" customFormat="1" ht="34.5" customHeight="1">
      <c r="A562" s="251" t="s">
        <v>872</v>
      </c>
      <c r="B562" s="119"/>
      <c r="C562" s="209"/>
      <c r="D562" s="331" t="s">
        <v>992</v>
      </c>
      <c r="E562" s="342"/>
      <c r="F562" s="342"/>
      <c r="G562" s="342"/>
      <c r="H562" s="332"/>
      <c r="I562" s="343"/>
      <c r="J562" s="207"/>
      <c r="K562" s="210"/>
      <c r="L562" s="211" t="s">
        <v>533</v>
      </c>
      <c r="M562" s="211">
        <v>33</v>
      </c>
      <c r="N562" s="211">
        <v>13</v>
      </c>
      <c r="O562" s="211">
        <v>18</v>
      </c>
      <c r="P562" s="211">
        <v>20</v>
      </c>
    </row>
    <row r="563" spans="1:16" s="91" customFormat="1" ht="34.5" customHeight="1">
      <c r="A563" s="251" t="s">
        <v>873</v>
      </c>
      <c r="B563" s="119"/>
      <c r="C563" s="209"/>
      <c r="D563" s="331" t="s">
        <v>379</v>
      </c>
      <c r="E563" s="342"/>
      <c r="F563" s="342"/>
      <c r="G563" s="342"/>
      <c r="H563" s="332"/>
      <c r="I563" s="343"/>
      <c r="J563" s="207"/>
      <c r="K563" s="210"/>
      <c r="L563" s="211" t="s">
        <v>533</v>
      </c>
      <c r="M563" s="211">
        <v>15</v>
      </c>
      <c r="N563" s="211">
        <v>5</v>
      </c>
      <c r="O563" s="211">
        <v>13</v>
      </c>
      <c r="P563" s="211">
        <v>12</v>
      </c>
    </row>
    <row r="564" spans="1:16" s="91" customFormat="1" ht="34.5" customHeight="1">
      <c r="A564" s="251" t="s">
        <v>874</v>
      </c>
      <c r="B564" s="119"/>
      <c r="C564" s="209"/>
      <c r="D564" s="331" t="s">
        <v>380</v>
      </c>
      <c r="E564" s="342"/>
      <c r="F564" s="342"/>
      <c r="G564" s="342"/>
      <c r="H564" s="332"/>
      <c r="I564" s="343"/>
      <c r="J564" s="207"/>
      <c r="K564" s="210"/>
      <c r="L564" s="211" t="s">
        <v>533</v>
      </c>
      <c r="M564" s="211">
        <v>0</v>
      </c>
      <c r="N564" s="211">
        <v>0</v>
      </c>
      <c r="O564" s="211">
        <v>3</v>
      </c>
      <c r="P564" s="211">
        <v>13</v>
      </c>
    </row>
    <row r="565" spans="1:16" s="91" customFormat="1" ht="34.5" customHeight="1">
      <c r="A565" s="251" t="s">
        <v>875</v>
      </c>
      <c r="B565" s="119"/>
      <c r="C565" s="280"/>
      <c r="D565" s="331" t="s">
        <v>869</v>
      </c>
      <c r="E565" s="342"/>
      <c r="F565" s="342"/>
      <c r="G565" s="342"/>
      <c r="H565" s="332"/>
      <c r="I565" s="343"/>
      <c r="J565" s="207"/>
      <c r="K565" s="210"/>
      <c r="L565" s="211" t="s">
        <v>533</v>
      </c>
      <c r="M565" s="211">
        <v>53</v>
      </c>
      <c r="N565" s="211">
        <v>34</v>
      </c>
      <c r="O565" s="211">
        <v>24</v>
      </c>
      <c r="P565" s="211">
        <v>22</v>
      </c>
    </row>
    <row r="566" spans="1:16" s="91" customFormat="1" ht="34.5" customHeight="1">
      <c r="A566" s="251" t="s">
        <v>876</v>
      </c>
      <c r="B566" s="119"/>
      <c r="C566" s="285"/>
      <c r="D566" s="331" t="s">
        <v>993</v>
      </c>
      <c r="E566" s="342"/>
      <c r="F566" s="342"/>
      <c r="G566" s="342"/>
      <c r="H566" s="332"/>
      <c r="I566" s="343"/>
      <c r="J566" s="213"/>
      <c r="K566" s="214"/>
      <c r="L566" s="211" t="s">
        <v>533</v>
      </c>
      <c r="M566" s="211">
        <v>57</v>
      </c>
      <c r="N566" s="211">
        <v>36</v>
      </c>
      <c r="O566" s="211">
        <v>31</v>
      </c>
      <c r="P566" s="211">
        <v>36</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v>0</v>
      </c>
      <c r="N576" s="211">
        <v>0</v>
      </c>
      <c r="O576" s="211">
        <v>0</v>
      </c>
      <c r="P576" s="211">
        <v>0</v>
      </c>
    </row>
    <row r="577" spans="1:22" s="91" customFormat="1" ht="34.5" customHeight="1">
      <c r="A577" s="251" t="s">
        <v>885</v>
      </c>
      <c r="B577" s="119"/>
      <c r="C577" s="209"/>
      <c r="D577" s="331" t="s">
        <v>377</v>
      </c>
      <c r="E577" s="342"/>
      <c r="F577" s="342"/>
      <c r="G577" s="342"/>
      <c r="H577" s="332"/>
      <c r="I577" s="343"/>
      <c r="J577" s="207"/>
      <c r="K577" s="210"/>
      <c r="L577" s="211" t="s">
        <v>533</v>
      </c>
      <c r="M577" s="211">
        <v>0</v>
      </c>
      <c r="N577" s="211">
        <v>0</v>
      </c>
      <c r="O577" s="211">
        <v>0</v>
      </c>
      <c r="P577" s="211">
        <v>0</v>
      </c>
    </row>
    <row r="578" spans="1:22" s="91" customFormat="1" ht="34.5" customHeight="1">
      <c r="A578" s="251" t="s">
        <v>886</v>
      </c>
      <c r="B578" s="119"/>
      <c r="C578" s="209"/>
      <c r="D578" s="331" t="s">
        <v>992</v>
      </c>
      <c r="E578" s="342"/>
      <c r="F578" s="342"/>
      <c r="G578" s="342"/>
      <c r="H578" s="332"/>
      <c r="I578" s="343"/>
      <c r="J578" s="207"/>
      <c r="K578" s="210"/>
      <c r="L578" s="211" t="s">
        <v>533</v>
      </c>
      <c r="M578" s="211">
        <v>0</v>
      </c>
      <c r="N578" s="211">
        <v>0</v>
      </c>
      <c r="O578" s="211">
        <v>0</v>
      </c>
      <c r="P578" s="211">
        <v>0</v>
      </c>
    </row>
    <row r="579" spans="1:22" s="91" customFormat="1" ht="34.5" customHeight="1">
      <c r="A579" s="251" t="s">
        <v>887</v>
      </c>
      <c r="B579" s="119"/>
      <c r="C579" s="209"/>
      <c r="D579" s="331" t="s">
        <v>379</v>
      </c>
      <c r="E579" s="342"/>
      <c r="F579" s="342"/>
      <c r="G579" s="342"/>
      <c r="H579" s="332"/>
      <c r="I579" s="343"/>
      <c r="J579" s="207"/>
      <c r="K579" s="210"/>
      <c r="L579" s="211" t="s">
        <v>533</v>
      </c>
      <c r="M579" s="211">
        <v>0</v>
      </c>
      <c r="N579" s="211">
        <v>0</v>
      </c>
      <c r="O579" s="211">
        <v>0</v>
      </c>
      <c r="P579" s="211">
        <v>0</v>
      </c>
    </row>
    <row r="580" spans="1:22" s="91" customFormat="1" ht="34.5" customHeight="1">
      <c r="A580" s="251" t="s">
        <v>888</v>
      </c>
      <c r="B580" s="119"/>
      <c r="C580" s="209"/>
      <c r="D580" s="331" t="s">
        <v>380</v>
      </c>
      <c r="E580" s="342"/>
      <c r="F580" s="342"/>
      <c r="G580" s="342"/>
      <c r="H580" s="332"/>
      <c r="I580" s="343"/>
      <c r="J580" s="207"/>
      <c r="K580" s="210"/>
      <c r="L580" s="211" t="s">
        <v>533</v>
      </c>
      <c r="M580" s="211">
        <v>0</v>
      </c>
      <c r="N580" s="211">
        <v>0</v>
      </c>
      <c r="O580" s="211">
        <v>0</v>
      </c>
      <c r="P580" s="211">
        <v>0</v>
      </c>
    </row>
    <row r="581" spans="1:22" s="91" customFormat="1" ht="34.5" customHeight="1">
      <c r="A581" s="251" t="s">
        <v>889</v>
      </c>
      <c r="B581" s="119"/>
      <c r="C581" s="209"/>
      <c r="D581" s="331" t="s">
        <v>869</v>
      </c>
      <c r="E581" s="342"/>
      <c r="F581" s="342"/>
      <c r="G581" s="342"/>
      <c r="H581" s="332"/>
      <c r="I581" s="343"/>
      <c r="J581" s="207"/>
      <c r="K581" s="210"/>
      <c r="L581" s="211" t="s">
        <v>533</v>
      </c>
      <c r="M581" s="211">
        <v>0</v>
      </c>
      <c r="N581" s="211">
        <v>0</v>
      </c>
      <c r="O581" s="211">
        <v>0</v>
      </c>
      <c r="P581" s="211">
        <v>0</v>
      </c>
    </row>
    <row r="582" spans="1:22" s="91" customFormat="1" ht="34.5" customHeight="1">
      <c r="A582" s="251" t="s">
        <v>890</v>
      </c>
      <c r="B582" s="119"/>
      <c r="C582" s="212"/>
      <c r="D582" s="331" t="s">
        <v>993</v>
      </c>
      <c r="E582" s="342"/>
      <c r="F582" s="342"/>
      <c r="G582" s="342"/>
      <c r="H582" s="332"/>
      <c r="I582" s="344"/>
      <c r="J582" s="213"/>
      <c r="K582" s="214"/>
      <c r="L582" s="211" t="s">
        <v>533</v>
      </c>
      <c r="M582" s="211">
        <v>0</v>
      </c>
      <c r="N582" s="211">
        <v>0</v>
      </c>
      <c r="O582" s="211">
        <v>0</v>
      </c>
      <c r="P582" s="211">
        <v>0</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1053</v>
      </c>
      <c r="N588" s="66" t="s">
        <v>1055</v>
      </c>
      <c r="O588" s="66" t="s">
        <v>1056</v>
      </c>
      <c r="P588" s="66" t="s">
        <v>1057</v>
      </c>
    </row>
    <row r="589" spans="1:22" s="1" customFormat="1" ht="20.25" customHeight="1">
      <c r="A589" s="243"/>
      <c r="C589" s="62"/>
      <c r="D589" s="3"/>
      <c r="E589" s="3"/>
      <c r="F589" s="3"/>
      <c r="G589" s="3"/>
      <c r="H589" s="287"/>
      <c r="I589" s="67" t="s">
        <v>36</v>
      </c>
      <c r="J589" s="68"/>
      <c r="K589" s="186"/>
      <c r="L589" s="70" t="s">
        <v>1051</v>
      </c>
      <c r="M589" s="70" t="s">
        <v>1054</v>
      </c>
      <c r="N589" s="70" t="s">
        <v>1054</v>
      </c>
      <c r="O589" s="70" t="s">
        <v>1054</v>
      </c>
      <c r="P589" s="70" t="s">
        <v>1054</v>
      </c>
    </row>
    <row r="590" spans="1:22" s="115" customFormat="1" ht="69.95"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v>0</v>
      </c>
      <c r="M591" s="117" t="s">
        <v>541</v>
      </c>
      <c r="N591" s="117" t="s">
        <v>541</v>
      </c>
      <c r="O591" s="117" t="s">
        <v>541</v>
      </c>
      <c r="P591" s="117" t="s">
        <v>541</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c r="A593" s="252" t="s">
        <v>893</v>
      </c>
      <c r="B593" s="84"/>
      <c r="C593" s="320" t="s">
        <v>392</v>
      </c>
      <c r="D593" s="321"/>
      <c r="E593" s="321"/>
      <c r="F593" s="321"/>
      <c r="G593" s="321"/>
      <c r="H593" s="322"/>
      <c r="I593" s="294" t="s">
        <v>393</v>
      </c>
      <c r="J593" s="116">
        <f>IF(SUM(L593:P593)=0,IF(COUNTIF(L593:P593,"未確認")&gt;0,"未確認",IF(COUNTIF(L593:P593,"~*")&gt;0,"*",SUM(L593:P593))),SUM(L593:P593))</f>
        <v>29</v>
      </c>
      <c r="K593" s="201" t="str">
        <f>IF(OR(COUNTIF(L593:P593,"未確認")&gt;0,COUNTIF(L593:P593,"*")&gt;0),"※","")</f>
        <v>※</v>
      </c>
      <c r="L593" s="117">
        <v>0</v>
      </c>
      <c r="M593" s="117">
        <v>19</v>
      </c>
      <c r="N593" s="117">
        <v>10</v>
      </c>
      <c r="O593" s="117" t="s">
        <v>541</v>
      </c>
      <c r="P593" s="117" t="s">
        <v>541</v>
      </c>
    </row>
    <row r="594" spans="1:16" s="115" customFormat="1" ht="84" customHeight="1">
      <c r="A594" s="252" t="s">
        <v>894</v>
      </c>
      <c r="B594" s="84"/>
      <c r="C594" s="320" t="s">
        <v>394</v>
      </c>
      <c r="D594" s="321"/>
      <c r="E594" s="321"/>
      <c r="F594" s="321"/>
      <c r="G594" s="321"/>
      <c r="H594" s="322"/>
      <c r="I594" s="134" t="s">
        <v>395</v>
      </c>
      <c r="J594" s="116" t="str">
        <f>IF(SUM(L594:P594)=0,IF(COUNTIF(L594:P594,"未確認")&gt;0,"未確認",IF(COUNTIF(L594:P594,"~*")&gt;0,"*",SUM(L594:P594))),SUM(L594:P594))</f>
        <v>*</v>
      </c>
      <c r="K594" s="201" t="str">
        <f>IF(OR(COUNTIF(L594:P594,"未確認")&gt;0,COUNTIF(L594:P594,"*")&gt;0),"※","")</f>
        <v>※</v>
      </c>
      <c r="L594" s="117">
        <v>0</v>
      </c>
      <c r="M594" s="117">
        <v>0</v>
      </c>
      <c r="N594" s="117" t="s">
        <v>541</v>
      </c>
      <c r="O594" s="117" t="s">
        <v>541</v>
      </c>
      <c r="P594" s="117">
        <v>0</v>
      </c>
    </row>
    <row r="595" spans="1:16" s="115" customFormat="1" ht="35.1" customHeight="1">
      <c r="A595" s="251" t="s">
        <v>895</v>
      </c>
      <c r="B595" s="84"/>
      <c r="C595" s="323" t="s">
        <v>994</v>
      </c>
      <c r="D595" s="324"/>
      <c r="E595" s="324"/>
      <c r="F595" s="324"/>
      <c r="G595" s="324"/>
      <c r="H595" s="325"/>
      <c r="I595" s="340" t="s">
        <v>397</v>
      </c>
      <c r="J595" s="140">
        <v>1262</v>
      </c>
      <c r="K595" s="201" t="str">
        <f>IF(OR(COUNTIF(L595:P595,"未確認")&gt;0,COUNTIF(L595:P595,"~*")&gt;0),"※","")</f>
        <v/>
      </c>
      <c r="L595" s="216"/>
      <c r="M595" s="216"/>
      <c r="N595" s="216"/>
      <c r="O595" s="216"/>
      <c r="P595" s="216"/>
    </row>
    <row r="596" spans="1:16" s="115" customFormat="1" ht="35.1" customHeight="1">
      <c r="A596" s="251" t="s">
        <v>896</v>
      </c>
      <c r="B596" s="84"/>
      <c r="C596" s="292"/>
      <c r="D596" s="293"/>
      <c r="E596" s="317" t="s">
        <v>398</v>
      </c>
      <c r="F596" s="318"/>
      <c r="G596" s="318"/>
      <c r="H596" s="319"/>
      <c r="I596" s="341"/>
      <c r="J596" s="140">
        <v>265</v>
      </c>
      <c r="K596" s="201" t="str">
        <f>IF(OR(COUNTIF(L596:P596,"未確認")&gt;0,COUNTIF(L596:P596,"~*")&gt;0),"※","")</f>
        <v/>
      </c>
      <c r="L596" s="216"/>
      <c r="M596" s="216"/>
      <c r="N596" s="216"/>
      <c r="O596" s="216"/>
      <c r="P596" s="216"/>
    </row>
    <row r="597" spans="1:16" s="115" customFormat="1" ht="35.1" customHeight="1">
      <c r="A597" s="251" t="s">
        <v>897</v>
      </c>
      <c r="B597" s="84"/>
      <c r="C597" s="323" t="s">
        <v>995</v>
      </c>
      <c r="D597" s="324"/>
      <c r="E597" s="324"/>
      <c r="F597" s="324"/>
      <c r="G597" s="324"/>
      <c r="H597" s="325"/>
      <c r="I597" s="326" t="s">
        <v>400</v>
      </c>
      <c r="J597" s="140">
        <v>1981</v>
      </c>
      <c r="K597" s="201" t="str">
        <f>IF(OR(COUNTIF(L597:P597,"未確認")&gt;0,COUNTIF(L597:P597,"~*")&gt;0),"※","")</f>
        <v/>
      </c>
      <c r="L597" s="216"/>
      <c r="M597" s="216"/>
      <c r="N597" s="216"/>
      <c r="O597" s="216"/>
      <c r="P597" s="216"/>
    </row>
    <row r="598" spans="1:16" s="115" customFormat="1" ht="35.1" customHeight="1">
      <c r="A598" s="251" t="s">
        <v>898</v>
      </c>
      <c r="B598" s="84"/>
      <c r="C598" s="292"/>
      <c r="D598" s="293"/>
      <c r="E598" s="317" t="s">
        <v>398</v>
      </c>
      <c r="F598" s="318"/>
      <c r="G598" s="318"/>
      <c r="H598" s="319"/>
      <c r="I598" s="328"/>
      <c r="J598" s="140">
        <v>434</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1940</v>
      </c>
      <c r="K599" s="201" t="str">
        <f>IF(OR(COUNTIF(L599:P599,"未確認")&gt;0,COUNTIF(L599:P599,"~*")&gt;0),"※","")</f>
        <v/>
      </c>
      <c r="L599" s="216"/>
      <c r="M599" s="216"/>
      <c r="N599" s="216"/>
      <c r="O599" s="216"/>
      <c r="P599" s="216"/>
    </row>
    <row r="600" spans="1:16" s="115" customFormat="1" ht="56.1" customHeight="1">
      <c r="A600" s="252" t="s">
        <v>900</v>
      </c>
      <c r="B600" s="84"/>
      <c r="C600" s="320" t="s">
        <v>403</v>
      </c>
      <c r="D600" s="321"/>
      <c r="E600" s="321"/>
      <c r="F600" s="321"/>
      <c r="G600" s="321"/>
      <c r="H600" s="322"/>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v>0</v>
      </c>
      <c r="M600" s="117" t="s">
        <v>541</v>
      </c>
      <c r="N600" s="117">
        <v>0</v>
      </c>
      <c r="O600" s="117">
        <v>0</v>
      </c>
      <c r="P600" s="117" t="s">
        <v>541</v>
      </c>
    </row>
    <row r="601" spans="1:16"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t="s">
        <v>541</v>
      </c>
      <c r="O602" s="117" t="s">
        <v>541</v>
      </c>
      <c r="P602" s="117" t="s">
        <v>541</v>
      </c>
    </row>
    <row r="603" spans="1:16"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1053</v>
      </c>
      <c r="N611" s="66" t="s">
        <v>1055</v>
      </c>
      <c r="O611" s="66" t="s">
        <v>1056</v>
      </c>
      <c r="P611" s="66" t="s">
        <v>1057</v>
      </c>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1054</v>
      </c>
      <c r="N612" s="70" t="s">
        <v>1054</v>
      </c>
      <c r="O612" s="70" t="s">
        <v>1054</v>
      </c>
      <c r="P612" s="70" t="s">
        <v>1054</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f t="shared" si="28"/>
        <v>40</v>
      </c>
      <c r="K614" s="201" t="str">
        <f t="shared" si="29"/>
        <v>※</v>
      </c>
      <c r="L614" s="117">
        <v>0</v>
      </c>
      <c r="M614" s="117">
        <v>15</v>
      </c>
      <c r="N614" s="117">
        <v>14</v>
      </c>
      <c r="O614" s="117">
        <v>11</v>
      </c>
      <c r="P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1053</v>
      </c>
      <c r="N629" s="66" t="s">
        <v>1055</v>
      </c>
      <c r="O629" s="66" t="s">
        <v>1056</v>
      </c>
      <c r="P629" s="66" t="s">
        <v>1057</v>
      </c>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1054</v>
      </c>
      <c r="N630" s="70" t="s">
        <v>1054</v>
      </c>
      <c r="O630" s="70" t="s">
        <v>1054</v>
      </c>
      <c r="P630" s="70" t="s">
        <v>1054</v>
      </c>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59</v>
      </c>
      <c r="K631" s="201" t="str">
        <f t="shared" ref="K631:K638" si="31">IF(OR(COUNTIF(L631:P631,"未確認")&gt;0,COUNTIF(L631:P631,"*")&gt;0),"※","")</f>
        <v>※</v>
      </c>
      <c r="L631" s="117">
        <v>0</v>
      </c>
      <c r="M631" s="117">
        <v>21</v>
      </c>
      <c r="N631" s="117">
        <v>22</v>
      </c>
      <c r="O631" s="117">
        <v>16</v>
      </c>
      <c r="P631" s="117" t="s">
        <v>541</v>
      </c>
    </row>
    <row r="632" spans="1:22" s="118" customFormat="1" ht="56.1" customHeight="1">
      <c r="A632" s="252" t="s">
        <v>918</v>
      </c>
      <c r="B632" s="119"/>
      <c r="C632" s="320" t="s">
        <v>434</v>
      </c>
      <c r="D632" s="321"/>
      <c r="E632" s="321"/>
      <c r="F632" s="321"/>
      <c r="G632" s="321"/>
      <c r="H632" s="322"/>
      <c r="I632" s="122" t="s">
        <v>435</v>
      </c>
      <c r="J632" s="116">
        <f t="shared" si="30"/>
        <v>129</v>
      </c>
      <c r="K632" s="201" t="str">
        <f t="shared" si="31"/>
        <v/>
      </c>
      <c r="L632" s="117">
        <v>0</v>
      </c>
      <c r="M632" s="117">
        <v>41</v>
      </c>
      <c r="N632" s="117">
        <v>22</v>
      </c>
      <c r="O632" s="117">
        <v>50</v>
      </c>
      <c r="P632" s="117">
        <v>16</v>
      </c>
    </row>
    <row r="633" spans="1:22" s="118" customFormat="1" ht="57">
      <c r="A633" s="252" t="s">
        <v>919</v>
      </c>
      <c r="B633" s="119"/>
      <c r="C633" s="320" t="s">
        <v>436</v>
      </c>
      <c r="D633" s="321"/>
      <c r="E633" s="321"/>
      <c r="F633" s="321"/>
      <c r="G633" s="321"/>
      <c r="H633" s="322"/>
      <c r="I633" s="122" t="s">
        <v>437</v>
      </c>
      <c r="J633" s="116">
        <f t="shared" si="30"/>
        <v>113</v>
      </c>
      <c r="K633" s="201" t="str">
        <f t="shared" si="31"/>
        <v/>
      </c>
      <c r="L633" s="117">
        <v>0</v>
      </c>
      <c r="M633" s="117">
        <v>30</v>
      </c>
      <c r="N633" s="117">
        <v>26</v>
      </c>
      <c r="O633" s="117">
        <v>27</v>
      </c>
      <c r="P633" s="117">
        <v>30</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v>0</v>
      </c>
      <c r="M634" s="117" t="s">
        <v>541</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27</v>
      </c>
      <c r="K635" s="201" t="str">
        <f t="shared" si="31"/>
        <v>※</v>
      </c>
      <c r="L635" s="117">
        <v>0</v>
      </c>
      <c r="M635" s="117" t="s">
        <v>541</v>
      </c>
      <c r="N635" s="117" t="s">
        <v>541</v>
      </c>
      <c r="O635" s="117">
        <v>16</v>
      </c>
      <c r="P635" s="117">
        <v>11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v>0</v>
      </c>
      <c r="P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t="s">
        <v>541</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1053</v>
      </c>
      <c r="N644" s="66" t="s">
        <v>1055</v>
      </c>
      <c r="O644" s="66" t="s">
        <v>1056</v>
      </c>
      <c r="P644" s="66" t="s">
        <v>1057</v>
      </c>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1054</v>
      </c>
      <c r="N645" s="70" t="s">
        <v>1054</v>
      </c>
      <c r="O645" s="70" t="s">
        <v>1054</v>
      </c>
      <c r="P645" s="70" t="s">
        <v>1054</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251</v>
      </c>
      <c r="K646" s="201" t="str">
        <f t="shared" ref="K646:K660" si="33">IF(OR(COUNTIF(L646:P646,"未確認")&gt;0,COUNTIF(L646:P646,"*")&gt;0),"※","")</f>
        <v/>
      </c>
      <c r="L646" s="117">
        <v>64</v>
      </c>
      <c r="M646" s="117">
        <v>36</v>
      </c>
      <c r="N646" s="117">
        <v>62</v>
      </c>
      <c r="O646" s="117">
        <v>29</v>
      </c>
      <c r="P646" s="117">
        <v>60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69.95" customHeight="1">
      <c r="A648" s="252" t="s">
        <v>927</v>
      </c>
      <c r="B648" s="84"/>
      <c r="C648" s="188"/>
      <c r="D648" s="221"/>
      <c r="E648" s="320" t="s">
        <v>939</v>
      </c>
      <c r="F648" s="321"/>
      <c r="G648" s="321"/>
      <c r="H648" s="322"/>
      <c r="I648" s="122" t="s">
        <v>454</v>
      </c>
      <c r="J648" s="116">
        <f t="shared" si="32"/>
        <v>35</v>
      </c>
      <c r="K648" s="201" t="str">
        <f t="shared" si="33"/>
        <v>※</v>
      </c>
      <c r="L648" s="117">
        <v>21</v>
      </c>
      <c r="M648" s="117" t="s">
        <v>541</v>
      </c>
      <c r="N648" s="117">
        <v>14</v>
      </c>
      <c r="O648" s="117" t="s">
        <v>541</v>
      </c>
      <c r="P648" s="117" t="s">
        <v>541</v>
      </c>
    </row>
    <row r="649" spans="1:22" s="118" customFormat="1" ht="69.95" customHeight="1">
      <c r="A649" s="252" t="s">
        <v>928</v>
      </c>
      <c r="B649" s="84"/>
      <c r="C649" s="295"/>
      <c r="D649" s="297"/>
      <c r="E649" s="320" t="s">
        <v>940</v>
      </c>
      <c r="F649" s="321"/>
      <c r="G649" s="321"/>
      <c r="H649" s="322"/>
      <c r="I649" s="122" t="s">
        <v>456</v>
      </c>
      <c r="J649" s="116">
        <f t="shared" si="32"/>
        <v>104</v>
      </c>
      <c r="K649" s="201" t="str">
        <f t="shared" si="33"/>
        <v>※</v>
      </c>
      <c r="L649" s="117" t="s">
        <v>541</v>
      </c>
      <c r="M649" s="117">
        <v>31</v>
      </c>
      <c r="N649" s="117">
        <v>47</v>
      </c>
      <c r="O649" s="117">
        <v>26</v>
      </c>
      <c r="P649" s="117" t="s">
        <v>541</v>
      </c>
    </row>
    <row r="650" spans="1:22" s="118" customFormat="1" ht="84" customHeight="1">
      <c r="A650" s="252" t="s">
        <v>929</v>
      </c>
      <c r="B650" s="84"/>
      <c r="C650" s="295"/>
      <c r="D650" s="297"/>
      <c r="E650" s="320" t="s">
        <v>941</v>
      </c>
      <c r="F650" s="321"/>
      <c r="G650" s="321"/>
      <c r="H650" s="322"/>
      <c r="I650" s="122" t="s">
        <v>458</v>
      </c>
      <c r="J650" s="116">
        <f t="shared" si="32"/>
        <v>92</v>
      </c>
      <c r="K650" s="201" t="str">
        <f t="shared" si="33"/>
        <v>※</v>
      </c>
      <c r="L650" s="117">
        <v>41</v>
      </c>
      <c r="M650" s="117" t="s">
        <v>541</v>
      </c>
      <c r="N650" s="117" t="s">
        <v>541</v>
      </c>
      <c r="O650" s="117" t="s">
        <v>541</v>
      </c>
      <c r="P650" s="117">
        <v>51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69.95" customHeight="1">
      <c r="A655" s="252" t="s">
        <v>934</v>
      </c>
      <c r="B655" s="84"/>
      <c r="C655" s="320" t="s">
        <v>937</v>
      </c>
      <c r="D655" s="321"/>
      <c r="E655" s="321"/>
      <c r="F655" s="321"/>
      <c r="G655" s="321"/>
      <c r="H655" s="322"/>
      <c r="I655" s="122" t="s">
        <v>468</v>
      </c>
      <c r="J655" s="116">
        <f t="shared" si="32"/>
        <v>179</v>
      </c>
      <c r="K655" s="201" t="str">
        <f t="shared" si="33"/>
        <v/>
      </c>
      <c r="L655" s="117">
        <v>17</v>
      </c>
      <c r="M655" s="117">
        <v>32</v>
      </c>
      <c r="N655" s="117">
        <v>48</v>
      </c>
      <c r="O655" s="117">
        <v>27</v>
      </c>
      <c r="P655" s="117">
        <v>55</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row>
    <row r="658" spans="1:22" s="118" customFormat="1" ht="56.1" customHeight="1">
      <c r="A658" s="252" t="s">
        <v>946</v>
      </c>
      <c r="B658" s="84"/>
      <c r="C658" s="320" t="s">
        <v>471</v>
      </c>
      <c r="D658" s="321"/>
      <c r="E658" s="321"/>
      <c r="F658" s="321"/>
      <c r="G658" s="321"/>
      <c r="H658" s="322"/>
      <c r="I658" s="122" t="s">
        <v>472</v>
      </c>
      <c r="J658" s="116">
        <f t="shared" si="32"/>
        <v>58</v>
      </c>
      <c r="K658" s="201" t="str">
        <f t="shared" si="33"/>
        <v>※</v>
      </c>
      <c r="L658" s="117">
        <v>0</v>
      </c>
      <c r="M658" s="117">
        <v>21</v>
      </c>
      <c r="N658" s="117">
        <v>24</v>
      </c>
      <c r="O658" s="117">
        <v>13</v>
      </c>
      <c r="P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1053</v>
      </c>
      <c r="N665" s="66" t="s">
        <v>1055</v>
      </c>
      <c r="O665" s="66" t="s">
        <v>1056</v>
      </c>
      <c r="P665" s="66" t="s">
        <v>1057</v>
      </c>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1054</v>
      </c>
      <c r="N666" s="70" t="s">
        <v>1054</v>
      </c>
      <c r="O666" s="70" t="s">
        <v>1054</v>
      </c>
      <c r="P666" s="70" t="s">
        <v>1054</v>
      </c>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533</v>
      </c>
      <c r="N667" s="98" t="s">
        <v>533</v>
      </c>
      <c r="O667" s="98" t="s">
        <v>533</v>
      </c>
      <c r="P667" s="98" t="s">
        <v>533</v>
      </c>
    </row>
    <row r="668" spans="1:22" s="83" customFormat="1" ht="56.1" customHeight="1">
      <c r="A668" s="251" t="s">
        <v>951</v>
      </c>
      <c r="B668" s="84"/>
      <c r="C668" s="317" t="s">
        <v>481</v>
      </c>
      <c r="D668" s="318"/>
      <c r="E668" s="318"/>
      <c r="F668" s="318"/>
      <c r="G668" s="318"/>
      <c r="H668" s="319"/>
      <c r="I668" s="138" t="s">
        <v>482</v>
      </c>
      <c r="J668" s="223"/>
      <c r="K668" s="224"/>
      <c r="L668" s="225">
        <v>100</v>
      </c>
      <c r="M668" s="225" t="s">
        <v>533</v>
      </c>
      <c r="N668" s="225" t="s">
        <v>533</v>
      </c>
      <c r="O668" s="225" t="s">
        <v>533</v>
      </c>
      <c r="P668" s="225" t="s">
        <v>533</v>
      </c>
    </row>
    <row r="669" spans="1:22" s="83" customFormat="1" ht="56.1" customHeight="1">
      <c r="A669" s="251" t="s">
        <v>952</v>
      </c>
      <c r="B669" s="84"/>
      <c r="C669" s="317" t="s">
        <v>483</v>
      </c>
      <c r="D669" s="318"/>
      <c r="E669" s="318"/>
      <c r="F669" s="318"/>
      <c r="G669" s="318"/>
      <c r="H669" s="319"/>
      <c r="I669" s="138" t="s">
        <v>484</v>
      </c>
      <c r="J669" s="223"/>
      <c r="K669" s="224"/>
      <c r="L669" s="300">
        <v>4.9000000000000004</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v>288</v>
      </c>
      <c r="M670" s="301" t="s">
        <v>533</v>
      </c>
      <c r="N670" s="301" t="s">
        <v>533</v>
      </c>
      <c r="O670" s="301" t="s">
        <v>533</v>
      </c>
      <c r="P670" s="301" t="s">
        <v>533</v>
      </c>
    </row>
    <row r="671" spans="1:22" s="83" customFormat="1" ht="35.1" customHeight="1">
      <c r="A671" s="251" t="s">
        <v>954</v>
      </c>
      <c r="B671" s="84"/>
      <c r="C671" s="227"/>
      <c r="D671" s="228"/>
      <c r="E671" s="323" t="s">
        <v>487</v>
      </c>
      <c r="F671" s="324"/>
      <c r="G671" s="324"/>
      <c r="H671" s="325"/>
      <c r="I671" s="327"/>
      <c r="J671" s="223"/>
      <c r="K671" s="224"/>
      <c r="L671" s="301">
        <v>73</v>
      </c>
      <c r="M671" s="301" t="s">
        <v>533</v>
      </c>
      <c r="N671" s="301" t="s">
        <v>533</v>
      </c>
      <c r="O671" s="301" t="s">
        <v>533</v>
      </c>
      <c r="P671" s="301" t="s">
        <v>533</v>
      </c>
    </row>
    <row r="672" spans="1:22" s="83" customFormat="1" ht="25.7" customHeight="1">
      <c r="A672" s="251" t="s">
        <v>955</v>
      </c>
      <c r="B672" s="84"/>
      <c r="C672" s="229"/>
      <c r="D672" s="286"/>
      <c r="E672" s="329"/>
      <c r="F672" s="330"/>
      <c r="G672" s="331" t="s">
        <v>1003</v>
      </c>
      <c r="H672" s="332"/>
      <c r="I672" s="328"/>
      <c r="J672" s="223"/>
      <c r="K672" s="224"/>
      <c r="L672" s="301">
        <v>45</v>
      </c>
      <c r="M672" s="301" t="s">
        <v>533</v>
      </c>
      <c r="N672" s="301" t="s">
        <v>533</v>
      </c>
      <c r="O672" s="301" t="s">
        <v>533</v>
      </c>
      <c r="P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v>140</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v>136</v>
      </c>
      <c r="M674" s="301" t="s">
        <v>533</v>
      </c>
      <c r="N674" s="301" t="s">
        <v>533</v>
      </c>
      <c r="O674" s="301" t="s">
        <v>533</v>
      </c>
      <c r="P674" s="301" t="s">
        <v>533</v>
      </c>
    </row>
    <row r="675" spans="1:22" s="83" customFormat="1" ht="56.1" customHeight="1">
      <c r="A675" s="251" t="s">
        <v>958</v>
      </c>
      <c r="B675" s="84"/>
      <c r="C675" s="317" t="s">
        <v>1005</v>
      </c>
      <c r="D675" s="318"/>
      <c r="E675" s="318"/>
      <c r="F675" s="318"/>
      <c r="G675" s="318"/>
      <c r="H675" s="319"/>
      <c r="I675" s="138" t="s">
        <v>492</v>
      </c>
      <c r="J675" s="223"/>
      <c r="K675" s="224"/>
      <c r="L675" s="302">
        <v>32.299999999999997</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1053</v>
      </c>
      <c r="N681" s="66" t="s">
        <v>1055</v>
      </c>
      <c r="O681" s="66" t="s">
        <v>1056</v>
      </c>
      <c r="P681" s="66" t="s">
        <v>1057</v>
      </c>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1054</v>
      </c>
      <c r="N682" s="70" t="s">
        <v>1054</v>
      </c>
      <c r="O682" s="70" t="s">
        <v>1054</v>
      </c>
      <c r="P682" s="70" t="s">
        <v>1054</v>
      </c>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1053</v>
      </c>
      <c r="N691" s="66" t="s">
        <v>1055</v>
      </c>
      <c r="O691" s="66" t="s">
        <v>1056</v>
      </c>
      <c r="P691" s="66" t="s">
        <v>1057</v>
      </c>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1054</v>
      </c>
      <c r="N692" s="70" t="s">
        <v>1054</v>
      </c>
      <c r="O692" s="70" t="s">
        <v>1054</v>
      </c>
      <c r="P692" s="70" t="s">
        <v>1054</v>
      </c>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69.95"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1053</v>
      </c>
      <c r="N704" s="66" t="s">
        <v>1055</v>
      </c>
      <c r="O704" s="66" t="s">
        <v>1056</v>
      </c>
      <c r="P704" s="66" t="s">
        <v>1057</v>
      </c>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1054</v>
      </c>
      <c r="N705" s="70" t="s">
        <v>1054</v>
      </c>
      <c r="O705" s="70" t="s">
        <v>1054</v>
      </c>
      <c r="P705" s="70" t="s">
        <v>1054</v>
      </c>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69.95"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227FED5-9F8A-4637-B624-6C430202E37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2019-12-23T00:29:35Z</dcterms:modified>
</cp:coreProperties>
</file>