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B5D4C0F-B241-46CD-B3B3-D95B89EF6CE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<sst xmlns="http://schemas.openxmlformats.org/spreadsheetml/2006/main" count="3085" uniqueCount="1050">
  <si>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</si>
  <si>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</si>
  <si>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</si>
  <si>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</si>
  <si>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</si>
  <si>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</si>
  <si>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</si>
  <si>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</si>
  <si>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</si>
  <si>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</si>
  <si>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</si>
  <si>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</si>
  <si>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</si>
  <si>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</si>
  <si>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</si>
  <si>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</si>
  <si>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</si>
  <si>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</si>
  <si>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</si>
  <si>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</si>
  <si>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</si>
  <si>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</si>
  <si>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</si>
  <si>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</si>
  <si>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</si>
  <si>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</si>
  <si>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</si>
  <si>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</si>
  <si>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</si>
  <si>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</si>
  <si>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</si>
  <si>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</si>
  <si>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</si>
  <si>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</si>
  <si>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</si>
  <si>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</si>
  <si>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</si>
  <si>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</si>
  <si>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</si>
  <si>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</si>
  <si>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</si>
  <si>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</si>
  <si>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</si>
  <si>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</si>
  <si>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</si>
  <si>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</si>
  <si>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</si>
  <si>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</si>
  <si>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</si>
  <si>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</si>
  <si>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</si>
  <si>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</si>
  <si>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</si>
  <si>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</si>
  <si>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</si>
  <si>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</si>
  <si>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</si>
  <si>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</si>
  <si>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</si>
  <si>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</si>
  <si>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</si>
  <si>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</si>
  <si>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</si>
  <si>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</si>
  <si>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</si>
  <si>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</si>
  <si>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</si>
  <si>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</si>
  <si>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</si>
  <si>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</si>
  <si>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</si>
  <si>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</si>
  <si>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</si>
  <si>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</si>
  <si>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</si>
  <si>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</si>
  <si>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</si>
  <si>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</si>
  <si>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</si>
  <si>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</si>
  <si>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</si>
  <si>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</si>
  <si>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</si>
  <si>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</si>
  <si>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</si>
  <si>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</si>
  <si>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</si>
  <si>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</si>
  <si>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</si>
  <si>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</si>
  <si>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</si>
  <si>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</si>
  <si>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</si>
  <si>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</si>
  <si>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</si>
  <si>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</si>
  <si>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</si>
  <si>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</si>
  <si>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</si>
  <si>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</si>
  <si>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</si>
  <si>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</si>
  <si>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</si>
  <si>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</si>
  <si>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</si>
  <si>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</si>
  <si>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</si>
  <si>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</si>
  <si>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</si>
  <si>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</si>
  <si>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</si>
  <si>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</si>
  <si>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</si>
  <si>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</si>
  <si>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</si>
  <si>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</si>
  <si>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</si>
  <si>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</si>
  <si>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</si>
  <si>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</si>
  <si>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</si>
  <si>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</si>
  <si>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</si>
  <si>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</si>
  <si>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</si>
  <si>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</si>
  <si>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</si>
  <si>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</si>
  <si>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</si>
  <si>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</si>
  <si>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</si>
  <si>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</si>
  <si>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</si>
  <si>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</si>
  <si>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</si>
  <si>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</si>
  <si>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</si>
  <si>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</si>
  <si>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</si>
  <si>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</si>
  <si>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</si>
  <si>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</si>
  <si>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</si>
  <si>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</si>
  <si>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</si>
  <si>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</si>
  <si>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</si>
  <si>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</si>
  <si>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</si>
  <si>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</si>
  <si>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</si>
  <si>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</si>
  <si>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</si>
  <si>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</si>
  <si>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</si>
  <si>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</si>
  <si>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</si>
  <si>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</si>
  <si>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</si>
  <si>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</si>
  <si>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</si>
  <si>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</si>
  <si>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</si>
  <si>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</si>
  <si>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</si>
  <si>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</si>
  <si>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</si>
  <si>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</si>
  <si>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</si>
  <si>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</si>
  <si>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</si>
  <si>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</si>
  <si>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</si>
  <si>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</si>
  <si>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</si>
  <si>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</si>
  <si>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</si>
  <si>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</si>
  <si>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</si>
  <si>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</si>
  <si>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</si>
  <si>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</si>
  <si>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</si>
  <si>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</si>
  <si>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</si>
  <si>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</si>
  <si>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</si>
  <si>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</si>
  <si>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</si>
  <si>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</si>
  <si>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</si>
  <si>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</si>
  <si>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</si>
  <si>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</si>
  <si>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</si>
  <si>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</si>
  <si>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</si>
  <si>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</si>
  <si>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</si>
  <si>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</si>
  <si>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</si>
  <si>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</si>
  <si>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</si>
  <si>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</si>
  <si>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</si>
  <si>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</si>
  <si>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</si>
  <si>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</si>
  <si>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</si>
  <si>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</si>
  <si>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</si>
  <si>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</si>
  <si>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</si>
  <si>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</si>
  <si>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</si>
  <si>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</si>
  <si>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</si>
  <si>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</si>
  <si>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</si>
  <si>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</si>
  <si>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</si>
  <si>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</si>
  <si>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</si>
  <si>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</si>
  <si>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</si>
  <si>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</si>
  <si>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</si>
  <si>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</si>
  <si>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</si>
  <si>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</si>
  <si>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</si>
  <si>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</si>
  <si>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</si>
  <si>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</si>
  <si>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</si>
  <si>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</si>
  <si>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</si>
  <si>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</si>
  <si>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</si>
  <si>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</si>
  <si>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</si>
  <si>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</si>
  <si>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</si>
  <si>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</si>
  <si>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</si>
  <si>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</si>
  <si>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</si>
  <si>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</si>
  <si>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</si>
  <si>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</si>
  <si>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</si>
  <si>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</si>
  <si>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</si>
  <si>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</si>
  <si>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</si>
  <si>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</si>
  <si>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</si>
  <si>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</si>
  <si>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</si>
  <si>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</si>
  <si>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</si>
  <si>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</si>
  <si>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</si>
  <si>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</si>
  <si>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</si>
  <si>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</si>
  <si>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</si>
  <si>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</si>
  <si>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</si>
  <si>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</si>
  <si>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</si>
  <si>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</si>
  <si>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</si>
  <si>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</si>
  <si>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</si>
  <si>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</si>
  <si>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</si>
  <si>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</si>
  <si>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</si>
  <si>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</si>
  <si>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</si>
  <si>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</si>
  <si>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</si>
  <si>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</si>
  <si>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</si>
  <si>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</si>
  <si>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</si>
  <si>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</si>
  <si>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</si>
  <si>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</si>
  <si>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</si>
  <si>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</si>
  <si>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</si>
  <si>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</si>
  <si>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</si>
  <si>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</si>
  <si>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</si>
  <si>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</si>
  <si>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</si>
  <si>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</si>
  <si>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</si>
  <si>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</si>
  <si>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</si>
  <si>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</si>
  <si>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</si>
  <si>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</si>
  <si>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</si>
  <si>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</si>
  <si>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</si>
  <si>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</si>
  <si>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</si>
  <si>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</si>
  <si>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</si>
  <si>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</si>
  <si>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</si>
  <si>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</si>
  <si>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</si>
  <si>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</si>
  <si>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</si>
  <si>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</si>
  <si>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</si>
  <si>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</si>
  <si>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</si>
  <si>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</si>
  <si>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</si>
  <si>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</si>
  <si>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</si>
  <si>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</si>
  <si>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</si>
  <si>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</si>
  <si>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</si>
  <si>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</si>
  <si>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</si>
  <si>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</si>
  <si>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</si>
  <si>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</si>
  <si>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</si>
  <si>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</si>
  <si>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</si>
  <si>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</si>
  <si>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</si>
  <si>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</si>
  <si>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</si>
  <si>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</si>
  <si>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</si>
  <si>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</si>
  <si>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</si>
  <si>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</si>
  <si>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</si>
  <si>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</si>
  <si>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</si>
  <si>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</si>
  <si>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</si>
  <si>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</si>
  <si>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</si>
  <si>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</si>
  <si>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</si>
  <si>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</si>
  <si>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</si>
  <si>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</si>
  <si>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</si>
  <si>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</si>
  <si>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</si>
  <si>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</si>
  <si>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</si>
  <si>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</si>
  <si>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</si>
  <si>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</si>
  <si>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</si>
  <si>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</si>
  <si>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</si>
  <si>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</si>
  <si>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</si>
  <si>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</si>
  <si>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</si>
  <si>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</si>
  <si>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</si>
  <si>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</si>
  <si>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</si>
  <si>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</si>
  <si>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</si>
  <si>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</si>
  <si>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</si>
  <si>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</si>
  <si>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</si>
  <si>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</si>
  <si>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</si>
  <si>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</si>
  <si>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</si>
  <si>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</si>
  <si>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</si>
  <si>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</si>
  <si>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</si>
  <si>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</si>
  <si>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</si>
  <si>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</si>
  <si>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</si>
  <si>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</si>
  <si>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</si>
  <si>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</si>
  <si>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</si>
  <si>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</si>
  <si>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</si>
  <si>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</si>
  <si>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</si>
  <si>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</si>
  <si>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</si>
  <si>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</si>
  <si>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</si>
  <si>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</si>
  <si>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</si>
  <si>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</si>
  <si>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</si>
  <si>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</si>
  <si>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</si>
  <si>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</si>
  <si>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</si>
  <si>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</si>
  <si>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</si>
  <si>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</si>
  <si>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</si>
  <si>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</si>
  <si>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</si>
  <si>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</si>
  <si>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</si>
  <si>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</si>
  <si>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</si>
  <si>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</si>
  <si>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</si>
  <si>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</si>
  <si>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</si>
  <si>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</si>
  <si>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</si>
  <si>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</si>
  <si>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</si>
  <si>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</si>
  <si>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</si>
  <si>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</si>
  <si>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</si>
  <si>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</si>
  <si>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</si>
  <si>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</si>
  <si>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</si>
  <si>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</si>
  <si>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</si>
  <si>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</si>
  <si>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</si>
  <si>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</si>
  <si>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</si>
  <si>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</si>
  <si>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</si>
  <si>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</si>
  <si>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</si>
  <si>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</si>
  <si>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</si>
  <si>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</si>
  <si>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</si>
  <si>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</si>
  <si>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</si>
  <si>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</si>
  <si>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</si>
  <si>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</si>
  <si>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</si>
  <si>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</si>
  <si>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</si>
  <si>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</si>
  <si>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</si>
  <si>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</si>
  <si>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</si>
  <si>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</si>
  <si>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</si>
  <si>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</si>
  <si>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</si>
  <si>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</si>
  <si>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</si>
  <si>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</si>
  <si>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</si>
  <si>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</si>
  <si>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</si>
  <si>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</si>
  <si>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</si>
  <si>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</si>
  <si>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</si>
  <si>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</si>
  <si>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</si>
  <si>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</si>
  <si>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</si>
  <si>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</si>
  <si>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</si>
  <si>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</si>
  <si>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</si>
  <si>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</si>
  <si>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</si>
  <si>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</si>
  <si>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</si>
  <si>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</si>
  <si>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</si>
  <si>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</si>
  <si>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</si>
  <si>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</si>
  <si>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</si>
  <si>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</si>
  <si>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</si>
  <si>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</si>
  <si>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</si>
  <si>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</si>
  <si>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</si>
  <si>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</si>
  <si>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</si>
  <si>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</si>
  <si>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</si>
  <si>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</si>
  <si>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</si>
  <si>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</si>
  <si>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</si>
  <si>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</si>
  <si>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</si>
  <si>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</si>
  <si>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</si>
  <si>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</si>
  <si>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</si>
  <si>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</si>
  <si>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</si>
  <si>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</si>
  <si>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</si>
  <si>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</si>
  <si>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</si>
  <si>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</si>
  <si>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</si>
  <si>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</si>
  <si>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</si>
  <si>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</si>
  <si>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</si>
  <si>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</si>
  <si>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</si>
  <si>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</si>
  <si>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</si>
  <si>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</si>
  <si>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</si>
  <si>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</si>
  <si>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</si>
  <si>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</si>
  <si>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</si>
  <si>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</si>
  <si>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</si>
  <si>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</si>
  <si>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</si>
  <si>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</si>
  <si>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</si>
  <si>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</si>
  <si>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</si>
  <si>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</si>
  <si>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</si>
  <si>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</si>
  <si>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</si>
  <si>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</si>
  <si>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</si>
  <si>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</si>
  <si>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</si>
  <si>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</si>
  <si>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</si>
  <si>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</si>
  <si>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</si>
  <si>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</si>
  <si>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</si>
  <si>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</si>
  <si>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</si>
  <si>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</si>
  <si>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</si>
  <si>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</si>
  <si>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</si>
  <si>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</si>
  <si>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</si>
  <si>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</si>
  <si>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</si>
  <si>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</si>
  <si>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</si>
  <si>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</si>
  <si>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</si>
  <si>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</si>
  <si>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</si>
  <si>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</si>
  <si>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</si>
  <si>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</si>
  <si>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</si>
  <si>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</si>
  <si>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</si>
  <si>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</si>
  <si>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</si>
  <si>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</si>
  <si>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</si>
  <si>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</si>
  <si>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</si>
  <si>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</si>
  <si>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</si>
  <si>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</si>
  <si>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</si>
  <si>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</si>
  <si>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</si>
  <si>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</si>
  <si>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</si>
  <si>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</si>
  <si>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</si>
  <si>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</si>
  <si>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</si>
  <si>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</si>
  <si>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</si>
  <si>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</si>
  <si>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</si>
  <si>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</si>
  <si>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</si>
  <si>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</si>
  <si>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</si>
  <si>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</si>
  <si>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</si>
  <si>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</si>
  <si>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</si>
  <si>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</si>
  <si>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</si>
  <si>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</si>
  <si>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</si>
  <si>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</si>
  <si>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</si>
  <si>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</si>
  <si>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</si>
  <si>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</si>
  <si>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</si>
  <si>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</si>
  <si>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</si>
  <si>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</si>
  <si>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</si>
  <si>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</si>
  <si>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</si>
  <si>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</si>
  <si>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</si>
  <si>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</si>
  <si>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</si>
  <si>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</si>
  <si>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</si>
  <si>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</si>
  <si>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</si>
  <si>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</si>
  <si>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</si>
  <si>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</si>
  <si>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</si>
  <si>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</si>
  <si>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</si>
  <si>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</si>
  <si>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</si>
  <si>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</si>
  <si>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</si>
  <si>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</si>
  <si>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</si>
  <si>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</si>
  <si>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</si>
  <si>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</si>
  <si>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</si>
  <si>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</si>
  <si>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</si>
  <si>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</si>
  <si>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</si>
  <si>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</si>
  <si>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</si>
  <si>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</si>
  <si>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</si>
  <si>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</si>
  <si>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</si>
  <si>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</si>
  <si>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</si>
  <si>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</si>
  <si>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</si>
  <si>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</si>
  <si>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</si>
  <si>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</si>
  <si>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</si>
  <si>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</si>
  <si>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</si>
  <si>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</si>
  <si>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</si>
  <si>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</si>
  <si>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</si>
  <si>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</si>
  <si>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</si>
  <si>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</si>
  <si>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</si>
  <si>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</si>
  <si>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</si>
  <si>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</si>
  <si>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</si>
  <si>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</si>
  <si>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</si>
  <si>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</si>
  <si>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</si>
  <si>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</si>
  <si>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</si>
  <si>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</si>
  <si>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</si>
  <si>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</si>
  <si>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</si>
  <si>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</si>
  <si>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</si>
  <si>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</si>
  <si>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</si>
  <si>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</si>
  <si>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</si>
  <si>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</si>
  <si>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</si>
  <si>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</si>
  <si>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</si>
  <si>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</si>
  <si>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</si>
  <si>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</si>
  <si>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</si>
  <si>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</si>
  <si>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</si>
  <si>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</si>
  <si>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</si>
  <si>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</si>
  <si>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</si>
  <si>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</si>
  <si>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</si>
  <si>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</si>
  <si>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</si>
  <si>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</si>
  <si>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</si>
  <si>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</si>
  <si>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</si>
  <si>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</si>
  <si>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</si>
  <si>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</si>
  <si>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</si>
  <si>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</si>
  <si>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</si>
  <si>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</si>
  <si>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</si>
  <si>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</si>
  <si>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</si>
  <si>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</si>
  <si>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</si>
  <si>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</si>
  <si>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</si>
  <si>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</si>
  <si>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</si>
  <si>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</si>
  <si>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</si>
  <si>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</si>
  <si>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</si>
  <si>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</si>
  <si>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</si>
  <si>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</si>
  <si>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</si>
  <si>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</si>
  <si>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</si>
  <si>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</si>
  <si>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</si>
  <si>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</si>
  <si>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</si>
  <si>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</si>
  <si>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</si>
  <si>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</si>
  <si>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</si>
  <si>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</si>
  <si>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</si>
  <si>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</si>
  <si>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</si>
  <si>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</si>
  <si>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</si>
  <si>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</si>
  <si>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</si>
  <si>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</si>
  <si>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</si>
  <si>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</si>
  <si>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</si>
  <si>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</si>
  <si>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</si>
  <si>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</si>
  <si>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</si>
  <si>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</si>
  <si>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</si>
  <si>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</si>
  <si>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</si>
  <si>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</si>
  <si>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</si>
  <si>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</si>
  <si>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</si>
  <si>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</si>
  <si>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</si>
  <si>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</si>
  <si>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</si>
  <si>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</si>
  <si>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</si>
  <si>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</si>
  <si>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</si>
  <si>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</si>
  <si>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</si>
  <si>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</si>
  <si>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</si>
  <si>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</si>
  <si>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</si>
  <si>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</si>
  <si>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</si>
  <si>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</si>
  <si>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</si>
  <si>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</si>
  <si>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</si>
  <si>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</si>
  <si>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</si>
  <si>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</si>
  <si>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</si>
  <si>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</si>
  <si>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</si>
  <si>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</si>
  <si>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</si>
  <si>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</si>
  <si>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</si>
  <si>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</si>
  <si>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</si>
  <si>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</si>
  <si>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</si>
  <si>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</si>
  <si>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</si>
  <si>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</si>
  <si>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</si>
  <si>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</si>
  <si>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</si>
  <si>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</si>
  <si>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</si>
  <si>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</si>
  <si>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</si>
  <si>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</si>
  <si>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</si>
  <si>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</si>
  <si>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</si>
  <si>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</si>
  <si>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</si>
  <si>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</si>
  <si>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</si>
  <si>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</si>
  <si>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</si>
  <si>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</si>
  <si>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</si>
  <si>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</si>
  <si>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</si>
  <si>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</si>
  <si>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</si>
  <si>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</si>
  <si>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</si>
  <si>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</si>
  <si>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</si>
  <si>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</si>
  <si>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</si>
  <si>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</si>
  <si>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</si>
  <si>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</si>
  <si>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</si>
  <si>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</si>
  <si>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</si>
  <si>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</si>
  <si>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</si>
  <si>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</si>
  <si>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</si>
  <si>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</si>
  <si>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</si>
  <si>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</si>
  <si>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</si>
  <si>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</si>
  <si>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</si>
  <si>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</si>
  <si>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</si>
  <si>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</si>
  <si>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</si>
  <si>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</si>
  <si>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</si>
  <si>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</si>
  <si>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</si>
  <si>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</si>
  <si>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</si>
  <si>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</si>
  <si>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</si>
  <si>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</si>
  <si>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</si>
  <si>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</si>
  <si>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</si>
  <si>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</si>
  <si>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</si>
  <si>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</si>
  <si>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</si>
  <si>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</si>
  <si>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</si>
  <si>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</si>
  <si>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</si>
  <si>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</si>
  <si>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</si>
  <si>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</si>
  <si>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</si>
  <si>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</si>
  <si>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</si>
  <si>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</si>
  <si>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</si>
  <si>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</si>
  <si>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</si>
  <si>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</si>
  <si>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</si>
  <si>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</si>
  <si>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</si>
  <si>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</si>
  <si>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</si>
  <si>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</si>
  <si>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</si>
  <si>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</si>
  <si>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</si>
  <si>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</si>
  <si>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</si>
  <si>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</si>
  <si>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</si>
  <si>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</si>
  <si>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</si>
  <si>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</si>
  <si>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</si>
  <si>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</si>
  <si>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</si>
  <si>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</si>
  <si>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</si>
  <si>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</si>
  <si>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</si>
  <si>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</si>
  <si>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</si>
  <si>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</si>
  <si>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</si>
  <si>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</si>
  <si>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</si>
  <si>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</si>
  <si>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</si>
  <si>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</si>
  <si>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</si>
  <si>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</si>
  <si>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</si>
  <si>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</si>
  <si>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</si>
  <si>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</si>
  <si>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</si>
  <si>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</si>
  <si>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</si>
  <si>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</si>
  <si>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</si>
  <si>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</si>
  <si>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</si>
  <si>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</si>
  <si>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</si>
  <si>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</si>
  <si>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</si>
  <si>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</si>
  <si>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</si>
  <si>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</si>
  <si>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</si>
  <si>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</si>
  <si>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</si>
  <si>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</si>
  <si>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</si>
  <si>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</si>
  <si>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</si>
  <si>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</si>
  <si>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</si>
  <si>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</si>
  <si>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</si>
  <si>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</si>
  <si>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</si>
  <si>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</si>
  <si>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</si>
  <si>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</si>
  <si>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</si>
  <si>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</si>
  <si>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</si>
  <si>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</si>
  <si>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</si>
  <si>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</si>
  <si>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</si>
  <si>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</si>
  <si>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</si>
  <si>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</si>
  <si>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</si>
  <si>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</si>
  <si>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</si>
  <si>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</si>
  <si>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</si>
  <si>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</si>
  <si>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</si>
  <si>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</si>
  <si>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</si>
  <si>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</si>
  <si>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</si>
  <si>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</si>
  <si>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</si>
  <si>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</si>
  <si>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</si>
  <si>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</si>
  <si>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</si>
  <si>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</si>
  <si>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</si>
  <si>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</si>
  <si>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</si>
  <si>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</si>
  <si>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</si>
  <si>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</si>
  <si>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</si>
  <si>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</si>
  <si>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</si>
  <si>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</si>
  <si>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</si>
  <si>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</si>
  <si>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</si>
  <si>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</si>
  <si>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</si>
  <si>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</si>
  <si>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</si>
  <si>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</si>
  <si>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</si>
  <si>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</si>
  <si>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</si>
  <si>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</si>
  <si>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</si>
  <si>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</si>
  <si>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</si>
  <si>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</si>
  <si>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</si>
  <si>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</si>
  <si>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</si>
  <si>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</si>
  <si>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</si>
  <si>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</si>
  <si>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</si>
  <si>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</si>
  <si>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</si>
  <si>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</si>
  <si>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</si>
  <si>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</si>
  <si>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</si>
  <si>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大和田病院</t>
    <phoneticPr fontId="3"/>
  </si>
  <si>
    <t>〒337-0053 さいたま市見沼区大和田町２－１３８８</t>
    <phoneticPr fontId="3"/>
  </si>
  <si>
    <t>〇</t>
  </si>
  <si>
    <t>0</t>
  </si>
  <si>
    <t>医療法人</t>
  </si>
  <si>
    <t>内科</t>
  </si>
  <si>
    <t>療養病棟入院料１</t>
  </si>
  <si>
    <t>ＤＰＣ病院ではない</t>
  </si>
  <si>
    <t>有</t>
  </si>
  <si>
    <t>-</t>
    <phoneticPr fontId="3"/>
  </si>
  <si>
    <t>本館病棟</t>
  </si>
  <si>
    <t>慢性期機能</t>
  </si>
  <si>
    <t>新館病棟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</si>
</sst>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5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91</v>
      </c>
      <c r="K103" s="237" t="str">
        <f t="shared" si="1"/>
        <v/>
      </c>
      <c r="L103" s="258">
        <v>44</v>
      </c>
      <c r="M103" s="258">
        <v>47</v>
      </c>
    </row>
    <row r="104" spans="1:22" s="83" customFormat="1" ht="34.5" customHeight="1">
      <c r="A104" s="244" t="s">
        <v>614</v>
      </c>
      <c r="B104" s="84"/>
      <c r="C104" s="396"/>
      <c r="D104" s="397"/>
      <c r="E104" s="428"/>
      <c r="F104" s="429"/>
      <c r="G104" s="320" t="s">
        <v>47</v>
      </c>
      <c r="H104" s="322"/>
      <c r="I104" s="420"/>
      <c r="J104" s="256">
        <f t="shared" si="0"/>
        <v>91</v>
      </c>
      <c r="K104" s="237" t="str">
        <f t="shared" si="1"/>
        <v/>
      </c>
      <c r="L104" s="258">
        <v>44</v>
      </c>
      <c r="M104" s="258">
        <v>47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91</v>
      </c>
      <c r="K106" s="237" t="str">
        <f t="shared" si="1"/>
        <v/>
      </c>
      <c r="L106" s="258">
        <v>44</v>
      </c>
      <c r="M106" s="258">
        <v>47</v>
      </c>
    </row>
    <row r="107" spans="1:22" s="83" customFormat="1" ht="34.5" customHeight="1">
      <c r="A107" s="244" t="s">
        <v>614</v>
      </c>
      <c r="B107" s="84"/>
      <c r="C107" s="396"/>
      <c r="D107" s="397"/>
      <c r="E107" s="428"/>
      <c r="F107" s="429"/>
      <c r="G107" s="320" t="s">
        <v>47</v>
      </c>
      <c r="H107" s="322"/>
      <c r="I107" s="420"/>
      <c r="J107" s="256">
        <f t="shared" si="0"/>
        <v>91</v>
      </c>
      <c r="K107" s="237" t="str">
        <f t="shared" si="1"/>
        <v/>
      </c>
      <c r="L107" s="258">
        <v>44</v>
      </c>
      <c r="M107" s="258">
        <v>47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91</v>
      </c>
      <c r="K109" s="237" t="str">
        <f t="shared" si="1"/>
        <v/>
      </c>
      <c r="L109" s="258">
        <v>44</v>
      </c>
      <c r="M109" s="258">
        <v>47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44</v>
      </c>
      <c r="M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108</v>
      </c>
      <c r="K157" s="264" t="str">
        <f t="shared" si="3"/>
        <v/>
      </c>
      <c r="L157" s="117">
        <v>51</v>
      </c>
      <c r="M157" s="117">
        <v>57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4</v>
      </c>
      <c r="M269" s="147">
        <v>6</v>
      </c>
    </row>
    <row r="270" spans="1:22" s="83" customFormat="1" ht="34.5" customHeight="1">
      <c r="A270" s="249" t="s">
        <v>725</v>
      </c>
      <c r="B270" s="120"/>
      <c r="C270" s="371"/>
      <c r="D270" s="371"/>
      <c r="E270" s="371"/>
      <c r="F270" s="371"/>
      <c r="G270" s="371" t="s">
        <v>148</v>
      </c>
      <c r="H270" s="371"/>
      <c r="I270" s="404"/>
      <c r="J270" s="266">
        <f t="shared" si="9"/>
        <v>3.19</v>
      </c>
      <c r="K270" s="81" t="str">
        <f t="shared" si="8"/>
        <v/>
      </c>
      <c r="L270" s="148">
        <v>1.71</v>
      </c>
      <c r="M270" s="148">
        <v>1.48</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7</v>
      </c>
      <c r="M271" s="147">
        <v>7</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0.76</v>
      </c>
      <c r="M272" s="148">
        <v>1.24</v>
      </c>
    </row>
    <row r="273" spans="1:13" s="83" customFormat="1" ht="34.5" customHeight="1">
      <c r="A273" s="249" t="s">
        <v>727</v>
      </c>
      <c r="B273" s="120"/>
      <c r="C273" s="371" t="s">
        <v>152</v>
      </c>
      <c r="D273" s="372"/>
      <c r="E273" s="372"/>
      <c r="F273" s="372"/>
      <c r="G273" s="371" t="s">
        <v>146</v>
      </c>
      <c r="H273" s="371"/>
      <c r="I273" s="404"/>
      <c r="J273" s="266">
        <f t="shared" si="9"/>
        <v>28</v>
      </c>
      <c r="K273" s="81" t="str">
        <f t="shared" si="8"/>
        <v/>
      </c>
      <c r="L273" s="147">
        <v>14</v>
      </c>
      <c r="M273" s="147">
        <v>14</v>
      </c>
    </row>
    <row r="274" spans="1:13" s="83" customFormat="1" ht="34.5" customHeight="1">
      <c r="A274" s="249" t="s">
        <v>727</v>
      </c>
      <c r="B274" s="120"/>
      <c r="C274" s="372"/>
      <c r="D274" s="372"/>
      <c r="E274" s="372"/>
      <c r="F274" s="372"/>
      <c r="G274" s="371" t="s">
        <v>148</v>
      </c>
      <c r="H274" s="371"/>
      <c r="I274" s="404"/>
      <c r="J274" s="266">
        <f t="shared" si="9"/>
        <v>3.1399999999999997</v>
      </c>
      <c r="K274" s="81" t="str">
        <f t="shared" si="8"/>
        <v/>
      </c>
      <c r="L274" s="148">
        <v>1.66</v>
      </c>
      <c r="M274" s="148">
        <v>1.48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0.24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0.4</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1</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75</v>
      </c>
      <c r="K392" s="81" t="str">
        <f t="shared" ref="K392:K397" si="12">IF(OR(COUNTIF(L392:M392,"未確認")&gt;0,COUNTIF(L392:M392,"~*")&gt;0),"※","")</f>
        <v/>
      </c>
      <c r="L392" s="147">
        <v>54</v>
      </c>
      <c r="M392" s="147">
        <v>21</v>
      </c>
    </row>
    <row r="393" spans="1:22" s="83" customFormat="1" ht="34.5" customHeight="1">
      <c r="A393" s="249" t="s">
        <v>773</v>
      </c>
      <c r="B393" s="84"/>
      <c r="C393" s="370"/>
      <c r="D393" s="380"/>
      <c r="E393" s="320" t="s">
        <v>224</v>
      </c>
      <c r="F393" s="321"/>
      <c r="G393" s="321"/>
      <c r="H393" s="322"/>
      <c r="I393" s="343"/>
      <c r="J393" s="140">
        <f t="shared" si="11"/>
        <v>75</v>
      </c>
      <c r="K393" s="81" t="str">
        <f t="shared" si="12"/>
        <v/>
      </c>
      <c r="L393" s="147">
        <v>54</v>
      </c>
      <c r="M393" s="147">
        <v>21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31643</v>
      </c>
      <c r="K396" s="81" t="str">
        <f t="shared" si="12"/>
        <v/>
      </c>
      <c r="L396" s="147">
        <v>15279</v>
      </c>
      <c r="M396" s="147">
        <v>16364</v>
      </c>
    </row>
    <row r="397" spans="1:22" s="83" customFormat="1" ht="34.5" customHeight="1">
      <c r="A397" s="250" t="s">
        <v>777</v>
      </c>
      <c r="B397" s="119"/>
      <c r="C397" s="370"/>
      <c r="D397" s="320" t="s">
        <v>228</v>
      </c>
      <c r="E397" s="321"/>
      <c r="F397" s="321"/>
      <c r="G397" s="321"/>
      <c r="H397" s="322"/>
      <c r="I397" s="344"/>
      <c r="J397" s="140">
        <f t="shared" si="11"/>
        <v>98</v>
      </c>
      <c r="K397" s="81" t="str">
        <f t="shared" si="12"/>
        <v/>
      </c>
      <c r="L397" s="147">
        <v>74</v>
      </c>
      <c r="M397" s="147">
        <v>24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94</v>
      </c>
      <c r="K405" s="81" t="str">
        <f t="shared" ref="K405:K422" si="14">IF(OR(COUNTIF(L405:M405,"未確認")&gt;0,COUNTIF(L405:M405,"~*")&gt;0),"※","")</f>
        <v/>
      </c>
      <c r="L405" s="147">
        <v>69</v>
      </c>
      <c r="M405" s="147">
        <v>25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v>
      </c>
      <c r="K407" s="81" t="str">
        <f t="shared" si="14"/>
        <v/>
      </c>
      <c r="L407" s="147">
        <v>0</v>
      </c>
      <c r="M407" s="147">
        <v>1</v>
      </c>
    </row>
    <row r="408" spans="1:22" s="83" customFormat="1" ht="34.5" customHeight="1">
      <c r="A408" s="251" t="s">
        <v>781</v>
      </c>
      <c r="B408" s="119"/>
      <c r="C408" s="369"/>
      <c r="D408" s="369"/>
      <c r="E408" s="320" t="s">
        <v>236</v>
      </c>
      <c r="F408" s="321"/>
      <c r="G408" s="321"/>
      <c r="H408" s="322"/>
      <c r="I408" s="361"/>
      <c r="J408" s="140">
        <f t="shared" si="13"/>
        <v>75</v>
      </c>
      <c r="K408" s="81" t="str">
        <f t="shared" si="14"/>
        <v/>
      </c>
      <c r="L408" s="147">
        <v>54</v>
      </c>
      <c r="M408" s="147">
        <v>21</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15</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98</v>
      </c>
      <c r="K413" s="81" t="str">
        <f t="shared" si="14"/>
        <v/>
      </c>
      <c r="L413" s="147">
        <v>74</v>
      </c>
      <c r="M413" s="147">
        <v>24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0</v>
      </c>
      <c r="M415" s="147">
        <v>2</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2</v>
      </c>
      <c r="M416" s="147">
        <v>4</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7</v>
      </c>
      <c r="M417" s="147">
        <v>6</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74</v>
      </c>
      <c r="K421" s="81" t="str">
        <f t="shared" si="14"/>
        <v/>
      </c>
      <c r="L421" s="147">
        <v>63</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98</v>
      </c>
      <c r="K430" s="193" t="str">
        <f>IF(OR(COUNTIF(L430:M430,"未確認")&gt;0,COUNTIF(L430:M430,"~*")&gt;0),"※","")</f>
        <v/>
      </c>
      <c r="L430" s="147">
        <v>74</v>
      </c>
      <c r="M430" s="147">
        <v>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96</v>
      </c>
      <c r="K433" s="193" t="str">
        <f>IF(OR(COUNTIF(L433:M433,"未確認")&gt;0,COUNTIF(L433:M433,"~*")&gt;0),"※","")</f>
        <v/>
      </c>
      <c r="L433" s="147">
        <v>74</v>
      </c>
      <c r="M433" s="147">
        <v>22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0</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81</v>
      </c>
      <c r="K646" s="201" t="str">
        <f t="shared" ref="K646:K660" si="33">IF(OR(COUNTIF(L646:M646,"未確認")&gt;0,COUNTIF(L646:M646,"*")&gt;0),"※","")</f>
        <v/>
      </c>
      <c r="L646" s="117">
        <v>38</v>
      </c>
      <c r="M646" s="117">
        <v>43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61</v>
      </c>
      <c r="K648" s="201" t="str">
        <f t="shared" si="33"/>
        <v/>
      </c>
      <c r="L648" s="117">
        <v>28</v>
      </c>
      <c r="M648" s="117">
        <v>33</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
      </c>
      <c r="L650" s="117">
        <v>10</v>
      </c>
      <c r="M650" s="117">
        <v>10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DDCB81-E1D3-4A3E-B882-7AC013CC2CA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2019-12-23T00:29:28Z</dcterms:modified>
</cp:coreProperties>
</file>