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D557C3A-0462-429A-B786-E8C2BACB9A2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<sst xmlns="http://schemas.openxmlformats.org/spreadsheetml/2006/main" count="3690" uniqueCount="1063">
  <si>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</si>
  <si>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</si>
  <si>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</si>
  <si>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</si>
  <si>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</si>
  <si>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</si>
  <si>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</si>
  <si>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</si>
  <si>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</si>
  <si>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</si>
  <si>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</si>
  <si>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</si>
  <si>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</si>
  <si>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</si>
  <si>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</si>
  <si>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</si>
  <si>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</si>
  <si>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</si>
  <si>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</si>
  <si>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</si>
  <si>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</si>
  <si>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</si>
  <si>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</si>
  <si>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</si>
  <si>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</si>
  <si>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</si>
  <si>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</si>
  <si>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</si>
  <si>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</si>
  <si>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</si>
  <si>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</si>
  <si>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</si>
  <si>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</si>
  <si>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</si>
  <si>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</si>
  <si>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</si>
  <si>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</si>
  <si>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</si>
  <si>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</si>
  <si>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</si>
  <si>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</si>
  <si>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</si>
  <si>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</si>
  <si>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</si>
  <si>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</si>
  <si>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</si>
  <si>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</si>
  <si>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</si>
  <si>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</si>
  <si>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</si>
  <si>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</si>
  <si>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</si>
  <si>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</si>
  <si>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</si>
  <si>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</si>
  <si>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</si>
  <si>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</si>
  <si>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</si>
  <si>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</si>
  <si>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</si>
  <si>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</si>
  <si>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</si>
  <si>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</si>
  <si>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</si>
  <si>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</si>
  <si>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</si>
  <si>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</si>
  <si>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</si>
  <si>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</si>
  <si>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</si>
  <si>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</si>
  <si>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</si>
  <si>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</si>
  <si>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</si>
  <si>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</si>
  <si>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</si>
  <si>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</si>
  <si>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</si>
  <si>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</si>
  <si>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</si>
  <si>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</si>
  <si>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</si>
  <si>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</si>
  <si>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</si>
  <si>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</si>
  <si>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</si>
  <si>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</si>
  <si>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</si>
  <si>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</si>
  <si>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</si>
  <si>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</si>
  <si>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</si>
  <si>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</si>
  <si>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</si>
  <si>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</si>
  <si>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</si>
  <si>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</si>
  <si>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</si>
  <si>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</si>
  <si>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</si>
  <si>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</si>
  <si>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</si>
  <si>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</si>
  <si>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</si>
  <si>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</si>
  <si>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</si>
  <si>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</si>
  <si>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</si>
  <si>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</si>
  <si>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</si>
  <si>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</si>
  <si>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</si>
  <si>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</si>
  <si>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</si>
  <si>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</si>
  <si>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</si>
  <si>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</si>
  <si>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</si>
  <si>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</si>
  <si>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</si>
  <si>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</si>
  <si>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</si>
  <si>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</si>
  <si>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</si>
  <si>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</si>
  <si>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</si>
  <si>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</si>
  <si>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</si>
  <si>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</si>
  <si>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</si>
  <si>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</si>
  <si>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</si>
  <si>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</si>
  <si>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</si>
  <si>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</si>
  <si>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</si>
  <si>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</si>
  <si>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</si>
  <si>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</si>
  <si>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</si>
  <si>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</si>
  <si>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</si>
  <si>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</si>
  <si>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</si>
  <si>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</si>
  <si>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</si>
  <si>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</si>
  <si>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</si>
  <si>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</si>
  <si>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</si>
  <si>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</si>
  <si>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</si>
  <si>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</si>
  <si>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</si>
  <si>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</si>
  <si>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</si>
  <si>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</si>
  <si>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</si>
  <si>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</si>
  <si>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</si>
  <si>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</si>
  <si>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</si>
  <si>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</si>
  <si>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</si>
  <si>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</si>
  <si>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</si>
  <si>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</si>
  <si>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</si>
  <si>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</si>
  <si>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</si>
  <si>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</si>
  <si>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</si>
  <si>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</si>
  <si>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</si>
  <si>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</si>
  <si>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</si>
  <si>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</si>
  <si>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</si>
  <si>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</si>
  <si>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</si>
  <si>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</si>
  <si>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</si>
  <si>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</si>
  <si>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</si>
  <si>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</si>
  <si>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</si>
  <si>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</si>
  <si>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</si>
  <si>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</si>
  <si>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</si>
  <si>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</si>
  <si>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</si>
  <si>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</si>
  <si>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</si>
  <si>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</si>
  <si>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</si>
  <si>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</si>
  <si>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</si>
  <si>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</si>
  <si>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</si>
  <si>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</si>
  <si>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</si>
  <si>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</si>
  <si>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</si>
  <si>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</si>
  <si>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</si>
  <si>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</si>
  <si>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</si>
  <si>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</si>
  <si>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</si>
  <si>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</si>
  <si>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</si>
  <si>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</si>
  <si>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</si>
  <si>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</si>
  <si>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</si>
  <si>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</si>
  <si>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</si>
  <si>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</si>
  <si>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</si>
  <si>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</si>
  <si>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</si>
  <si>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</si>
  <si>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</si>
  <si>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</si>
  <si>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</si>
  <si>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</si>
  <si>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</si>
  <si>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</si>
  <si>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</si>
  <si>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</si>
  <si>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</si>
  <si>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</si>
  <si>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</si>
  <si>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</si>
  <si>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</si>
  <si>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</si>
  <si>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</si>
  <si>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</si>
  <si>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</si>
  <si>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</si>
  <si>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</si>
  <si>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</si>
  <si>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</si>
  <si>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</si>
  <si>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</si>
  <si>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</si>
  <si>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</si>
  <si>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</si>
  <si>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</si>
  <si>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</si>
  <si>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</si>
  <si>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</si>
  <si>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</si>
  <si>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</si>
  <si>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</si>
  <si>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</si>
  <si>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</si>
  <si>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</si>
  <si>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</si>
  <si>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</si>
  <si>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</si>
  <si>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</si>
  <si>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</si>
  <si>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</si>
  <si>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</si>
  <si>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</si>
  <si>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</si>
  <si>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</si>
  <si>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</si>
  <si>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</si>
  <si>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</si>
  <si>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</si>
  <si>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</si>
  <si>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</si>
  <si>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</si>
  <si>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</si>
  <si>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</si>
  <si>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</si>
  <si>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</si>
  <si>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</si>
  <si>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</si>
  <si>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</si>
  <si>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</si>
  <si>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</si>
  <si>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</si>
  <si>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</si>
  <si>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</si>
  <si>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</si>
  <si>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</si>
  <si>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</si>
  <si>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</si>
  <si>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</si>
  <si>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</si>
  <si>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</si>
  <si>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</si>
  <si>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</si>
  <si>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</si>
  <si>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</si>
  <si>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</si>
  <si>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</si>
  <si>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</si>
  <si>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</si>
  <si>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</si>
  <si>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</si>
  <si>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</si>
  <si>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</si>
  <si>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</si>
  <si>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</si>
  <si>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</si>
  <si>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</si>
  <si>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</si>
  <si>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</si>
  <si>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</si>
  <si>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</si>
  <si>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</si>
  <si>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</si>
  <si>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</si>
  <si>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</si>
  <si>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</si>
  <si>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</si>
  <si>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</si>
  <si>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</si>
  <si>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</si>
  <si>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</si>
  <si>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</si>
  <si>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</si>
  <si>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</si>
  <si>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</si>
  <si>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</si>
  <si>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</si>
  <si>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</si>
  <si>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</si>
  <si>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</si>
  <si>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</si>
  <si>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</si>
  <si>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</si>
  <si>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</si>
  <si>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</si>
  <si>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</si>
  <si>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</si>
  <si>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</si>
  <si>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</si>
  <si>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</si>
  <si>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</si>
  <si>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</si>
  <si>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</si>
  <si>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</si>
  <si>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</si>
  <si>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</si>
  <si>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</si>
  <si>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</si>
  <si>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</si>
  <si>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</si>
  <si>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</si>
  <si>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</si>
  <si>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</si>
  <si>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</si>
  <si>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</si>
  <si>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</si>
  <si>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</si>
  <si>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</si>
  <si>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</si>
  <si>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</si>
  <si>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</si>
  <si>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</si>
  <si>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</si>
  <si>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</si>
  <si>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</si>
  <si>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</si>
  <si>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</si>
  <si>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</si>
  <si>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</si>
  <si>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</si>
  <si>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</si>
  <si>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</si>
  <si>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</si>
  <si>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</si>
  <si>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</si>
  <si>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</si>
  <si>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</si>
  <si>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</si>
  <si>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</si>
  <si>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</si>
  <si>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</si>
  <si>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</si>
  <si>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</si>
  <si>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</si>
  <si>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</si>
  <si>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</si>
  <si>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</si>
  <si>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</si>
  <si>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</si>
  <si>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</si>
  <si>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</si>
  <si>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</si>
  <si>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</si>
  <si>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</si>
  <si>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</si>
  <si>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</si>
  <si>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</si>
  <si>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</si>
  <si>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</si>
  <si>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</si>
  <si>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</si>
  <si>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</si>
  <si>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</si>
  <si>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</si>
  <si>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</si>
  <si>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</si>
  <si>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</si>
  <si>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</si>
  <si>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</si>
  <si>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</si>
  <si>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</si>
  <si>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</si>
  <si>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</si>
  <si>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</si>
  <si>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</si>
  <si>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</si>
  <si>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</si>
  <si>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</si>
  <si>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</si>
  <si>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</si>
  <si>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</si>
  <si>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</si>
  <si>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</si>
  <si>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</si>
  <si>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</si>
  <si>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</si>
  <si>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</si>
  <si>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</si>
  <si>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</si>
  <si>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</si>
  <si>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</si>
  <si>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</si>
  <si>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</si>
  <si>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</si>
  <si>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</si>
  <si>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</si>
  <si>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</si>
  <si>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</si>
  <si>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</si>
  <si>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</si>
  <si>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</si>
  <si>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</si>
  <si>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</si>
  <si>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</si>
  <si>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</si>
  <si>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</si>
  <si>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</si>
  <si>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</si>
  <si>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</si>
  <si>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</si>
  <si>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</si>
  <si>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</si>
  <si>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</si>
  <si>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</si>
  <si>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</si>
  <si>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</si>
  <si>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</si>
  <si>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</si>
  <si>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</si>
  <si>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</si>
  <si>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</si>
  <si>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</si>
  <si>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</si>
  <si>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</si>
  <si>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</si>
  <si>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</si>
  <si>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</si>
  <si>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</si>
  <si>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</si>
  <si>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</si>
  <si>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</si>
  <si>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</si>
  <si>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</si>
  <si>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</si>
  <si>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</si>
  <si>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</si>
  <si>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</si>
  <si>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</si>
  <si>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</si>
  <si>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</si>
  <si>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</si>
  <si>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</si>
  <si>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</si>
  <si>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</si>
  <si>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</si>
  <si>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</si>
  <si>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</si>
  <si>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</si>
  <si>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</si>
  <si>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</si>
  <si>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</si>
  <si>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</si>
  <si>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</si>
  <si>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</si>
  <si>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</si>
  <si>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</si>
  <si>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</si>
  <si>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</si>
  <si>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</si>
  <si>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</si>
  <si>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</si>
  <si>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</si>
  <si>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</si>
  <si>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</si>
  <si>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</si>
  <si>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</si>
  <si>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</si>
  <si>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</si>
  <si>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</si>
  <si>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</si>
  <si>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</si>
  <si>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</si>
  <si>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</si>
  <si>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</si>
  <si>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</si>
  <si>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</si>
  <si>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</si>
  <si>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</si>
  <si>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</si>
  <si>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</si>
  <si>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</si>
  <si>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</si>
  <si>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</si>
  <si>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</si>
  <si>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</si>
  <si>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</si>
  <si>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</si>
  <si>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</si>
  <si>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</si>
  <si>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</si>
  <si>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</si>
  <si>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</si>
  <si>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</si>
  <si>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</si>
  <si>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</si>
  <si>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</si>
  <si>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</si>
  <si>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</si>
  <si>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</si>
  <si>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</si>
  <si>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</si>
  <si>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</si>
  <si>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</si>
  <si>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</si>
  <si>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</si>
  <si>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</si>
  <si>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</si>
  <si>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</si>
  <si>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</si>
  <si>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</si>
  <si>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</si>
  <si>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</si>
  <si>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</si>
  <si>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</si>
  <si>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</si>
  <si>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</si>
  <si>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</si>
  <si>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</si>
  <si>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</si>
  <si>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</si>
  <si>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</si>
  <si>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</si>
  <si>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</si>
  <si>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</si>
  <si>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</si>
  <si>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</si>
  <si>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</si>
  <si>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</si>
  <si>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</si>
  <si>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</si>
  <si>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</si>
  <si>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</si>
  <si>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</si>
  <si>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</si>
  <si>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</si>
  <si>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</si>
  <si>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</si>
  <si>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</si>
  <si>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</si>
  <si>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</si>
  <si>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</si>
  <si>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</si>
  <si>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</si>
  <si>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</si>
  <si>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</si>
  <si>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</si>
  <si>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</si>
  <si>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</si>
  <si>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</si>
  <si>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</si>
  <si>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</si>
  <si>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</si>
  <si>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</si>
  <si>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</si>
  <si>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</si>
  <si>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</si>
  <si>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</si>
  <si>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</si>
  <si>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</si>
  <si>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</si>
  <si>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</si>
  <si>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</si>
  <si>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</si>
  <si>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</si>
  <si>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</si>
  <si>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</si>
  <si>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</si>
  <si>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</si>
  <si>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</si>
  <si>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</si>
  <si>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</si>
  <si>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</si>
  <si>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</si>
  <si>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</si>
  <si>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</si>
  <si>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</si>
  <si>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</si>
  <si>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</si>
  <si>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</si>
  <si>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</si>
  <si>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</si>
  <si>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</si>
  <si>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</si>
  <si>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</si>
  <si>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</si>
  <si>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</si>
  <si>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</si>
  <si>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</si>
  <si>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</si>
  <si>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</si>
  <si>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</si>
  <si>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</si>
  <si>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</si>
  <si>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</si>
  <si>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</si>
  <si>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</si>
  <si>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</si>
  <si>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</si>
  <si>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</si>
  <si>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</si>
  <si>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</si>
  <si>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</si>
  <si>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</si>
  <si>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</si>
  <si>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</si>
  <si>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</si>
  <si>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</si>
  <si>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</si>
  <si>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</si>
  <si>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</si>
  <si>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</si>
  <si>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</si>
  <si>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</si>
  <si>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</si>
  <si>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</si>
  <si>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</si>
  <si>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</si>
  <si>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</si>
  <si>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</si>
  <si>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</si>
  <si>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</si>
  <si>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</si>
  <si>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</si>
  <si>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</si>
  <si>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</si>
  <si>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</si>
  <si>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</si>
  <si>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</si>
  <si>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</si>
  <si>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</si>
  <si>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</si>
  <si>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</si>
  <si>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</si>
  <si>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</si>
  <si>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</si>
  <si>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</si>
  <si>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</si>
  <si>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</si>
  <si>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</si>
  <si>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</si>
  <si>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</si>
  <si>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</si>
  <si>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</si>
  <si>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</si>
  <si>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</si>
  <si>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</si>
  <si>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</si>
  <si>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</si>
  <si>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</si>
  <si>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</si>
  <si>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</si>
  <si>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</si>
  <si>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</si>
  <si>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</si>
  <si>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</si>
  <si>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</si>
  <si>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</si>
  <si>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</si>
  <si>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</si>
  <si>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</si>
  <si>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</si>
  <si>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</si>
  <si>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</si>
  <si>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</si>
  <si>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</si>
  <si>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</si>
  <si>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</si>
  <si>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</si>
  <si>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</si>
  <si>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</si>
  <si>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</si>
  <si>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</si>
  <si>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</si>
  <si>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</si>
  <si>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</si>
  <si>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</si>
  <si>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</si>
  <si>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</si>
  <si>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</si>
  <si>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</si>
  <si>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</si>
  <si>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</si>
  <si>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</si>
  <si>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</si>
  <si>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</si>
  <si>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</si>
  <si>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</si>
  <si>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</si>
  <si>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</si>
  <si>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</si>
  <si>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</si>
  <si>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</si>
  <si>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</si>
  <si>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</si>
  <si>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</si>
  <si>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</si>
  <si>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</si>
  <si>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</si>
  <si>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</si>
  <si>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</si>
  <si>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</si>
  <si>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</si>
  <si>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</si>
  <si>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</si>
  <si>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</si>
  <si>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</si>
  <si>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</si>
  <si>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</si>
  <si>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</si>
  <si>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</si>
  <si>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</si>
  <si>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</si>
  <si>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</si>
  <si>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</si>
  <si>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</si>
  <si>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</si>
  <si>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</si>
  <si>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</si>
  <si>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</si>
  <si>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</si>
  <si>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</si>
  <si>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</si>
  <si>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</si>
  <si>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</si>
  <si>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</si>
  <si>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</si>
  <si>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</si>
  <si>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</si>
  <si>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</si>
  <si>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</si>
  <si>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</si>
  <si>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</si>
  <si>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</si>
  <si>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</si>
  <si>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</si>
  <si>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</si>
  <si>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</si>
  <si>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</si>
  <si>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</si>
  <si>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</si>
  <si>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</si>
  <si>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</si>
  <si>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</si>
  <si>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</si>
  <si>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</si>
  <si>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</si>
  <si>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</si>
  <si>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</si>
  <si>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</si>
  <si>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</si>
  <si>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</si>
  <si>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</si>
  <si>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</si>
  <si>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</si>
  <si>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</si>
  <si>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</si>
  <si>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</si>
  <si>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</si>
  <si>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</si>
  <si>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</si>
  <si>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</si>
  <si>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</si>
  <si>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</si>
  <si>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</si>
  <si>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</si>
  <si>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</si>
  <si>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</si>
  <si>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</si>
  <si>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</si>
  <si>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</si>
  <si>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</si>
  <si>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</si>
  <si>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</si>
  <si>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</si>
  <si>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</si>
  <si>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</si>
  <si>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</si>
  <si>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</si>
  <si>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</si>
  <si>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</si>
  <si>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</si>
  <si>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</si>
  <si>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</si>
  <si>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</si>
  <si>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</si>
  <si>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</si>
  <si>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</si>
  <si>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</si>
  <si>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</si>
  <si>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</si>
  <si>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</si>
  <si>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</si>
  <si>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</si>
  <si>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</si>
  <si>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</si>
  <si>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</si>
  <si>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</si>
  <si>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</si>
  <si>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</si>
  <si>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</si>
  <si>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</si>
  <si>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</si>
  <si>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</si>
  <si>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</si>
  <si>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</si>
  <si>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</si>
  <si>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</si>
  <si>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</si>
  <si>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</si>
  <si>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</si>
  <si>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</si>
  <si>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</si>
  <si>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</si>
  <si>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</si>
  <si>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</si>
  <si>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</si>
  <si>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</si>
  <si>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</si>
  <si>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</si>
  <si>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</si>
  <si>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</si>
  <si>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</si>
  <si>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</si>
  <si>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</si>
  <si>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</si>
  <si>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</si>
  <si>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</si>
  <si>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</si>
  <si>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</si>
  <si>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</si>
  <si>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</si>
  <si>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</si>
  <si>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</si>
  <si>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</si>
  <si>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</si>
  <si>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</si>
  <si>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</si>
  <si>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</si>
  <si>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</si>
  <si>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</si>
  <si>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</si>
  <si>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</si>
  <si>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</si>
  <si>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</si>
  <si>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</si>
  <si>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</si>
  <si>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</si>
  <si>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</si>
  <si>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</si>
  <si>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</si>
  <si>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</si>
  <si>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</si>
  <si>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</si>
  <si>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</si>
  <si>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</si>
  <si>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</si>
  <si>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</si>
  <si>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</si>
  <si>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</si>
  <si>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</si>
  <si>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</si>
  <si>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</si>
  <si>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</si>
  <si>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</si>
  <si>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</si>
  <si>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</si>
  <si>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</si>
  <si>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</si>
  <si>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</si>
  <si>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</si>
  <si>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</si>
  <si>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</si>
  <si>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</si>
  <si>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</si>
  <si>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</si>
  <si>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</si>
  <si>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</si>
  <si>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</si>
  <si>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</si>
  <si>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</si>
  <si>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</si>
  <si>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</si>
  <si>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</si>
  <si>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</si>
  <si>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</si>
  <si>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</si>
  <si>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</si>
  <si>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</si>
  <si>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</si>
  <si>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</si>
  <si>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</si>
  <si>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</si>
  <si>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</si>
  <si>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</si>
  <si>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</si>
  <si>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</si>
  <si>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</si>
  <si>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</si>
  <si>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</si>
  <si>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</si>
  <si>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</si>
  <si>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</si>
  <si>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</si>
  <si>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</si>
  <si>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</si>
  <si>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</si>
  <si>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</si>
  <si>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</si>
  <si>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</si>
  <si>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</si>
  <si>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</si>
  <si>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</si>
  <si>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</si>
  <si>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</si>
  <si>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</si>
  <si>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</si>
  <si>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</si>
  <si>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</si>
  <si>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</si>
  <si>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</si>
  <si>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</si>
  <si>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</si>
  <si>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</si>
  <si>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</si>
  <si>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</si>
  <si>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</si>
  <si>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</si>
  <si>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</si>
  <si>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</si>
  <si>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</si>
  <si>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</si>
  <si>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</si>
  <si>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</si>
  <si>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</si>
  <si>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</si>
  <si>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</si>
  <si>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</si>
  <si>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</si>
  <si>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</si>
  <si>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</si>
  <si>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</si>
  <si>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</si>
  <si>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</si>
  <si>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</si>
  <si>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</si>
  <si>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</si>
  <si>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</si>
  <si>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</si>
  <si>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</si>
  <si>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</si>
  <si>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</si>
  <si>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</si>
  <si>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</si>
  <si>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</si>
  <si>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</si>
  <si>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</si>
  <si>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</si>
  <si>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</si>
  <si>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</si>
  <si>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</si>
  <si>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</si>
  <si>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</si>
  <si>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</si>
  <si>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</si>
  <si>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</si>
  <si>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</si>
  <si>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</si>
  <si>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</si>
  <si>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</si>
  <si>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</si>
  <si>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</si>
  <si>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</si>
  <si>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</si>
  <si>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</si>
  <si>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</si>
  <si>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</si>
  <si>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</si>
  <si>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</si>
  <si>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</si>
  <si>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</si>
  <si>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</si>
  <si>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</si>
  <si>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</si>
  <si>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</si>
  <si>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</si>
  <si>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</si>
  <si>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</si>
  <si>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</si>
  <si>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</si>
  <si>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</si>
  <si>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</si>
  <si>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</si>
  <si>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</si>
  <si>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さいたま市民医療センター</t>
    <phoneticPr fontId="3"/>
  </si>
  <si>
    <t>〒331-0054 さいたま市西区島根２９９－１</t>
    <phoneticPr fontId="3"/>
  </si>
  <si>
    <t>〇</t>
  </si>
  <si>
    <t>医療法人</t>
  </si>
  <si>
    <t>消化器外科（胃腸外科）</t>
  </si>
  <si>
    <t>急性期一般入院料１</t>
  </si>
  <si>
    <t>ＤＰＣ標準病院群</t>
  </si>
  <si>
    <t>有</t>
  </si>
  <si>
    <t>看護必要度Ⅰ</t>
    <phoneticPr fontId="3"/>
  </si>
  <si>
    <t>2階南病棟</t>
  </si>
  <si>
    <t>急性期機能</t>
  </si>
  <si>
    <t>3階北病棟</t>
  </si>
  <si>
    <t>整形外科</t>
  </si>
  <si>
    <t>3階南病棟</t>
  </si>
  <si>
    <t>呼吸器内科</t>
  </si>
  <si>
    <t>4階北病棟</t>
  </si>
  <si>
    <t>循環器内科</t>
  </si>
  <si>
    <t>4階南病棟</t>
  </si>
  <si>
    <t>内科</t>
  </si>
  <si>
    <t>5階北病棟</t>
  </si>
  <si>
    <t>リハビリテーション科</t>
  </si>
  <si>
    <t>回復期ﾘﾊﾋﾞﾘﾃｰｼｮﾝ病棟入院料１</t>
  </si>
  <si>
    <t>-</t>
    <phoneticPr fontId="3"/>
  </si>
  <si>
    <t>体制強化加算１の届出有り</t>
  </si>
  <si>
    <t>5階南病棟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</si>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</sst>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0557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1046</v>
      </c>
      <c r="M9" s="282" t="s">
        <v>1048</v>
      </c>
      <c r="N9" s="282" t="s">
        <v>1050</v>
      </c>
      <c r="O9" s="282" t="s">
        <v>1052</v>
      </c>
      <c r="P9" s="282" t="s">
        <v>1054</v>
      </c>
      <c r="Q9" s="282" t="s">
        <v>1056</v>
      </c>
      <c r="R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1048</v>
      </c>
      <c r="N22" s="282" t="s">
        <v>1050</v>
      </c>
      <c r="O22" s="282" t="s">
        <v>1052</v>
      </c>
      <c r="P22" s="282" t="s">
        <v>1054</v>
      </c>
      <c r="Q22" s="282" t="s">
        <v>1056</v>
      </c>
      <c r="R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1048</v>
      </c>
      <c r="N35" s="282" t="s">
        <v>1050</v>
      </c>
      <c r="O35" s="282" t="s">
        <v>1052</v>
      </c>
      <c r="P35" s="282" t="s">
        <v>1054</v>
      </c>
      <c r="Q35" s="282" t="s">
        <v>1056</v>
      </c>
      <c r="R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1048</v>
      </c>
      <c r="N44" s="282" t="s">
        <v>1050</v>
      </c>
      <c r="O44" s="282" t="s">
        <v>1052</v>
      </c>
      <c r="P44" s="282" t="s">
        <v>1054</v>
      </c>
      <c r="Q44" s="282" t="s">
        <v>1056</v>
      </c>
      <c r="R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1046</v>
      </c>
      <c r="M89" s="262" t="s">
        <v>1048</v>
      </c>
      <c r="N89" s="262" t="s">
        <v>1050</v>
      </c>
      <c r="O89" s="262" t="s">
        <v>1052</v>
      </c>
      <c r="P89" s="262" t="s">
        <v>1054</v>
      </c>
      <c r="Q89" s="262" t="s">
        <v>1056</v>
      </c>
      <c r="R89" s="262" t="s">
        <v>1061</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1050</v>
      </c>
      <c r="O97" s="66" t="s">
        <v>1052</v>
      </c>
      <c r="P97" s="66" t="s">
        <v>1054</v>
      </c>
      <c r="Q97" s="66" t="s">
        <v>1056</v>
      </c>
      <c r="R97" s="66" t="s">
        <v>1061</v>
      </c>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1062</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340</v>
      </c>
      <c r="K99" s="237" t="str">
        <f>IF(OR(COUNTIF(L99:R99,"未確認")&gt;0,COUNTIF(L99:R99,"~*")&gt;0),"※","")</f>
        <v/>
      </c>
      <c r="L99" s="258">
        <v>51</v>
      </c>
      <c r="M99" s="258">
        <v>54</v>
      </c>
      <c r="N99" s="258">
        <v>47</v>
      </c>
      <c r="O99" s="258">
        <v>47</v>
      </c>
      <c r="P99" s="258">
        <v>47</v>
      </c>
      <c r="Q99" s="258">
        <v>47</v>
      </c>
      <c r="R99" s="258">
        <v>47</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340</v>
      </c>
      <c r="K101" s="237" t="str">
        <f>IF(OR(COUNTIF(L101:R101,"未確認")&gt;0,COUNTIF(L101:R101,"~*")&gt;0),"※","")</f>
        <v/>
      </c>
      <c r="L101" s="258">
        <v>51</v>
      </c>
      <c r="M101" s="258">
        <v>54</v>
      </c>
      <c r="N101" s="258">
        <v>47</v>
      </c>
      <c r="O101" s="258">
        <v>47</v>
      </c>
      <c r="P101" s="258">
        <v>47</v>
      </c>
      <c r="Q101" s="258">
        <v>47</v>
      </c>
      <c r="R101" s="258">
        <v>47</v>
      </c>
    </row>
    <row r="102" spans="1:22" s="83" customFormat="1" ht="34.5" customHeight="1">
      <c r="A102" s="244" t="s">
        <v>610</v>
      </c>
      <c r="B102" s="84"/>
      <c r="C102" s="377"/>
      <c r="D102" s="379"/>
      <c r="E102" s="317" t="s">
        <v>612</v>
      </c>
      <c r="F102" s="318"/>
      <c r="G102" s="318"/>
      <c r="H102" s="319"/>
      <c r="I102" s="420"/>
      <c r="J102" s="256">
        <f t="shared" si="0"/>
        <v>340</v>
      </c>
      <c r="K102" s="237" t="str">
        <f t="shared" ref="K102:K111" si="1">IF(OR(COUNTIF(L101:R101,"未確認")&gt;0,COUNTIF(L101:R101,"~*")&gt;0),"※","")</f>
        <v/>
      </c>
      <c r="L102" s="258">
        <v>51</v>
      </c>
      <c r="M102" s="258">
        <v>54</v>
      </c>
      <c r="N102" s="258">
        <v>47</v>
      </c>
      <c r="O102" s="258">
        <v>47</v>
      </c>
      <c r="P102" s="258">
        <v>47</v>
      </c>
      <c r="Q102" s="258">
        <v>47</v>
      </c>
      <c r="R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66" t="s">
        <v>1052</v>
      </c>
      <c r="P118" s="66" t="s">
        <v>1054</v>
      </c>
      <c r="Q118" s="66" t="s">
        <v>1056</v>
      </c>
      <c r="R118" s="66" t="s">
        <v>1061</v>
      </c>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1062</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534</v>
      </c>
      <c r="N120" s="98" t="s">
        <v>1049</v>
      </c>
      <c r="O120" s="98" t="s">
        <v>1051</v>
      </c>
      <c r="P120" s="98" t="s">
        <v>1053</v>
      </c>
      <c r="Q120" s="98" t="s">
        <v>1055</v>
      </c>
      <c r="R120" s="98" t="s">
        <v>1057</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66" t="s">
        <v>1052</v>
      </c>
      <c r="P129" s="66" t="s">
        <v>1054</v>
      </c>
      <c r="Q129" s="66" t="s">
        <v>1056</v>
      </c>
      <c r="R129" s="66" t="s">
        <v>1061</v>
      </c>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1062</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1058</v>
      </c>
    </row>
    <row r="132" spans="1:22" s="83" customFormat="1" ht="34.5" customHeight="1">
      <c r="A132" s="244" t="s">
        <v>621</v>
      </c>
      <c r="B132" s="84"/>
      <c r="C132" s="295"/>
      <c r="D132" s="297"/>
      <c r="E132" s="320" t="s">
        <v>58</v>
      </c>
      <c r="F132" s="321"/>
      <c r="G132" s="321"/>
      <c r="H132" s="322"/>
      <c r="I132" s="389"/>
      <c r="J132" s="101"/>
      <c r="K132" s="102"/>
      <c r="L132" s="82">
        <v>51</v>
      </c>
      <c r="M132" s="82">
        <v>54</v>
      </c>
      <c r="N132" s="82">
        <v>47</v>
      </c>
      <c r="O132" s="82">
        <v>47</v>
      </c>
      <c r="P132" s="82">
        <v>47</v>
      </c>
      <c r="Q132" s="82">
        <v>47</v>
      </c>
      <c r="R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66" t="s">
        <v>1052</v>
      </c>
      <c r="P143" s="66" t="s">
        <v>1054</v>
      </c>
      <c r="Q143" s="66" t="s">
        <v>1056</v>
      </c>
      <c r="R143" s="66" t="s">
        <v>1061</v>
      </c>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1062</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611</v>
      </c>
      <c r="K145" s="264" t="str">
        <f t="shared" ref="K145:K176" si="3">IF(OR(COUNTIF(L145:R145,"未確認")&gt;0,COUNTIF(L145:R145,"~*")&gt;0),"※","")</f>
        <v/>
      </c>
      <c r="L145" s="117">
        <v>112</v>
      </c>
      <c r="M145" s="117">
        <v>20</v>
      </c>
      <c r="N145" s="117">
        <v>88</v>
      </c>
      <c r="O145" s="117">
        <v>129</v>
      </c>
      <c r="P145" s="117">
        <v>147</v>
      </c>
      <c r="Q145" s="117">
        <v>115</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144</v>
      </c>
      <c r="K190" s="264" t="str">
        <f t="shared" si="5"/>
        <v/>
      </c>
      <c r="L190" s="117">
        <v>0</v>
      </c>
      <c r="M190" s="117">
        <v>144</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59</v>
      </c>
      <c r="K194" s="264" t="str">
        <f t="shared" si="5"/>
        <v/>
      </c>
      <c r="L194" s="117">
        <v>0</v>
      </c>
      <c r="M194" s="117">
        <v>0</v>
      </c>
      <c r="N194" s="117">
        <v>0</v>
      </c>
      <c r="O194" s="117">
        <v>0</v>
      </c>
      <c r="P194" s="117">
        <v>0</v>
      </c>
      <c r="Q194" s="117">
        <v>0</v>
      </c>
      <c r="R194" s="117">
        <v>59</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66" t="s">
        <v>1052</v>
      </c>
      <c r="P226" s="66" t="s">
        <v>1054</v>
      </c>
      <c r="Q226" s="66" t="s">
        <v>1056</v>
      </c>
      <c r="R226" s="66" t="s">
        <v>1061</v>
      </c>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1062</v>
      </c>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66" t="s">
        <v>1052</v>
      </c>
      <c r="P234" s="66" t="s">
        <v>1054</v>
      </c>
      <c r="Q234" s="66" t="s">
        <v>1056</v>
      </c>
      <c r="R234" s="66" t="s">
        <v>1061</v>
      </c>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1062</v>
      </c>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66" t="s">
        <v>1052</v>
      </c>
      <c r="P244" s="66" t="s">
        <v>1054</v>
      </c>
      <c r="Q244" s="66" t="s">
        <v>1056</v>
      </c>
      <c r="R244" s="66" t="s">
        <v>1061</v>
      </c>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1062</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66" t="s">
        <v>1052</v>
      </c>
      <c r="P253" s="66" t="s">
        <v>1054</v>
      </c>
      <c r="Q253" s="66" t="s">
        <v>1056</v>
      </c>
      <c r="R253" s="66" t="s">
        <v>1061</v>
      </c>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1062</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66" t="s">
        <v>1052</v>
      </c>
      <c r="P263" s="66" t="s">
        <v>1054</v>
      </c>
      <c r="Q263" s="66" t="s">
        <v>1056</v>
      </c>
      <c r="R263" s="66" t="s">
        <v>1061</v>
      </c>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1062</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61</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5</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218</v>
      </c>
      <c r="K269" s="81" t="str">
        <f t="shared" si="8"/>
        <v/>
      </c>
      <c r="L269" s="147">
        <v>36</v>
      </c>
      <c r="M269" s="147">
        <v>31</v>
      </c>
      <c r="N269" s="147">
        <v>27</v>
      </c>
      <c r="O269" s="147">
        <v>35</v>
      </c>
      <c r="P269" s="147">
        <v>35</v>
      </c>
      <c r="Q269" s="147">
        <v>32</v>
      </c>
      <c r="R269" s="147">
        <v>22</v>
      </c>
    </row>
    <row r="270" spans="1:22" s="83" customFormat="1" ht="34.5" customHeight="1">
      <c r="A270" s="249" t="s">
        <v>725</v>
      </c>
      <c r="B270" s="120"/>
      <c r="C270" s="371"/>
      <c r="D270" s="371"/>
      <c r="E270" s="371"/>
      <c r="F270" s="371"/>
      <c r="G270" s="371" t="s">
        <v>148</v>
      </c>
      <c r="H270" s="371"/>
      <c r="I270" s="404"/>
      <c r="J270" s="266">
        <f t="shared" si="9"/>
        <v>3.8</v>
      </c>
      <c r="K270" s="81" t="str">
        <f t="shared" si="8"/>
        <v/>
      </c>
      <c r="L270" s="148">
        <v>0</v>
      </c>
      <c r="M270" s="148">
        <v>0</v>
      </c>
      <c r="N270" s="148">
        <v>0.8</v>
      </c>
      <c r="O270" s="148">
        <v>0.7</v>
      </c>
      <c r="P270" s="148">
        <v>1.5</v>
      </c>
      <c r="Q270" s="148">
        <v>0.8</v>
      </c>
      <c r="R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0</v>
      </c>
      <c r="N271" s="147">
        <v>0</v>
      </c>
      <c r="O271" s="147">
        <v>1</v>
      </c>
      <c r="P271" s="147">
        <v>1</v>
      </c>
      <c r="Q271" s="147">
        <v>1</v>
      </c>
      <c r="R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7</v>
      </c>
      <c r="K273" s="81" t="str">
        <f t="shared" si="8"/>
        <v/>
      </c>
      <c r="L273" s="147">
        <v>1</v>
      </c>
      <c r="M273" s="147">
        <v>1</v>
      </c>
      <c r="N273" s="147">
        <v>1</v>
      </c>
      <c r="O273" s="147">
        <v>1</v>
      </c>
      <c r="P273" s="147">
        <v>1</v>
      </c>
      <c r="Q273" s="147">
        <v>1</v>
      </c>
      <c r="R273" s="147">
        <v>1</v>
      </c>
    </row>
    <row r="274" spans="1:18" s="83" customFormat="1" ht="34.5" customHeight="1">
      <c r="A274" s="249" t="s">
        <v>727</v>
      </c>
      <c r="B274" s="120"/>
      <c r="C274" s="372"/>
      <c r="D274" s="372"/>
      <c r="E274" s="372"/>
      <c r="F274" s="372"/>
      <c r="G274" s="371" t="s">
        <v>148</v>
      </c>
      <c r="H274" s="371"/>
      <c r="I274" s="404"/>
      <c r="J274" s="266">
        <f t="shared" si="9"/>
        <v>5.2</v>
      </c>
      <c r="K274" s="81" t="str">
        <f t="shared" si="8"/>
        <v/>
      </c>
      <c r="L274" s="148">
        <v>0.4</v>
      </c>
      <c r="M274" s="148">
        <v>0.8</v>
      </c>
      <c r="N274" s="148">
        <v>0</v>
      </c>
      <c r="O274" s="148">
        <v>0</v>
      </c>
      <c r="P274" s="148">
        <v>1.1000000000000001</v>
      </c>
      <c r="Q274" s="148">
        <v>2.1</v>
      </c>
      <c r="R274" s="148">
        <v>0.8</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27</v>
      </c>
      <c r="K277" s="81" t="str">
        <f t="shared" si="8"/>
        <v/>
      </c>
      <c r="L277" s="147">
        <v>0</v>
      </c>
      <c r="M277" s="147">
        <v>0</v>
      </c>
      <c r="N277" s="147">
        <v>4</v>
      </c>
      <c r="O277" s="147">
        <v>0</v>
      </c>
      <c r="P277" s="147">
        <v>0</v>
      </c>
      <c r="Q277" s="147">
        <v>0</v>
      </c>
      <c r="R277" s="147">
        <v>23</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14</v>
      </c>
      <c r="K279" s="81" t="str">
        <f t="shared" si="8"/>
        <v/>
      </c>
      <c r="L279" s="147">
        <v>0</v>
      </c>
      <c r="M279" s="147">
        <v>0</v>
      </c>
      <c r="N279" s="147">
        <v>0</v>
      </c>
      <c r="O279" s="147">
        <v>0</v>
      </c>
      <c r="P279" s="147">
        <v>0</v>
      </c>
      <c r="Q279" s="147">
        <v>0</v>
      </c>
      <c r="R279" s="147">
        <v>14</v>
      </c>
    </row>
    <row r="280" spans="1:18" s="83" customFormat="1" ht="34.5" customHeight="1">
      <c r="A280" s="249" t="s">
        <v>730</v>
      </c>
      <c r="B280" s="84"/>
      <c r="C280" s="372"/>
      <c r="D280" s="372"/>
      <c r="E280" s="372"/>
      <c r="F280" s="372"/>
      <c r="G280" s="371" t="s">
        <v>148</v>
      </c>
      <c r="H280" s="371"/>
      <c r="I280" s="404"/>
      <c r="J280" s="266">
        <f t="shared" si="9"/>
        <v>1</v>
      </c>
      <c r="K280" s="81" t="str">
        <f t="shared" si="8"/>
        <v/>
      </c>
      <c r="L280" s="148">
        <v>0</v>
      </c>
      <c r="M280" s="148">
        <v>0</v>
      </c>
      <c r="N280" s="148">
        <v>0</v>
      </c>
      <c r="O280" s="148">
        <v>0</v>
      </c>
      <c r="P280" s="148">
        <v>0</v>
      </c>
      <c r="Q280" s="148">
        <v>0</v>
      </c>
      <c r="R280" s="148">
        <v>1</v>
      </c>
    </row>
    <row r="281" spans="1:18" s="83" customFormat="1" ht="34.5" customHeight="1">
      <c r="A281" s="249" t="s">
        <v>731</v>
      </c>
      <c r="B281" s="84"/>
      <c r="C281" s="371" t="s">
        <v>156</v>
      </c>
      <c r="D281" s="372"/>
      <c r="E281" s="372"/>
      <c r="F281" s="372"/>
      <c r="G281" s="371" t="s">
        <v>146</v>
      </c>
      <c r="H281" s="371"/>
      <c r="I281" s="404"/>
      <c r="J281" s="266">
        <f t="shared" si="9"/>
        <v>10</v>
      </c>
      <c r="K281" s="81" t="str">
        <f t="shared" si="8"/>
        <v/>
      </c>
      <c r="L281" s="147">
        <v>0</v>
      </c>
      <c r="M281" s="147">
        <v>0</v>
      </c>
      <c r="N281" s="147">
        <v>0</v>
      </c>
      <c r="O281" s="147">
        <v>0</v>
      </c>
      <c r="P281" s="147">
        <v>0</v>
      </c>
      <c r="Q281" s="147">
        <v>0</v>
      </c>
      <c r="R281" s="147">
        <v>10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7</v>
      </c>
      <c r="K283" s="81" t="str">
        <f t="shared" si="8"/>
        <v/>
      </c>
      <c r="L283" s="147">
        <v>1</v>
      </c>
      <c r="M283" s="147">
        <v>1</v>
      </c>
      <c r="N283" s="147">
        <v>1</v>
      </c>
      <c r="O283" s="147">
        <v>1</v>
      </c>
      <c r="P283" s="147">
        <v>1</v>
      </c>
      <c r="Q283" s="147">
        <v>1</v>
      </c>
      <c r="R283" s="147">
        <v>1</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32</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66" t="s">
        <v>1052</v>
      </c>
      <c r="P322" s="66" t="s">
        <v>1054</v>
      </c>
      <c r="Q322" s="66" t="s">
        <v>1056</v>
      </c>
      <c r="R322" s="66" t="s">
        <v>1061</v>
      </c>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1062</v>
      </c>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66" t="s">
        <v>1052</v>
      </c>
      <c r="P342" s="66" t="s">
        <v>1054</v>
      </c>
      <c r="Q342" s="66" t="s">
        <v>1056</v>
      </c>
      <c r="R342" s="66" t="s">
        <v>1061</v>
      </c>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1062</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c r="O367" s="66" t="s">
        <v>1052</v>
      </c>
      <c r="P367" s="66" t="s">
        <v>1054</v>
      </c>
      <c r="Q367" s="66" t="s">
        <v>1056</v>
      </c>
      <c r="R367" s="66" t="s">
        <v>1061</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1062</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66" t="s">
        <v>1052</v>
      </c>
      <c r="P390" s="66" t="s">
        <v>1054</v>
      </c>
      <c r="Q390" s="66" t="s">
        <v>1056</v>
      </c>
      <c r="R390" s="66" t="s">
        <v>1061</v>
      </c>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1062</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7120</v>
      </c>
      <c r="K392" s="81" t="str">
        <f t="shared" ref="K392:K397" si="12">IF(OR(COUNTIF(L392:R392,"未確認")&gt;0,COUNTIF(L392:R392,"~*")&gt;0),"※","")</f>
        <v/>
      </c>
      <c r="L392" s="147">
        <v>1007</v>
      </c>
      <c r="M392" s="147">
        <v>1622</v>
      </c>
      <c r="N392" s="147">
        <v>703</v>
      </c>
      <c r="O392" s="147">
        <v>1133</v>
      </c>
      <c r="P392" s="147">
        <v>1372</v>
      </c>
      <c r="Q392" s="147">
        <v>1089</v>
      </c>
      <c r="R392" s="147">
        <v>194</v>
      </c>
    </row>
    <row r="393" spans="1:22" s="83" customFormat="1" ht="34.5" customHeight="1">
      <c r="A393" s="249" t="s">
        <v>773</v>
      </c>
      <c r="B393" s="84"/>
      <c r="C393" s="370"/>
      <c r="D393" s="380"/>
      <c r="E393" s="320" t="s">
        <v>224</v>
      </c>
      <c r="F393" s="321"/>
      <c r="G393" s="321"/>
      <c r="H393" s="322"/>
      <c r="I393" s="343"/>
      <c r="J393" s="140">
        <f t="shared" si="11"/>
        <v>2636</v>
      </c>
      <c r="K393" s="81" t="str">
        <f t="shared" si="12"/>
        <v/>
      </c>
      <c r="L393" s="147">
        <v>555</v>
      </c>
      <c r="M393" s="147">
        <v>319</v>
      </c>
      <c r="N393" s="147">
        <v>353</v>
      </c>
      <c r="O393" s="147">
        <v>451</v>
      </c>
      <c r="P393" s="147">
        <v>489</v>
      </c>
      <c r="Q393" s="147">
        <v>275</v>
      </c>
      <c r="R393" s="147">
        <v>194</v>
      </c>
    </row>
    <row r="394" spans="1:22" s="83" customFormat="1" ht="34.5" customHeight="1">
      <c r="A394" s="250" t="s">
        <v>774</v>
      </c>
      <c r="B394" s="84"/>
      <c r="C394" s="370"/>
      <c r="D394" s="381"/>
      <c r="E394" s="320" t="s">
        <v>225</v>
      </c>
      <c r="F394" s="321"/>
      <c r="G394" s="321"/>
      <c r="H394" s="322"/>
      <c r="I394" s="343"/>
      <c r="J394" s="140">
        <f t="shared" si="11"/>
        <v>3766</v>
      </c>
      <c r="K394" s="81" t="str">
        <f t="shared" si="12"/>
        <v/>
      </c>
      <c r="L394" s="147">
        <v>384</v>
      </c>
      <c r="M394" s="147">
        <v>1035</v>
      </c>
      <c r="N394" s="147">
        <v>295</v>
      </c>
      <c r="O394" s="147">
        <v>575</v>
      </c>
      <c r="P394" s="147">
        <v>811</v>
      </c>
      <c r="Q394" s="147">
        <v>666</v>
      </c>
      <c r="R394" s="147">
        <v>0</v>
      </c>
    </row>
    <row r="395" spans="1:22" s="83" customFormat="1" ht="34.5" customHeight="1">
      <c r="A395" s="250" t="s">
        <v>775</v>
      </c>
      <c r="B395" s="84"/>
      <c r="C395" s="370"/>
      <c r="D395" s="382"/>
      <c r="E395" s="320" t="s">
        <v>226</v>
      </c>
      <c r="F395" s="321"/>
      <c r="G395" s="321"/>
      <c r="H395" s="322"/>
      <c r="I395" s="343"/>
      <c r="J395" s="140">
        <f t="shared" si="11"/>
        <v>718</v>
      </c>
      <c r="K395" s="81" t="str">
        <f t="shared" si="12"/>
        <v/>
      </c>
      <c r="L395" s="147">
        <v>68</v>
      </c>
      <c r="M395" s="147">
        <v>268</v>
      </c>
      <c r="N395" s="147">
        <v>55</v>
      </c>
      <c r="O395" s="147">
        <v>107</v>
      </c>
      <c r="P395" s="147">
        <v>72</v>
      </c>
      <c r="Q395" s="147">
        <v>148</v>
      </c>
      <c r="R395" s="147">
        <v>0</v>
      </c>
    </row>
    <row r="396" spans="1:22" s="83" customFormat="1" ht="34.5" customHeight="1">
      <c r="A396" s="250" t="s">
        <v>776</v>
      </c>
      <c r="B396" s="1"/>
      <c r="C396" s="370"/>
      <c r="D396" s="320" t="s">
        <v>227</v>
      </c>
      <c r="E396" s="321"/>
      <c r="F396" s="321"/>
      <c r="G396" s="321"/>
      <c r="H396" s="322"/>
      <c r="I396" s="343"/>
      <c r="J396" s="140">
        <f t="shared" si="11"/>
        <v>91808</v>
      </c>
      <c r="K396" s="81" t="str">
        <f t="shared" si="12"/>
        <v/>
      </c>
      <c r="L396" s="147">
        <v>12607</v>
      </c>
      <c r="M396" s="147">
        <v>9501</v>
      </c>
      <c r="N396" s="147">
        <v>12165</v>
      </c>
      <c r="O396" s="147">
        <v>14022</v>
      </c>
      <c r="P396" s="147">
        <v>13572</v>
      </c>
      <c r="Q396" s="147">
        <v>14127</v>
      </c>
      <c r="R396" s="147">
        <v>15814</v>
      </c>
    </row>
    <row r="397" spans="1:22" s="83" customFormat="1" ht="34.5" customHeight="1">
      <c r="A397" s="250" t="s">
        <v>777</v>
      </c>
      <c r="B397" s="119"/>
      <c r="C397" s="370"/>
      <c r="D397" s="320" t="s">
        <v>228</v>
      </c>
      <c r="E397" s="321"/>
      <c r="F397" s="321"/>
      <c r="G397" s="321"/>
      <c r="H397" s="322"/>
      <c r="I397" s="344"/>
      <c r="J397" s="140">
        <f t="shared" si="11"/>
        <v>7109</v>
      </c>
      <c r="K397" s="81" t="str">
        <f t="shared" si="12"/>
        <v/>
      </c>
      <c r="L397" s="147">
        <v>1000</v>
      </c>
      <c r="M397" s="147">
        <v>1616</v>
      </c>
      <c r="N397" s="147">
        <v>714</v>
      </c>
      <c r="O397" s="147">
        <v>1123</v>
      </c>
      <c r="P397" s="147">
        <v>1374</v>
      </c>
      <c r="Q397" s="147">
        <v>1086</v>
      </c>
      <c r="R397" s="147">
        <v>196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66" t="s">
        <v>1052</v>
      </c>
      <c r="P403" s="66" t="s">
        <v>1054</v>
      </c>
      <c r="Q403" s="66" t="s">
        <v>1056</v>
      </c>
      <c r="R403" s="66" t="s">
        <v>1061</v>
      </c>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1062</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7120</v>
      </c>
      <c r="K405" s="81" t="str">
        <f t="shared" ref="K405:K422" si="14">IF(OR(COUNTIF(L405:R405,"未確認")&gt;0,COUNTIF(L405:R405,"~*")&gt;0),"※","")</f>
        <v/>
      </c>
      <c r="L405" s="147">
        <v>1007</v>
      </c>
      <c r="M405" s="147">
        <v>1622</v>
      </c>
      <c r="N405" s="147">
        <v>703</v>
      </c>
      <c r="O405" s="147">
        <v>1133</v>
      </c>
      <c r="P405" s="147">
        <v>1372</v>
      </c>
      <c r="Q405" s="147">
        <v>1089</v>
      </c>
      <c r="R405" s="147">
        <v>194</v>
      </c>
    </row>
    <row r="406" spans="1:22" s="83" customFormat="1" ht="34.5" customHeight="1">
      <c r="A406" s="251" t="s">
        <v>779</v>
      </c>
      <c r="B406" s="119"/>
      <c r="C406" s="369"/>
      <c r="D406" s="375" t="s">
        <v>233</v>
      </c>
      <c r="E406" s="377" t="s">
        <v>234</v>
      </c>
      <c r="F406" s="378"/>
      <c r="G406" s="378"/>
      <c r="H406" s="379"/>
      <c r="I406" s="361"/>
      <c r="J406" s="140">
        <f t="shared" si="13"/>
        <v>357</v>
      </c>
      <c r="K406" s="81" t="str">
        <f t="shared" si="14"/>
        <v/>
      </c>
      <c r="L406" s="147">
        <v>70</v>
      </c>
      <c r="M406" s="147">
        <v>11</v>
      </c>
      <c r="N406" s="147">
        <v>35</v>
      </c>
      <c r="O406" s="147">
        <v>20</v>
      </c>
      <c r="P406" s="147">
        <v>56</v>
      </c>
      <c r="Q406" s="147">
        <v>32</v>
      </c>
      <c r="R406" s="147">
        <v>133</v>
      </c>
    </row>
    <row r="407" spans="1:22" s="83" customFormat="1" ht="34.5" customHeight="1">
      <c r="A407" s="251" t="s">
        <v>780</v>
      </c>
      <c r="B407" s="119"/>
      <c r="C407" s="369"/>
      <c r="D407" s="369"/>
      <c r="E407" s="320" t="s">
        <v>235</v>
      </c>
      <c r="F407" s="321"/>
      <c r="G407" s="321"/>
      <c r="H407" s="322"/>
      <c r="I407" s="361"/>
      <c r="J407" s="140">
        <f t="shared" si="13"/>
        <v>6161</v>
      </c>
      <c r="K407" s="81" t="str">
        <f t="shared" si="14"/>
        <v/>
      </c>
      <c r="L407" s="147">
        <v>899</v>
      </c>
      <c r="M407" s="147">
        <v>1599</v>
      </c>
      <c r="N407" s="147">
        <v>609</v>
      </c>
      <c r="O407" s="147">
        <v>993</v>
      </c>
      <c r="P407" s="147">
        <v>1169</v>
      </c>
      <c r="Q407" s="147">
        <v>892</v>
      </c>
      <c r="R407" s="147">
        <v>0</v>
      </c>
    </row>
    <row r="408" spans="1:22" s="83" customFormat="1" ht="34.5" customHeight="1">
      <c r="A408" s="251" t="s">
        <v>781</v>
      </c>
      <c r="B408" s="119"/>
      <c r="C408" s="369"/>
      <c r="D408" s="369"/>
      <c r="E408" s="320" t="s">
        <v>236</v>
      </c>
      <c r="F408" s="321"/>
      <c r="G408" s="321"/>
      <c r="H408" s="322"/>
      <c r="I408" s="361"/>
      <c r="J408" s="140">
        <f t="shared" si="13"/>
        <v>235</v>
      </c>
      <c r="K408" s="81" t="str">
        <f t="shared" si="14"/>
        <v/>
      </c>
      <c r="L408" s="147">
        <v>28</v>
      </c>
      <c r="M408" s="147">
        <v>11</v>
      </c>
      <c r="N408" s="147">
        <v>26</v>
      </c>
      <c r="O408" s="147">
        <v>35</v>
      </c>
      <c r="P408" s="147">
        <v>28</v>
      </c>
      <c r="Q408" s="147">
        <v>46</v>
      </c>
      <c r="R408" s="147">
        <v>61</v>
      </c>
    </row>
    <row r="409" spans="1:22" s="83" customFormat="1" ht="34.5" customHeight="1">
      <c r="A409" s="251" t="s">
        <v>782</v>
      </c>
      <c r="B409" s="119"/>
      <c r="C409" s="369"/>
      <c r="D409" s="369"/>
      <c r="E409" s="317" t="s">
        <v>989</v>
      </c>
      <c r="F409" s="318"/>
      <c r="G409" s="318"/>
      <c r="H409" s="319"/>
      <c r="I409" s="361"/>
      <c r="J409" s="140">
        <f t="shared" si="13"/>
        <v>366</v>
      </c>
      <c r="K409" s="81" t="str">
        <f t="shared" si="14"/>
        <v/>
      </c>
      <c r="L409" s="147">
        <v>10</v>
      </c>
      <c r="M409" s="147">
        <v>1</v>
      </c>
      <c r="N409" s="147">
        <v>33</v>
      </c>
      <c r="O409" s="147">
        <v>84</v>
      </c>
      <c r="P409" s="147">
        <v>119</v>
      </c>
      <c r="Q409" s="147">
        <v>119</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0</v>
      </c>
      <c r="O412" s="147">
        <v>1</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7109</v>
      </c>
      <c r="K413" s="81" t="str">
        <f t="shared" si="14"/>
        <v/>
      </c>
      <c r="L413" s="147">
        <v>1000</v>
      </c>
      <c r="M413" s="147">
        <v>1616</v>
      </c>
      <c r="N413" s="147">
        <v>714</v>
      </c>
      <c r="O413" s="147">
        <v>1123</v>
      </c>
      <c r="P413" s="147">
        <v>1374</v>
      </c>
      <c r="Q413" s="147">
        <v>1086</v>
      </c>
      <c r="R413" s="147">
        <v>196</v>
      </c>
    </row>
    <row r="414" spans="1:22" s="83" customFormat="1" ht="34.5" customHeight="1">
      <c r="A414" s="251" t="s">
        <v>787</v>
      </c>
      <c r="B414" s="119"/>
      <c r="C414" s="369"/>
      <c r="D414" s="375" t="s">
        <v>240</v>
      </c>
      <c r="E414" s="377" t="s">
        <v>241</v>
      </c>
      <c r="F414" s="378"/>
      <c r="G414" s="378"/>
      <c r="H414" s="379"/>
      <c r="I414" s="361"/>
      <c r="J414" s="140">
        <f t="shared" si="13"/>
        <v>357</v>
      </c>
      <c r="K414" s="81" t="str">
        <f t="shared" si="14"/>
        <v/>
      </c>
      <c r="L414" s="147">
        <v>41</v>
      </c>
      <c r="M414" s="147">
        <v>3</v>
      </c>
      <c r="N414" s="147">
        <v>57</v>
      </c>
      <c r="O414" s="147">
        <v>66</v>
      </c>
      <c r="P414" s="147">
        <v>55</v>
      </c>
      <c r="Q414" s="147">
        <v>113</v>
      </c>
      <c r="R414" s="147">
        <v>22</v>
      </c>
    </row>
    <row r="415" spans="1:22" s="83" customFormat="1" ht="34.5" customHeight="1">
      <c r="A415" s="251" t="s">
        <v>788</v>
      </c>
      <c r="B415" s="119"/>
      <c r="C415" s="369"/>
      <c r="D415" s="369"/>
      <c r="E415" s="320" t="s">
        <v>242</v>
      </c>
      <c r="F415" s="321"/>
      <c r="G415" s="321"/>
      <c r="H415" s="322"/>
      <c r="I415" s="361"/>
      <c r="J415" s="140">
        <f t="shared" si="13"/>
        <v>5796</v>
      </c>
      <c r="K415" s="81" t="str">
        <f t="shared" si="14"/>
        <v/>
      </c>
      <c r="L415" s="147">
        <v>887</v>
      </c>
      <c r="M415" s="147">
        <v>1590</v>
      </c>
      <c r="N415" s="147">
        <v>558</v>
      </c>
      <c r="O415" s="147">
        <v>836</v>
      </c>
      <c r="P415" s="147">
        <v>1065</v>
      </c>
      <c r="Q415" s="147">
        <v>706</v>
      </c>
      <c r="R415" s="147">
        <v>154</v>
      </c>
    </row>
    <row r="416" spans="1:22" s="83" customFormat="1" ht="34.5" customHeight="1">
      <c r="A416" s="251" t="s">
        <v>789</v>
      </c>
      <c r="B416" s="119"/>
      <c r="C416" s="369"/>
      <c r="D416" s="369"/>
      <c r="E416" s="320" t="s">
        <v>243</v>
      </c>
      <c r="F416" s="321"/>
      <c r="G416" s="321"/>
      <c r="H416" s="322"/>
      <c r="I416" s="361"/>
      <c r="J416" s="140">
        <f t="shared" si="13"/>
        <v>252</v>
      </c>
      <c r="K416" s="81" t="str">
        <f t="shared" si="14"/>
        <v/>
      </c>
      <c r="L416" s="147">
        <v>20</v>
      </c>
      <c r="M416" s="147">
        <v>21</v>
      </c>
      <c r="N416" s="147">
        <v>19</v>
      </c>
      <c r="O416" s="147">
        <v>61</v>
      </c>
      <c r="P416" s="147">
        <v>76</v>
      </c>
      <c r="Q416" s="147">
        <v>53</v>
      </c>
      <c r="R416" s="147">
        <v>2</v>
      </c>
    </row>
    <row r="417" spans="1:22" s="83" customFormat="1" ht="34.5" customHeight="1">
      <c r="A417" s="251" t="s">
        <v>790</v>
      </c>
      <c r="B417" s="119"/>
      <c r="C417" s="369"/>
      <c r="D417" s="369"/>
      <c r="E417" s="320" t="s">
        <v>244</v>
      </c>
      <c r="F417" s="321"/>
      <c r="G417" s="321"/>
      <c r="H417" s="322"/>
      <c r="I417" s="361"/>
      <c r="J417" s="140">
        <f t="shared" si="13"/>
        <v>126</v>
      </c>
      <c r="K417" s="81" t="str">
        <f t="shared" si="14"/>
        <v/>
      </c>
      <c r="L417" s="147">
        <v>7</v>
      </c>
      <c r="M417" s="147">
        <v>0</v>
      </c>
      <c r="N417" s="147">
        <v>36</v>
      </c>
      <c r="O417" s="147">
        <v>15</v>
      </c>
      <c r="P417" s="147">
        <v>25</v>
      </c>
      <c r="Q417" s="147">
        <v>30</v>
      </c>
      <c r="R417" s="147">
        <v>13</v>
      </c>
    </row>
    <row r="418" spans="1:22" s="83" customFormat="1" ht="34.5" customHeight="1">
      <c r="A418" s="251" t="s">
        <v>791</v>
      </c>
      <c r="B418" s="119"/>
      <c r="C418" s="369"/>
      <c r="D418" s="369"/>
      <c r="E418" s="320" t="s">
        <v>245</v>
      </c>
      <c r="F418" s="321"/>
      <c r="G418" s="321"/>
      <c r="H418" s="322"/>
      <c r="I418" s="361"/>
      <c r="J418" s="140">
        <f t="shared" si="13"/>
        <v>74</v>
      </c>
      <c r="K418" s="81" t="str">
        <f t="shared" si="14"/>
        <v/>
      </c>
      <c r="L418" s="147">
        <v>3</v>
      </c>
      <c r="M418" s="147">
        <v>0</v>
      </c>
      <c r="N418" s="147">
        <v>5</v>
      </c>
      <c r="O418" s="147">
        <v>14</v>
      </c>
      <c r="P418" s="147">
        <v>19</v>
      </c>
      <c r="Q418" s="147">
        <v>31</v>
      </c>
      <c r="R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232</v>
      </c>
      <c r="K420" s="81" t="str">
        <f t="shared" si="14"/>
        <v/>
      </c>
      <c r="L420" s="147">
        <v>11</v>
      </c>
      <c r="M420" s="147">
        <v>2</v>
      </c>
      <c r="N420" s="147">
        <v>28</v>
      </c>
      <c r="O420" s="147">
        <v>54</v>
      </c>
      <c r="P420" s="147">
        <v>56</v>
      </c>
      <c r="Q420" s="147">
        <v>78</v>
      </c>
      <c r="R420" s="147">
        <v>3</v>
      </c>
    </row>
    <row r="421" spans="1:22" s="83" customFormat="1" ht="34.5" customHeight="1">
      <c r="A421" s="251" t="s">
        <v>794</v>
      </c>
      <c r="B421" s="119"/>
      <c r="C421" s="369"/>
      <c r="D421" s="369"/>
      <c r="E421" s="320" t="s">
        <v>247</v>
      </c>
      <c r="F421" s="321"/>
      <c r="G421" s="321"/>
      <c r="H421" s="322"/>
      <c r="I421" s="361"/>
      <c r="J421" s="140">
        <f t="shared" si="13"/>
        <v>271</v>
      </c>
      <c r="K421" s="81" t="str">
        <f t="shared" si="14"/>
        <v/>
      </c>
      <c r="L421" s="147">
        <v>31</v>
      </c>
      <c r="M421" s="147">
        <v>0</v>
      </c>
      <c r="N421" s="147">
        <v>11</v>
      </c>
      <c r="O421" s="147">
        <v>76</v>
      </c>
      <c r="P421" s="147">
        <v>78</v>
      </c>
      <c r="Q421" s="147">
        <v>75</v>
      </c>
      <c r="R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1</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66" t="s">
        <v>1052</v>
      </c>
      <c r="P428" s="66" t="s">
        <v>1054</v>
      </c>
      <c r="Q428" s="66" t="s">
        <v>1056</v>
      </c>
      <c r="R428" s="66" t="s">
        <v>1061</v>
      </c>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1062</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6752</v>
      </c>
      <c r="K430" s="193" t="str">
        <f>IF(OR(COUNTIF(L430:R430,"未確認")&gt;0,COUNTIF(L430:R430,"~*")&gt;0),"※","")</f>
        <v/>
      </c>
      <c r="L430" s="147">
        <v>959</v>
      </c>
      <c r="M430" s="147">
        <v>1613</v>
      </c>
      <c r="N430" s="147">
        <v>657</v>
      </c>
      <c r="O430" s="147">
        <v>1057</v>
      </c>
      <c r="P430" s="147">
        <v>1319</v>
      </c>
      <c r="Q430" s="147">
        <v>973</v>
      </c>
      <c r="R430" s="147">
        <v>174</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0</v>
      </c>
      <c r="K431" s="193" t="str">
        <f>IF(OR(COUNTIF(L431:R431,"未確認")&gt;0,COUNTIF(L431:R431,"~*")&gt;0),"※","")</f>
        <v/>
      </c>
      <c r="L431" s="147">
        <v>0</v>
      </c>
      <c r="M431" s="147">
        <v>0</v>
      </c>
      <c r="N431" s="147">
        <v>0</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388</v>
      </c>
      <c r="K432" s="193" t="str">
        <f>IF(OR(COUNTIF(L432:R432,"未確認")&gt;0,COUNTIF(L432:R432,"~*")&gt;0),"※","")</f>
        <v/>
      </c>
      <c r="L432" s="147">
        <v>56</v>
      </c>
      <c r="M432" s="147">
        <v>11</v>
      </c>
      <c r="N432" s="147">
        <v>38</v>
      </c>
      <c r="O432" s="147">
        <v>85</v>
      </c>
      <c r="P432" s="147">
        <v>91</v>
      </c>
      <c r="Q432" s="147">
        <v>101</v>
      </c>
      <c r="R432" s="147">
        <v>6</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6363</v>
      </c>
      <c r="K433" s="193" t="str">
        <f>IF(OR(COUNTIF(L433:R433,"未確認")&gt;0,COUNTIF(L433:R433,"~*")&gt;0),"※","")</f>
        <v/>
      </c>
      <c r="L433" s="147">
        <v>903</v>
      </c>
      <c r="M433" s="147">
        <v>1602</v>
      </c>
      <c r="N433" s="147">
        <v>619</v>
      </c>
      <c r="O433" s="147">
        <v>972</v>
      </c>
      <c r="P433" s="147">
        <v>1228</v>
      </c>
      <c r="Q433" s="147">
        <v>872</v>
      </c>
      <c r="R433" s="147">
        <v>167</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1</v>
      </c>
      <c r="K434" s="193" t="str">
        <f>IF(OR(COUNTIF(L434:R434,"未確認")&gt;0,COUNTIF(L434:R434,"~*")&gt;0),"※","")</f>
        <v/>
      </c>
      <c r="L434" s="147">
        <v>0</v>
      </c>
      <c r="M434" s="147">
        <v>0</v>
      </c>
      <c r="N434" s="147">
        <v>0</v>
      </c>
      <c r="O434" s="147">
        <v>0</v>
      </c>
      <c r="P434" s="147">
        <v>0</v>
      </c>
      <c r="Q434" s="147">
        <v>0</v>
      </c>
      <c r="R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66" t="s">
        <v>1052</v>
      </c>
      <c r="P441" s="66" t="s">
        <v>1054</v>
      </c>
      <c r="Q441" s="66" t="s">
        <v>1056</v>
      </c>
      <c r="R441" s="66" t="s">
        <v>1061</v>
      </c>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1062</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66" t="s">
        <v>1052</v>
      </c>
      <c r="P466" s="66" t="s">
        <v>1054</v>
      </c>
      <c r="Q466" s="66" t="s">
        <v>1056</v>
      </c>
      <c r="R466" s="66" t="s">
        <v>1061</v>
      </c>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1062</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98</v>
      </c>
      <c r="K468" s="201" t="str">
        <f t="shared" ref="K468:K475" si="16">IF(OR(COUNTIF(L468:R468,"未確認")&gt;0,COUNTIF(L468:R468,"*")&gt;0),"※","")</f>
        <v>※</v>
      </c>
      <c r="L468" s="117">
        <v>64</v>
      </c>
      <c r="M468" s="117" t="s">
        <v>541</v>
      </c>
      <c r="N468" s="117">
        <v>34</v>
      </c>
      <c r="O468" s="117" t="s">
        <v>541</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25</v>
      </c>
      <c r="K470" s="201" t="str">
        <f t="shared" si="16"/>
        <v>※</v>
      </c>
      <c r="L470" s="117">
        <v>0</v>
      </c>
      <c r="M470" s="117" t="s">
        <v>541</v>
      </c>
      <c r="N470" s="117">
        <v>25</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57</v>
      </c>
      <c r="K477" s="201" t="str">
        <f t="shared" ref="K477:K496" si="18">IF(OR(COUNTIF(L477:R477,"未確認")&gt;0,COUNTIF(L477:R477,"*")&gt;0),"※","")</f>
        <v>※</v>
      </c>
      <c r="L477" s="117">
        <v>57</v>
      </c>
      <c r="M477" s="117" t="s">
        <v>541</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33</v>
      </c>
      <c r="K496" s="201" t="str">
        <f t="shared" si="18"/>
        <v>※</v>
      </c>
      <c r="L496" s="117">
        <v>33</v>
      </c>
      <c r="M496" s="117" t="s">
        <v>541</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66" t="s">
        <v>1052</v>
      </c>
      <c r="P502" s="66" t="s">
        <v>1054</v>
      </c>
      <c r="Q502" s="66" t="s">
        <v>1056</v>
      </c>
      <c r="R502" s="66" t="s">
        <v>1061</v>
      </c>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1062</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20</v>
      </c>
      <c r="K504" s="201" t="str">
        <f t="shared" ref="K504:K511" si="21">IF(OR(COUNTIF(L504:R504,"未確認")&gt;0,COUNTIF(L504:R504,"*")&gt;0),"※","")</f>
        <v>※</v>
      </c>
      <c r="L504" s="117">
        <v>20</v>
      </c>
      <c r="M504" s="117" t="s">
        <v>541</v>
      </c>
      <c r="N504" s="117" t="s">
        <v>541</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69</v>
      </c>
      <c r="K505" s="201" t="str">
        <f t="shared" si="21"/>
        <v>※</v>
      </c>
      <c r="L505" s="117">
        <v>44</v>
      </c>
      <c r="M505" s="117">
        <v>0</v>
      </c>
      <c r="N505" s="117" t="s">
        <v>541</v>
      </c>
      <c r="O505" s="117">
        <v>25</v>
      </c>
      <c r="P505" s="117" t="s">
        <v>541</v>
      </c>
      <c r="Q505" s="117" t="s">
        <v>541</v>
      </c>
      <c r="R505" s="117">
        <v>0</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t="s">
        <v>541</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f t="shared" si="20"/>
        <v>14</v>
      </c>
      <c r="K508" s="201" t="str">
        <f t="shared" si="21"/>
        <v>※</v>
      </c>
      <c r="L508" s="117" t="s">
        <v>541</v>
      </c>
      <c r="M508" s="117">
        <v>0</v>
      </c>
      <c r="N508" s="117" t="s">
        <v>541</v>
      </c>
      <c r="O508" s="117">
        <v>14</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v>0</v>
      </c>
      <c r="N511" s="117">
        <v>0</v>
      </c>
      <c r="O511" s="117" t="s">
        <v>541</v>
      </c>
      <c r="P511" s="117">
        <v>0</v>
      </c>
      <c r="Q511" s="117" t="s">
        <v>541</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66" t="s">
        <v>1052</v>
      </c>
      <c r="P514" s="66" t="s">
        <v>1054</v>
      </c>
      <c r="Q514" s="66" t="s">
        <v>1056</v>
      </c>
      <c r="R514" s="66" t="s">
        <v>1061</v>
      </c>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1062</v>
      </c>
      <c r="S515" s="8"/>
      <c r="T515" s="8"/>
      <c r="U515" s="8"/>
      <c r="V515" s="8"/>
    </row>
    <row r="516" spans="1:22" s="115" customFormat="1" ht="57">
      <c r="A516" s="252" t="s">
        <v>843</v>
      </c>
      <c r="B516" s="204"/>
      <c r="C516" s="347" t="s">
        <v>325</v>
      </c>
      <c r="D516" s="348"/>
      <c r="E516" s="348"/>
      <c r="F516" s="348"/>
      <c r="G516" s="348"/>
      <c r="H516" s="349"/>
      <c r="I516" s="122" t="s">
        <v>326</v>
      </c>
      <c r="J516" s="205" t="str">
        <f>IF(SUM(L516:R516)=0,IF(COUNTIF(L516:R516,"未確認")&gt;0,"未確認",IF(COUNTIF(L516:R516,"~*")&gt;0,"*",SUM(L516:R516))),SUM(L516:R516))</f>
        <v>*</v>
      </c>
      <c r="K516" s="201" t="str">
        <f>IF(OR(COUNTIF(L516:R516,"未確認")&gt;0,COUNTIF(L516:R516,"*")&gt;0),"※","")</f>
        <v>※</v>
      </c>
      <c r="L516" s="117">
        <v>0</v>
      </c>
      <c r="M516" s="117">
        <v>0</v>
      </c>
      <c r="N516" s="117">
        <v>0</v>
      </c>
      <c r="O516" s="117">
        <v>0</v>
      </c>
      <c r="P516" s="117">
        <v>0</v>
      </c>
      <c r="Q516" s="117" t="s">
        <v>541</v>
      </c>
      <c r="R516" s="117">
        <v>0</v>
      </c>
    </row>
    <row r="517" spans="1:22" s="115" customFormat="1" ht="71.25">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v>0</v>
      </c>
      <c r="M517" s="117">
        <v>0</v>
      </c>
      <c r="N517" s="117">
        <v>0</v>
      </c>
      <c r="O517" s="117">
        <v>0</v>
      </c>
      <c r="P517" s="117">
        <v>0</v>
      </c>
      <c r="Q517" s="117" t="s">
        <v>541</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66" t="s">
        <v>1052</v>
      </c>
      <c r="P520" s="66" t="s">
        <v>1054</v>
      </c>
      <c r="Q520" s="66" t="s">
        <v>1056</v>
      </c>
      <c r="R520" s="66" t="s">
        <v>1061</v>
      </c>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1062</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15</v>
      </c>
      <c r="K522" s="201" t="str">
        <f>IF(OR(COUNTIF(L522:R522,"未確認")&gt;0,COUNTIF(L522:R522,"*")&gt;0),"※","")</f>
        <v/>
      </c>
      <c r="L522" s="117">
        <v>0</v>
      </c>
      <c r="M522" s="117">
        <v>0</v>
      </c>
      <c r="N522" s="117">
        <v>0</v>
      </c>
      <c r="O522" s="117">
        <v>0</v>
      </c>
      <c r="P522" s="117">
        <v>15</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66" t="s">
        <v>1052</v>
      </c>
      <c r="P525" s="66" t="s">
        <v>1054</v>
      </c>
      <c r="Q525" s="66" t="s">
        <v>1056</v>
      </c>
      <c r="R525" s="66" t="s">
        <v>1061</v>
      </c>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1062</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66" t="s">
        <v>1052</v>
      </c>
      <c r="P530" s="66" t="s">
        <v>1054</v>
      </c>
      <c r="Q530" s="66" t="s">
        <v>1056</v>
      </c>
      <c r="R530" s="66" t="s">
        <v>1061</v>
      </c>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1062</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c r="O543" s="66" t="s">
        <v>1052</v>
      </c>
      <c r="P543" s="66" t="s">
        <v>1054</v>
      </c>
      <c r="Q543" s="66" t="s">
        <v>1056</v>
      </c>
      <c r="R543" s="66" t="s">
        <v>1061</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1062</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1059</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72.400000000000006</v>
      </c>
      <c r="M560" s="211" t="s">
        <v>533</v>
      </c>
      <c r="N560" s="211">
        <v>46.8</v>
      </c>
      <c r="O560" s="211">
        <v>57.1</v>
      </c>
      <c r="P560" s="211">
        <v>71.900000000000006</v>
      </c>
      <c r="Q560" s="211">
        <v>44.8</v>
      </c>
      <c r="R560" s="211" t="s">
        <v>533</v>
      </c>
    </row>
    <row r="561" spans="1:18" s="91" customFormat="1" ht="34.5" customHeight="1">
      <c r="A561" s="251" t="s">
        <v>871</v>
      </c>
      <c r="B561" s="119"/>
      <c r="C561" s="209"/>
      <c r="D561" s="331" t="s">
        <v>377</v>
      </c>
      <c r="E561" s="342"/>
      <c r="F561" s="342"/>
      <c r="G561" s="342"/>
      <c r="H561" s="332"/>
      <c r="I561" s="343"/>
      <c r="J561" s="207"/>
      <c r="K561" s="210"/>
      <c r="L561" s="211">
        <v>51.3</v>
      </c>
      <c r="M561" s="211" t="s">
        <v>533</v>
      </c>
      <c r="N561" s="211">
        <v>23.8</v>
      </c>
      <c r="O561" s="211">
        <v>37</v>
      </c>
      <c r="P561" s="211">
        <v>53.3</v>
      </c>
      <c r="Q561" s="211">
        <v>24.7</v>
      </c>
      <c r="R561" s="211" t="s">
        <v>533</v>
      </c>
    </row>
    <row r="562" spans="1:18" s="91" customFormat="1" ht="34.5" customHeight="1">
      <c r="A562" s="251" t="s">
        <v>872</v>
      </c>
      <c r="B562" s="119"/>
      <c r="C562" s="209"/>
      <c r="D562" s="331" t="s">
        <v>992</v>
      </c>
      <c r="E562" s="342"/>
      <c r="F562" s="342"/>
      <c r="G562" s="342"/>
      <c r="H562" s="332"/>
      <c r="I562" s="343"/>
      <c r="J562" s="207"/>
      <c r="K562" s="210"/>
      <c r="L562" s="211">
        <v>32.200000000000003</v>
      </c>
      <c r="M562" s="211" t="s">
        <v>533</v>
      </c>
      <c r="N562" s="211">
        <v>17.100000000000001</v>
      </c>
      <c r="O562" s="211">
        <v>25.3</v>
      </c>
      <c r="P562" s="211">
        <v>45.1</v>
      </c>
      <c r="Q562" s="211">
        <v>20.2</v>
      </c>
      <c r="R562" s="211" t="s">
        <v>533</v>
      </c>
    </row>
    <row r="563" spans="1:18" s="91" customFormat="1" ht="34.5" customHeight="1">
      <c r="A563" s="251" t="s">
        <v>873</v>
      </c>
      <c r="B563" s="119"/>
      <c r="C563" s="209"/>
      <c r="D563" s="331" t="s">
        <v>379</v>
      </c>
      <c r="E563" s="342"/>
      <c r="F563" s="342"/>
      <c r="G563" s="342"/>
      <c r="H563" s="332"/>
      <c r="I563" s="343"/>
      <c r="J563" s="207"/>
      <c r="K563" s="210"/>
      <c r="L563" s="211">
        <v>37.1</v>
      </c>
      <c r="M563" s="211" t="s">
        <v>533</v>
      </c>
      <c r="N563" s="211">
        <v>14</v>
      </c>
      <c r="O563" s="211">
        <v>17.8</v>
      </c>
      <c r="P563" s="211">
        <v>26.6</v>
      </c>
      <c r="Q563" s="211">
        <v>13.3</v>
      </c>
      <c r="R563" s="211" t="s">
        <v>533</v>
      </c>
    </row>
    <row r="564" spans="1:18" s="91" customFormat="1" ht="34.5" customHeight="1">
      <c r="A564" s="251" t="s">
        <v>874</v>
      </c>
      <c r="B564" s="119"/>
      <c r="C564" s="209"/>
      <c r="D564" s="331" t="s">
        <v>380</v>
      </c>
      <c r="E564" s="342"/>
      <c r="F564" s="342"/>
      <c r="G564" s="342"/>
      <c r="H564" s="332"/>
      <c r="I564" s="343"/>
      <c r="J564" s="207"/>
      <c r="K564" s="210"/>
      <c r="L564" s="211">
        <v>17.7</v>
      </c>
      <c r="M564" s="211" t="s">
        <v>533</v>
      </c>
      <c r="N564" s="211">
        <v>12.2</v>
      </c>
      <c r="O564" s="211">
        <v>3.2</v>
      </c>
      <c r="P564" s="211">
        <v>4.4000000000000004</v>
      </c>
      <c r="Q564" s="211">
        <v>2.9</v>
      </c>
      <c r="R564" s="211" t="s">
        <v>533</v>
      </c>
    </row>
    <row r="565" spans="1:18" s="91" customFormat="1" ht="34.5" customHeight="1">
      <c r="A565" s="251" t="s">
        <v>875</v>
      </c>
      <c r="B565" s="119"/>
      <c r="C565" s="280"/>
      <c r="D565" s="331" t="s">
        <v>869</v>
      </c>
      <c r="E565" s="342"/>
      <c r="F565" s="342"/>
      <c r="G565" s="342"/>
      <c r="H565" s="332"/>
      <c r="I565" s="343"/>
      <c r="J565" s="207"/>
      <c r="K565" s="210"/>
      <c r="L565" s="211">
        <v>16.399999999999999</v>
      </c>
      <c r="M565" s="211" t="s">
        <v>533</v>
      </c>
      <c r="N565" s="211">
        <v>14.9</v>
      </c>
      <c r="O565" s="211">
        <v>22.1</v>
      </c>
      <c r="P565" s="211">
        <v>16.899999999999999</v>
      </c>
      <c r="Q565" s="211">
        <v>26.1</v>
      </c>
      <c r="R565" s="211" t="s">
        <v>533</v>
      </c>
    </row>
    <row r="566" spans="1:18" s="91" customFormat="1" ht="34.5" customHeight="1">
      <c r="A566" s="251" t="s">
        <v>876</v>
      </c>
      <c r="B566" s="119"/>
      <c r="C566" s="285"/>
      <c r="D566" s="331" t="s">
        <v>993</v>
      </c>
      <c r="E566" s="342"/>
      <c r="F566" s="342"/>
      <c r="G566" s="342"/>
      <c r="H566" s="332"/>
      <c r="I566" s="343"/>
      <c r="J566" s="213"/>
      <c r="K566" s="214"/>
      <c r="L566" s="211">
        <v>51.8</v>
      </c>
      <c r="M566" s="211" t="s">
        <v>533</v>
      </c>
      <c r="N566" s="211">
        <v>28.6</v>
      </c>
      <c r="O566" s="211">
        <v>39.5</v>
      </c>
      <c r="P566" s="211">
        <v>53.8</v>
      </c>
      <c r="Q566" s="211">
        <v>35.200000000000003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c r="O588" s="66" t="s">
        <v>1052</v>
      </c>
      <c r="P588" s="66" t="s">
        <v>1054</v>
      </c>
      <c r="Q588" s="66" t="s">
        <v>1056</v>
      </c>
      <c r="R588" s="66" t="s">
        <v>1061</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1062</v>
      </c>
    </row>
    <row r="590" spans="1:22" s="115" customFormat="1" ht="69.95" customHeight="1">
      <c r="A590" s="252" t="s">
        <v>891</v>
      </c>
      <c r="C590" s="320" t="s">
        <v>386</v>
      </c>
      <c r="D590" s="321"/>
      <c r="E590" s="321"/>
      <c r="F590" s="321"/>
      <c r="G590" s="321"/>
      <c r="H590" s="322"/>
      <c r="I590" s="134" t="s">
        <v>387</v>
      </c>
      <c r="J590" s="116">
        <f>IF(SUM(L590:R590)=0,IF(COUNTIF(L590:R590,"未確認")&gt;0,"未確認",IF(COUNTIF(L590:R590,"~*")&gt;0,"*",SUM(L590:R590))),SUM(L590:R590))</f>
        <v>23</v>
      </c>
      <c r="K590" s="201" t="str">
        <f>IF(OR(COUNTIF(L590:R590,"未確認")&gt;0,COUNTIF(L590:R590,"*")&gt;0),"※","")</f>
        <v>※</v>
      </c>
      <c r="L590" s="117" t="s">
        <v>541</v>
      </c>
      <c r="M590" s="117">
        <v>23</v>
      </c>
      <c r="N590" s="117" t="s">
        <v>541</v>
      </c>
      <c r="O590" s="117" t="s">
        <v>541</v>
      </c>
      <c r="P590" s="117" t="s">
        <v>541</v>
      </c>
      <c r="Q590" s="117" t="s">
        <v>541</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23</v>
      </c>
      <c r="K591" s="201" t="str">
        <f>IF(OR(COUNTIF(L591:R591,"未確認")&gt;0,COUNTIF(L591:R591,"*")&gt;0),"※","")</f>
        <v>※</v>
      </c>
      <c r="L591" s="117" t="s">
        <v>541</v>
      </c>
      <c r="M591" s="117" t="s">
        <v>541</v>
      </c>
      <c r="N591" s="117" t="s">
        <v>541</v>
      </c>
      <c r="O591" s="117">
        <v>10</v>
      </c>
      <c r="P591" s="117" t="s">
        <v>541</v>
      </c>
      <c r="Q591" s="117">
        <v>13</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239</v>
      </c>
      <c r="K593" s="201" t="str">
        <f>IF(OR(COUNTIF(L593:R593,"未確認")&gt;0,COUNTIF(L593:R593,"*")&gt;0),"※","")</f>
        <v/>
      </c>
      <c r="L593" s="117">
        <v>35</v>
      </c>
      <c r="M593" s="117">
        <v>0</v>
      </c>
      <c r="N593" s="117">
        <v>15</v>
      </c>
      <c r="O593" s="117">
        <v>56</v>
      </c>
      <c r="P593" s="117">
        <v>72</v>
      </c>
      <c r="Q593" s="117">
        <v>61</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2508</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694</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3460</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1203</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5056</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v>0</v>
      </c>
      <c r="P600" s="117" t="s">
        <v>541</v>
      </c>
      <c r="Q600" s="117" t="s">
        <v>541</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66" t="s">
        <v>1052</v>
      </c>
      <c r="P611" s="66" t="s">
        <v>1054</v>
      </c>
      <c r="Q611" s="66" t="s">
        <v>1056</v>
      </c>
      <c r="R611" s="66" t="s">
        <v>1061</v>
      </c>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1062</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79</v>
      </c>
      <c r="K613" s="201" t="str">
        <f t="shared" ref="K613:K623" si="29">IF(OR(COUNTIF(L613:R613,"未確認")&gt;0,COUNTIF(L613:R613,"*")&gt;0),"※","")</f>
        <v>※</v>
      </c>
      <c r="L613" s="117" t="s">
        <v>541</v>
      </c>
      <c r="M613" s="117">
        <v>0</v>
      </c>
      <c r="N613" s="117">
        <v>14</v>
      </c>
      <c r="O613" s="117">
        <v>23</v>
      </c>
      <c r="P613" s="117">
        <v>0</v>
      </c>
      <c r="Q613" s="117">
        <v>31</v>
      </c>
      <c r="R613" s="117">
        <v>11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t="s">
        <v>541</v>
      </c>
      <c r="P620" s="117" t="s">
        <v>541</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t="s">
        <v>541</v>
      </c>
      <c r="R621" s="117">
        <v>0</v>
      </c>
    </row>
    <row r="622" spans="1:22" s="118" customFormat="1" ht="69.95" customHeight="1">
      <c r="A622" s="252" t="s">
        <v>915</v>
      </c>
      <c r="B622" s="119"/>
      <c r="C622" s="320" t="s">
        <v>427</v>
      </c>
      <c r="D622" s="321"/>
      <c r="E622" s="321"/>
      <c r="F622" s="321"/>
      <c r="G622" s="321"/>
      <c r="H622" s="322"/>
      <c r="I622" s="122" t="s">
        <v>428</v>
      </c>
      <c r="J622" s="116">
        <f t="shared" si="28"/>
        <v>65</v>
      </c>
      <c r="K622" s="201" t="str">
        <f t="shared" si="29"/>
        <v>※</v>
      </c>
      <c r="L622" s="117" t="s">
        <v>541</v>
      </c>
      <c r="M622" s="117" t="s">
        <v>541</v>
      </c>
      <c r="N622" s="117">
        <v>25</v>
      </c>
      <c r="O622" s="117" t="s">
        <v>541</v>
      </c>
      <c r="P622" s="117">
        <v>13</v>
      </c>
      <c r="Q622" s="117">
        <v>15</v>
      </c>
      <c r="R622" s="117">
        <v>12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66" t="s">
        <v>1052</v>
      </c>
      <c r="P629" s="66" t="s">
        <v>1054</v>
      </c>
      <c r="Q629" s="66" t="s">
        <v>1056</v>
      </c>
      <c r="R629" s="66" t="s">
        <v>1061</v>
      </c>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1062</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66" t="s">
        <v>1052</v>
      </c>
      <c r="P644" s="66" t="s">
        <v>1054</v>
      </c>
      <c r="Q644" s="66" t="s">
        <v>1056</v>
      </c>
      <c r="R644" s="66" t="s">
        <v>1061</v>
      </c>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1062</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307</v>
      </c>
      <c r="K646" s="201" t="str">
        <f t="shared" ref="K646:K660" si="33">IF(OR(COUNTIF(L646:R646,"未確認")&gt;0,COUNTIF(L646:R646,"*")&gt;0),"※","")</f>
        <v>※</v>
      </c>
      <c r="L646" s="117">
        <v>27</v>
      </c>
      <c r="M646" s="117" t="s">
        <v>541</v>
      </c>
      <c r="N646" s="117">
        <v>51</v>
      </c>
      <c r="O646" s="117">
        <v>41</v>
      </c>
      <c r="P646" s="117">
        <v>67</v>
      </c>
      <c r="Q646" s="117">
        <v>58</v>
      </c>
      <c r="R646" s="117">
        <v>63</v>
      </c>
    </row>
    <row r="647" spans="1:22" s="118" customFormat="1" ht="69.95" customHeight="1">
      <c r="A647" s="252" t="s">
        <v>926</v>
      </c>
      <c r="B647" s="84"/>
      <c r="C647" s="188"/>
      <c r="D647" s="221"/>
      <c r="E647" s="320" t="s">
        <v>938</v>
      </c>
      <c r="F647" s="321"/>
      <c r="G647" s="321"/>
      <c r="H647" s="322"/>
      <c r="I647" s="122" t="s">
        <v>452</v>
      </c>
      <c r="J647" s="116">
        <f t="shared" si="32"/>
        <v>39</v>
      </c>
      <c r="K647" s="201" t="str">
        <f t="shared" si="33"/>
        <v>※</v>
      </c>
      <c r="L647" s="117" t="s">
        <v>541</v>
      </c>
      <c r="M647" s="117">
        <v>0</v>
      </c>
      <c r="N647" s="117">
        <v>0</v>
      </c>
      <c r="O647" s="117" t="s">
        <v>541</v>
      </c>
      <c r="P647" s="117">
        <v>39</v>
      </c>
      <c r="Q647" s="117" t="s">
        <v>541</v>
      </c>
      <c r="R647" s="117" t="s">
        <v>541</v>
      </c>
    </row>
    <row r="648" spans="1:22" s="118" customFormat="1" ht="69.95" customHeight="1">
      <c r="A648" s="252" t="s">
        <v>927</v>
      </c>
      <c r="B648" s="84"/>
      <c r="C648" s="188"/>
      <c r="D648" s="221"/>
      <c r="E648" s="320" t="s">
        <v>939</v>
      </c>
      <c r="F648" s="321"/>
      <c r="G648" s="321"/>
      <c r="H648" s="322"/>
      <c r="I648" s="122" t="s">
        <v>454</v>
      </c>
      <c r="J648" s="116">
        <f t="shared" si="32"/>
        <v>73</v>
      </c>
      <c r="K648" s="201" t="str">
        <f t="shared" si="33"/>
        <v>※</v>
      </c>
      <c r="L648" s="117" t="s">
        <v>541</v>
      </c>
      <c r="M648" s="117" t="s">
        <v>541</v>
      </c>
      <c r="N648" s="117">
        <v>0</v>
      </c>
      <c r="O648" s="117" t="s">
        <v>541</v>
      </c>
      <c r="P648" s="117" t="s">
        <v>541</v>
      </c>
      <c r="Q648" s="117">
        <v>25</v>
      </c>
      <c r="R648" s="117">
        <v>48</v>
      </c>
    </row>
    <row r="649" spans="1:22" s="118" customFormat="1" ht="69.95" customHeight="1">
      <c r="A649" s="252" t="s">
        <v>928</v>
      </c>
      <c r="B649" s="84"/>
      <c r="C649" s="295"/>
      <c r="D649" s="297"/>
      <c r="E649" s="320" t="s">
        <v>940</v>
      </c>
      <c r="F649" s="321"/>
      <c r="G649" s="321"/>
      <c r="H649" s="322"/>
      <c r="I649" s="122" t="s">
        <v>456</v>
      </c>
      <c r="J649" s="116">
        <f t="shared" si="32"/>
        <v>60</v>
      </c>
      <c r="K649" s="201" t="str">
        <f t="shared" si="33"/>
        <v>※</v>
      </c>
      <c r="L649" s="117" t="s">
        <v>541</v>
      </c>
      <c r="M649" s="117">
        <v>0</v>
      </c>
      <c r="N649" s="117" t="s">
        <v>541</v>
      </c>
      <c r="O649" s="117">
        <v>22</v>
      </c>
      <c r="P649" s="117">
        <v>14</v>
      </c>
      <c r="Q649" s="117">
        <v>24</v>
      </c>
      <c r="R649" s="117" t="s">
        <v>541</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v>
      </c>
      <c r="L650" s="117" t="s">
        <v>541</v>
      </c>
      <c r="M650" s="117">
        <v>0</v>
      </c>
      <c r="N650" s="117">
        <v>46</v>
      </c>
      <c r="O650" s="117" t="s">
        <v>541</v>
      </c>
      <c r="P650" s="117" t="s">
        <v>541</v>
      </c>
      <c r="Q650" s="117" t="s">
        <v>541</v>
      </c>
      <c r="R650" s="117">
        <v>13</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t="s">
        <v>541</v>
      </c>
      <c r="Q651" s="117" t="s">
        <v>541</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12</v>
      </c>
      <c r="K653" s="201" t="str">
        <f t="shared" si="33"/>
        <v>※</v>
      </c>
      <c r="L653" s="117">
        <v>12</v>
      </c>
      <c r="M653" s="117">
        <v>0</v>
      </c>
      <c r="N653" s="117">
        <v>0</v>
      </c>
      <c r="O653" s="117" t="s">
        <v>541</v>
      </c>
      <c r="P653" s="117" t="s">
        <v>541</v>
      </c>
      <c r="Q653" s="117" t="s">
        <v>541</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205</v>
      </c>
      <c r="K655" s="201" t="str">
        <f t="shared" si="33"/>
        <v>※</v>
      </c>
      <c r="L655" s="117">
        <v>11</v>
      </c>
      <c r="M655" s="117" t="s">
        <v>541</v>
      </c>
      <c r="N655" s="117">
        <v>41</v>
      </c>
      <c r="O655" s="117">
        <v>33</v>
      </c>
      <c r="P655" s="117">
        <v>62</v>
      </c>
      <c r="Q655" s="117">
        <v>58</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175</v>
      </c>
      <c r="K657" s="201" t="str">
        <f t="shared" si="33"/>
        <v>※</v>
      </c>
      <c r="L657" s="117" t="s">
        <v>541</v>
      </c>
      <c r="M657" s="117" t="s">
        <v>541</v>
      </c>
      <c r="N657" s="117">
        <v>35</v>
      </c>
      <c r="O657" s="117">
        <v>28</v>
      </c>
      <c r="P657" s="117">
        <v>58</v>
      </c>
      <c r="Q657" s="117">
        <v>54</v>
      </c>
      <c r="R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v>0</v>
      </c>
      <c r="Q658" s="117">
        <v>0</v>
      </c>
      <c r="R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116</v>
      </c>
      <c r="K660" s="201" t="str">
        <f t="shared" si="33"/>
        <v>※</v>
      </c>
      <c r="L660" s="117">
        <v>18</v>
      </c>
      <c r="M660" s="117" t="s">
        <v>541</v>
      </c>
      <c r="N660" s="117">
        <v>25</v>
      </c>
      <c r="O660" s="117">
        <v>19</v>
      </c>
      <c r="P660" s="117">
        <v>24</v>
      </c>
      <c r="Q660" s="117">
        <v>17</v>
      </c>
      <c r="R660" s="117">
        <v>13</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66" t="s">
        <v>1052</v>
      </c>
      <c r="P665" s="66" t="s">
        <v>1054</v>
      </c>
      <c r="Q665" s="66" t="s">
        <v>1056</v>
      </c>
      <c r="R665" s="66" t="s">
        <v>1061</v>
      </c>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1062</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1060</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v>7.3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v>177</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v>82</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v>55</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v>91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v>70</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v>38.5</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66" t="s">
        <v>1052</v>
      </c>
      <c r="P681" s="66" t="s">
        <v>1054</v>
      </c>
      <c r="Q681" s="66" t="s">
        <v>1056</v>
      </c>
      <c r="R681" s="66" t="s">
        <v>1061</v>
      </c>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1062</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66" t="s">
        <v>1052</v>
      </c>
      <c r="P691" s="66" t="s">
        <v>1054</v>
      </c>
      <c r="Q691" s="66" t="s">
        <v>1056</v>
      </c>
      <c r="R691" s="66" t="s">
        <v>1061</v>
      </c>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1062</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t="s">
        <v>541</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66" t="s">
        <v>1052</v>
      </c>
      <c r="P704" s="66" t="s">
        <v>1054</v>
      </c>
      <c r="Q704" s="66" t="s">
        <v>1056</v>
      </c>
      <c r="R704" s="66" t="s">
        <v>1061</v>
      </c>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1062</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62DBEEC-A117-41FE-923E-2E51AEA8C82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2019-12-23T00:29:12Z</dcterms:modified>
</cp:coreProperties>
</file>