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4EA2C630-44A6-4982-9F72-3F982F7D79C8}"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<sst xmlns="http://schemas.openxmlformats.org/spreadsheetml/2006/main" count="2972" uniqueCount="1047">
  <si>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</si>
  <si>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</si>
  <si>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</si>
  <si>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</si>
  <si>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</si>
  <si>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</si>
  <si>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</si>
  <si>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</si>
  <si>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</si>
  <si>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</si>
  <si>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</si>
  <si>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</si>
  <si>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</si>
  <si>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</si>
  <si>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</si>
  <si>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</si>
  <si>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</si>
  <si>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</si>
  <si>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</si>
  <si>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</si>
  <si>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</si>
  <si>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</si>
  <si>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</si>
  <si>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</si>
  <si>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</si>
  <si>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</si>
  <si>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</si>
  <si>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</si>
  <si>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</si>
  <si>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</si>
  <si>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</si>
  <si>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</si>
  <si>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</si>
  <si>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</si>
  <si>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</si>
  <si>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</si>
  <si>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</si>
  <si>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</si>
  <si>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</si>
  <si>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</si>
  <si>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</si>
  <si>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</si>
  <si>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</si>
  <si>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</si>
  <si>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</si>
  <si>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</si>
  <si>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</si>
  <si>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</si>
  <si>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</si>
  <si>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</si>
  <si>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</si>
  <si>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</si>
  <si>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</si>
  <si>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</si>
  <si>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</si>
  <si>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</si>
  <si>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</si>
  <si>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</si>
  <si>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</si>
  <si>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</si>
  <si>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</si>
  <si>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</si>
  <si>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</si>
  <si>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</si>
  <si>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</si>
  <si>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</si>
  <si>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</si>
  <si>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</si>
  <si>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</si>
  <si>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</si>
  <si>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</si>
  <si>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</si>
  <si>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</si>
  <si>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</si>
  <si>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</si>
  <si>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</si>
  <si>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</si>
  <si>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</si>
  <si>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</si>
  <si>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</si>
  <si>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</si>
  <si>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</si>
  <si>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</si>
  <si>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</si>
  <si>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</si>
  <si>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</si>
  <si>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</si>
  <si>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</si>
  <si>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</si>
  <si>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</si>
  <si>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</si>
  <si>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</si>
  <si>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</si>
  <si>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</si>
  <si>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</si>
  <si>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</si>
  <si>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</si>
  <si>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</si>
  <si>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</si>
  <si>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</si>
  <si>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</si>
  <si>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</si>
  <si>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</si>
  <si>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</si>
  <si>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</si>
  <si>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</si>
  <si>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</si>
  <si>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</si>
  <si>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</si>
  <si>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</si>
  <si>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</si>
  <si>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</si>
  <si>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</si>
  <si>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</si>
  <si>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</si>
  <si>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</si>
  <si>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</si>
  <si>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</si>
  <si>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</si>
  <si>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</si>
  <si>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</si>
  <si>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</si>
  <si>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</si>
  <si>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</si>
  <si>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</si>
  <si>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</si>
  <si>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</si>
  <si>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</si>
  <si>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</si>
  <si>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</si>
  <si>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</si>
  <si>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</si>
  <si>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</si>
  <si>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</si>
  <si>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</si>
  <si>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</si>
  <si>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</si>
  <si>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</si>
  <si>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</si>
  <si>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</si>
  <si>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</si>
  <si>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</si>
  <si>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</si>
  <si>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</si>
  <si>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</si>
  <si>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</si>
  <si>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</si>
  <si>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</si>
  <si>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</si>
  <si>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</si>
  <si>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</si>
  <si>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</si>
  <si>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</si>
  <si>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</si>
  <si>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</si>
  <si>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</si>
  <si>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</si>
  <si>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</si>
  <si>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</si>
  <si>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</si>
  <si>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</si>
  <si>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</si>
  <si>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</si>
  <si>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</si>
  <si>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</si>
  <si>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</si>
  <si>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</si>
  <si>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</si>
  <si>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</si>
  <si>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</si>
  <si>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</si>
  <si>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</si>
  <si>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</si>
  <si>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</si>
  <si>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</si>
  <si>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</si>
  <si>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</si>
  <si>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</si>
  <si>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</si>
  <si>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</si>
  <si>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</si>
  <si>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</si>
  <si>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</si>
  <si>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</si>
  <si>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</si>
  <si>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</si>
  <si>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</si>
  <si>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</si>
  <si>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</si>
  <si>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</si>
  <si>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</si>
  <si>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</si>
  <si>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</si>
  <si>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</si>
  <si>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</si>
  <si>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</si>
  <si>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</si>
  <si>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</si>
  <si>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</si>
  <si>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</si>
  <si>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</si>
  <si>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</si>
  <si>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</si>
  <si>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</si>
  <si>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</si>
  <si>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</si>
  <si>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</si>
  <si>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</si>
  <si>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</si>
  <si>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</si>
  <si>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</si>
  <si>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</si>
  <si>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</si>
  <si>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</si>
  <si>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</si>
  <si>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</si>
  <si>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</si>
  <si>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</si>
  <si>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</si>
  <si>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</si>
  <si>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</si>
  <si>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</si>
  <si>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</si>
  <si>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</si>
  <si>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</si>
  <si>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</si>
  <si>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</si>
  <si>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</si>
  <si>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</si>
  <si>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</si>
  <si>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</si>
  <si>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</si>
  <si>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</si>
  <si>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</si>
  <si>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</si>
  <si>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</si>
  <si>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</si>
  <si>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</si>
  <si>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</si>
  <si>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</si>
  <si>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</si>
  <si>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</si>
  <si>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</si>
  <si>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</si>
  <si>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</si>
  <si>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</si>
  <si>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</si>
  <si>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</si>
  <si>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</si>
  <si>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</si>
  <si>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</si>
  <si>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</si>
  <si>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</si>
  <si>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</si>
  <si>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</si>
  <si>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</si>
  <si>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</si>
  <si>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</si>
  <si>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</si>
  <si>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</si>
  <si>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</si>
  <si>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</si>
  <si>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</si>
  <si>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</si>
  <si>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</si>
  <si>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</si>
  <si>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</si>
  <si>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</si>
  <si>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</si>
  <si>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</si>
  <si>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</si>
  <si>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</si>
  <si>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</si>
  <si>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</si>
  <si>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</si>
  <si>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</si>
  <si>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</si>
  <si>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</si>
  <si>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</si>
  <si>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</si>
  <si>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</si>
  <si>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</si>
  <si>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</si>
  <si>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</si>
  <si>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</si>
  <si>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</si>
  <si>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</si>
  <si>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</si>
  <si>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</si>
  <si>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</si>
  <si>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</si>
  <si>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</si>
  <si>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</si>
  <si>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</si>
  <si>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</si>
  <si>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</si>
  <si>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</si>
  <si>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</si>
  <si>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</si>
  <si>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</si>
  <si>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</si>
  <si>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</si>
  <si>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</si>
  <si>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</si>
  <si>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</si>
  <si>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</si>
  <si>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</si>
  <si>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</si>
  <si>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</si>
  <si>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</si>
  <si>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</si>
  <si>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</si>
  <si>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</si>
  <si>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</si>
  <si>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</si>
  <si>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</si>
  <si>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</si>
  <si>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</si>
  <si>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</si>
  <si>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</si>
  <si>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</si>
  <si>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</si>
  <si>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</si>
  <si>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</si>
  <si>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</si>
  <si>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</si>
  <si>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</si>
  <si>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</si>
  <si>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</si>
  <si>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</si>
  <si>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</si>
  <si>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</si>
  <si>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</si>
  <si>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</si>
  <si>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</si>
  <si>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</si>
  <si>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</si>
  <si>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</si>
  <si>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</si>
  <si>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</si>
  <si>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</si>
  <si>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</si>
  <si>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</si>
  <si>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</si>
  <si>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</si>
  <si>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</si>
  <si>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</si>
  <si>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</si>
  <si>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</si>
  <si>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</si>
  <si>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</si>
  <si>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</si>
  <si>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</si>
  <si>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</si>
  <si>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</si>
  <si>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</si>
  <si>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</si>
  <si>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</si>
  <si>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</si>
  <si>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</si>
  <si>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</si>
  <si>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</si>
  <si>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</si>
  <si>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</si>
  <si>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</si>
  <si>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</si>
  <si>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</si>
  <si>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</si>
  <si>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</si>
  <si>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</si>
  <si>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</si>
  <si>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</si>
  <si>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</si>
  <si>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</si>
  <si>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</si>
  <si>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</si>
  <si>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</si>
  <si>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</si>
  <si>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</si>
  <si>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</si>
  <si>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</si>
  <si>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</si>
  <si>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</si>
  <si>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</si>
  <si>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</si>
  <si>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</si>
  <si>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</si>
  <si>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</si>
  <si>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</si>
  <si>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</si>
  <si>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</si>
  <si>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</si>
  <si>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</si>
  <si>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</si>
  <si>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</si>
  <si>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</si>
  <si>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</si>
  <si>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</si>
  <si>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</si>
  <si>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</si>
  <si>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</si>
  <si>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</si>
  <si>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</si>
  <si>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</si>
  <si>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</si>
  <si>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</si>
  <si>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</si>
  <si>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</si>
  <si>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</si>
  <si>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</si>
  <si>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</si>
  <si>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</si>
  <si>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</si>
  <si>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</si>
  <si>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</si>
  <si>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</si>
  <si>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</si>
  <si>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</si>
  <si>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</si>
  <si>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</si>
  <si>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</si>
  <si>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</si>
  <si>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</si>
  <si>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</si>
  <si>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</si>
  <si>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</si>
  <si>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</si>
  <si>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</si>
  <si>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</si>
  <si>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</si>
  <si>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</si>
  <si>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</si>
  <si>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</si>
  <si>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</si>
  <si>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</si>
  <si>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</si>
  <si>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</si>
  <si>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</si>
  <si>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</si>
  <si>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</si>
  <si>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</si>
  <si>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</si>
  <si>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</si>
  <si>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</si>
  <si>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</si>
  <si>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</si>
  <si>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</si>
  <si>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</si>
  <si>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</si>
  <si>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</si>
  <si>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</si>
  <si>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</si>
  <si>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</si>
  <si>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</si>
  <si>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</si>
  <si>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</si>
  <si>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</si>
  <si>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</si>
  <si>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</si>
  <si>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</si>
  <si>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</si>
  <si>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</si>
  <si>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</si>
  <si>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</si>
  <si>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</si>
  <si>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</si>
  <si>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</si>
  <si>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</si>
  <si>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</si>
  <si>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</si>
  <si>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</si>
  <si>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</si>
  <si>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</si>
  <si>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</si>
  <si>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</si>
  <si>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</si>
  <si>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</si>
  <si>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</si>
  <si>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</si>
  <si>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</si>
  <si>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</si>
  <si>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</si>
  <si>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</si>
  <si>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</si>
  <si>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</si>
  <si>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</si>
  <si>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</si>
  <si>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</si>
  <si>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</si>
  <si>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</si>
  <si>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</si>
  <si>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</si>
  <si>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</si>
  <si>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</si>
  <si>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</si>
  <si>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</si>
  <si>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</si>
  <si>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</si>
  <si>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</si>
  <si>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</si>
  <si>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</si>
  <si>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</si>
  <si>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</si>
  <si>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</si>
  <si>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</si>
  <si>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</si>
  <si>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</si>
  <si>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</si>
  <si>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</si>
  <si>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</si>
  <si>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</si>
  <si>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</si>
  <si>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</si>
  <si>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</si>
  <si>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</si>
  <si>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</si>
  <si>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</si>
  <si>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</si>
  <si>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</si>
  <si>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</si>
  <si>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</si>
  <si>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</si>
  <si>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</si>
  <si>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</si>
  <si>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</si>
  <si>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</si>
  <si>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</si>
  <si>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</si>
  <si>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</si>
  <si>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</si>
  <si>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</si>
  <si>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</si>
  <si>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</si>
  <si>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</si>
  <si>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</si>
  <si>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</si>
  <si>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</si>
  <si>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</si>
  <si>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</si>
  <si>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</si>
  <si>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</si>
  <si>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</si>
  <si>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</si>
  <si>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</si>
  <si>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</si>
  <si>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</si>
  <si>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</si>
  <si>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</si>
  <si>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</si>
  <si>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</si>
  <si>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</si>
  <si>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</si>
  <si>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</si>
  <si>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</si>
  <si>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</si>
  <si>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</si>
  <si>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</si>
  <si>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</si>
  <si>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</si>
  <si>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</si>
  <si>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</si>
  <si>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</si>
  <si>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</si>
  <si>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</si>
  <si>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</si>
  <si>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</si>
  <si>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</si>
  <si>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</si>
  <si>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</si>
  <si>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</si>
  <si>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</si>
  <si>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</si>
  <si>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</si>
  <si>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</si>
  <si>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</si>
  <si>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</si>
  <si>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</si>
  <si>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</si>
  <si>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</si>
  <si>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</si>
  <si>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</si>
  <si>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</si>
  <si>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</si>
  <si>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</si>
  <si>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</si>
  <si>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</si>
  <si>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</si>
  <si>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</si>
  <si>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</si>
  <si>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</si>
  <si>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</si>
  <si>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</si>
  <si>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</si>
  <si>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</si>
  <si>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</si>
  <si>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</si>
  <si>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</si>
  <si>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</si>
  <si>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</si>
  <si>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</si>
  <si>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</si>
  <si>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</si>
  <si>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</si>
  <si>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</si>
  <si>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</si>
  <si>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</si>
  <si>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</si>
  <si>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</si>
  <si>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</si>
  <si>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</si>
  <si>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</si>
  <si>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</si>
  <si>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</si>
  <si>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</si>
  <si>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</si>
  <si>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</si>
  <si>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</si>
  <si>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</si>
  <si>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</si>
  <si>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</si>
  <si>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</si>
  <si>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</si>
  <si>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</si>
  <si>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</si>
  <si>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</si>
  <si>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</si>
  <si>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</si>
  <si>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</si>
  <si>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</si>
  <si>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</si>
  <si>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</si>
  <si>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</si>
  <si>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</si>
  <si>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</si>
  <si>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</si>
  <si>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</si>
  <si>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</si>
  <si>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</si>
  <si>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</si>
  <si>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</si>
  <si>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</si>
  <si>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</si>
  <si>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</si>
  <si>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</si>
  <si>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</si>
  <si>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</si>
  <si>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</si>
  <si>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</si>
  <si>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</si>
  <si>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</si>
  <si>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</si>
  <si>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</si>
  <si>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</si>
  <si>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</si>
  <si>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</si>
  <si>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</si>
  <si>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</si>
  <si>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</si>
  <si>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</si>
  <si>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</si>
  <si>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</si>
  <si>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</si>
  <si>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</si>
  <si>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</si>
  <si>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</si>
  <si>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</si>
  <si>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</si>
  <si>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</si>
  <si>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</si>
  <si>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</si>
  <si>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</si>
  <si>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</si>
  <si>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</si>
  <si>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</si>
  <si>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</si>
  <si>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</si>
  <si>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</si>
  <si>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</si>
  <si>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</si>
  <si>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</si>
  <si>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</si>
  <si>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</si>
  <si>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</si>
  <si>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</si>
  <si>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</si>
  <si>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</si>
  <si>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</si>
  <si>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</si>
  <si>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</si>
  <si>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</si>
  <si>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</si>
  <si>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</si>
  <si>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</si>
  <si>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</si>
  <si>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</si>
  <si>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</si>
  <si>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</si>
  <si>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</si>
  <si>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</si>
  <si>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</si>
  <si>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</si>
  <si>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</si>
  <si>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</si>
  <si>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</si>
  <si>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</si>
  <si>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</si>
  <si>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</si>
  <si>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</si>
  <si>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</si>
  <si>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</si>
  <si>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</si>
  <si>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</si>
  <si>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</si>
  <si>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</si>
  <si>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</si>
  <si>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</si>
  <si>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</si>
  <si>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</si>
  <si>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</si>
  <si>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</si>
  <si>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</si>
  <si>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</si>
  <si>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</si>
  <si>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</si>
  <si>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</si>
  <si>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</si>
  <si>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</si>
  <si>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</si>
  <si>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</si>
  <si>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</si>
  <si>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</si>
  <si>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</si>
  <si>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</si>
  <si>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</si>
  <si>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</si>
  <si>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</si>
  <si>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</si>
  <si>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</si>
  <si>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</si>
  <si>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</si>
  <si>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</si>
  <si>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</si>
  <si>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</si>
  <si>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</si>
  <si>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</si>
  <si>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</si>
  <si>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</si>
  <si>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</si>
  <si>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</si>
  <si>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</si>
  <si>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</si>
  <si>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</si>
  <si>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</si>
  <si>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</si>
  <si>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</si>
  <si>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</si>
  <si>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</si>
  <si>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</si>
  <si>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</si>
  <si>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</si>
  <si>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</si>
  <si>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</si>
  <si>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</si>
  <si>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</si>
  <si>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</si>
  <si>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</si>
  <si>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</si>
  <si>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</si>
  <si>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</si>
  <si>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</si>
  <si>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</si>
  <si>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</si>
  <si>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</si>
  <si>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</si>
  <si>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</si>
  <si>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</si>
  <si>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</si>
  <si>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</si>
  <si>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</si>
  <si>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</si>
  <si>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</si>
  <si>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</si>
  <si>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</si>
  <si>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</si>
  <si>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</si>
  <si>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</si>
  <si>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</si>
  <si>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</si>
  <si>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</si>
  <si>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</si>
  <si>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</si>
  <si>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</si>
  <si>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</si>
  <si>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</si>
  <si>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</si>
  <si>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</si>
  <si>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</si>
  <si>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</si>
  <si>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</si>
  <si>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</si>
  <si>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</si>
  <si>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</si>
  <si>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</si>
  <si>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</si>
  <si>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</si>
  <si>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</si>
  <si>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</si>
  <si>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</si>
  <si>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</si>
  <si>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</si>
  <si>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</si>
  <si>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</si>
  <si>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</si>
  <si>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</si>
  <si>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</si>
  <si>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</si>
  <si>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</si>
  <si>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</si>
  <si>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</si>
  <si>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</si>
  <si>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</si>
  <si>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</si>
  <si>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</si>
  <si>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</si>
  <si>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</si>
  <si>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</si>
  <si>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</si>
  <si>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</si>
  <si>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</si>
  <si>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</si>
  <si>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</si>
  <si>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</si>
  <si>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</si>
  <si>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</si>
  <si>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</si>
  <si>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</si>
  <si>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</si>
  <si>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</si>
  <si>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</si>
  <si>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</si>
  <si>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</si>
  <si>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</si>
  <si>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</si>
  <si>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</si>
  <si>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</si>
  <si>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</si>
  <si>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</si>
  <si>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</si>
  <si>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</si>
  <si>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</si>
  <si>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</si>
  <si>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</si>
  <si>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</si>
  <si>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</si>
  <si>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</si>
  <si>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</si>
  <si>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</si>
  <si>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</si>
  <si>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</si>
  <si>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</si>
  <si>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</si>
  <si>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</si>
  <si>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</si>
  <si>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</si>
  <si>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</si>
  <si>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</si>
  <si>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</si>
  <si>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</si>
  <si>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</si>
  <si>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</si>
  <si>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</si>
  <si>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</si>
  <si>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</si>
  <si>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</si>
  <si>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</si>
  <si>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</si>
  <si>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</si>
  <si>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</si>
  <si>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</si>
  <si>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</si>
  <si>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</si>
  <si>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</si>
  <si>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</si>
  <si>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</si>
  <si>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</si>
  <si>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</si>
  <si>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</si>
  <si>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</si>
  <si>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</si>
  <si>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</si>
  <si>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</si>
  <si>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</si>
  <si>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</si>
  <si>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</si>
  <si>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</si>
  <si>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</si>
  <si>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</si>
  <si>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</si>
  <si>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</si>
  <si>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</si>
  <si>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</si>
  <si>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</si>
  <si>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</si>
  <si>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</si>
  <si>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</si>
  <si>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</si>
  <si>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</si>
  <si>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</si>
  <si>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</si>
  <si>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</si>
  <si>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</si>
  <si>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</si>
  <si>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</si>
  <si>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</si>
  <si>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</si>
  <si>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</si>
  <si>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</si>
  <si>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</si>
  <si>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</si>
  <si>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</si>
  <si>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</si>
  <si>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</si>
  <si>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</si>
  <si>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</si>
  <si>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</si>
  <si>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</si>
  <si>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</si>
  <si>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</si>
  <si>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</si>
  <si>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</si>
  <si>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</si>
  <si>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</si>
  <si>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</si>
  <si>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</si>
  <si>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</si>
  <si>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</si>
  <si>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</si>
  <si>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</si>
  <si>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</si>
  <si>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</si>
  <si>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</si>
  <si>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</si>
  <si>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</si>
  <si>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</si>
  <si>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</si>
  <si>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</si>
  <si>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</si>
  <si>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</si>
  <si>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</si>
  <si>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</si>
  <si>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</si>
  <si>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</si>
  <si>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</si>
  <si>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</si>
  <si>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</si>
  <si>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</si>
  <si>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</si>
  <si>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</si>
  <si>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</si>
  <si>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</si>
  <si>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</si>
  <si>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</si>
  <si>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</si>
  <si>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</si>
  <si>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</si>
  <si>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</si>
  <si>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</si>
  <si>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</si>
  <si>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</si>
  <si>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</si>
  <si>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</si>
  <si>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</si>
  <si>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</si>
  <si>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</si>
  <si>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</si>
  <si>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</si>
  <si>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</si>
  <si>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</si>
  <si>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</si>
  <si>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</si>
  <si>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</si>
  <si>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</si>
  <si>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</si>
  <si>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</si>
  <si>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</si>
  <si>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</si>
  <si>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</si>
  <si>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</si>
  <si>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</si>
  <si>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</si>
  <si>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</si>
  <si>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</si>
  <si>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</si>
  <si>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</si>
  <si>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</si>
  <si>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</si>
  <si>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</si>
  <si>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</si>
  <si>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</si>
  <si>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</si>
  <si>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</si>
  <si>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</si>
  <si>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</si>
  <si>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</si>
  <si>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</si>
  <si>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</si>
  <si>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</si>
  <si>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</si>
  <si>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</si>
  <si>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</si>
  <si>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</si>
  <si>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</si>
  <si>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</si>
  <si>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</si>
  <si>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</si>
  <si>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</si>
  <si>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</si>
  <si>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</si>
  <si>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</si>
  <si>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</si>
  <si>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</si>
  <si>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</si>
  <si>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</si>
  <si>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</si>
  <si>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</si>
  <si>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</si>
  <si>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</si>
  <si>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</si>
  <si>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</si>
  <si>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</si>
  <si>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</si>
  <si>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</si>
  <si>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</si>
  <si>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</si>
  <si>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</si>
  <si>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</si>
  <si>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</si>
  <si>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医療法人石川病院</t>
    <phoneticPr fontId="3"/>
  </si>
  <si>
    <t>〒330-0063 さいたま市浦和区高砂３－１７－１７</t>
    <phoneticPr fontId="3"/>
  </si>
  <si>
    <t>〇</t>
  </si>
  <si>
    <t>医療法人</t>
  </si>
  <si>
    <t>産婦人科</t>
  </si>
  <si>
    <t>一般病棟特別入院基本料</t>
  </si>
  <si>
    <t>ＤＰＣ病院ではない</t>
  </si>
  <si>
    <t>-</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</si>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</sst>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38853&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23</v>
      </c>
      <c r="K99" s="237" t="str">
        <f>IF(OR(COUNTIF(L99:L99,"未確認")&gt;0,COUNTIF(L99:L99,"~*")&gt;0),"※","")</f>
        <v/>
      </c>
      <c r="L99" s="258">
        <v>23</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23</v>
      </c>
      <c r="K101" s="237" t="str">
        <f>IF(OR(COUNTIF(L101:L101,"未確認")&gt;0,COUNTIF(L101:L101,"~*")&gt;0),"※","")</f>
        <v/>
      </c>
      <c r="L101" s="258">
        <v>23</v>
      </c>
    </row>
    <row r="102" spans="1:22" s="83" customFormat="1" ht="34.5" customHeight="1">
      <c r="A102" s="244" t="s">
        <v>610</v>
      </c>
      <c r="B102" s="84"/>
      <c r="C102" s="376"/>
      <c r="D102" s="378"/>
      <c r="E102" s="316" t="s">
        <v>612</v>
      </c>
      <c r="F102" s="317"/>
      <c r="G102" s="317"/>
      <c r="H102" s="318"/>
      <c r="I102" s="419"/>
      <c r="J102" s="256">
        <f t="shared" si="0"/>
        <v>23</v>
      </c>
      <c r="K102" s="237" t="str">
        <f t="shared" ref="K102:K111" si="1">IF(OR(COUNTIF(L101:L101,"未確認")&gt;0,COUNTIF(L101:L101,"~*")&gt;0),"※","")</f>
        <v/>
      </c>
      <c r="L102" s="258">
        <v>23</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row>
    <row r="132" spans="1:22" s="83" customFormat="1" ht="34.5" customHeight="1">
      <c r="A132" s="244" t="s">
        <v>621</v>
      </c>
      <c r="B132" s="84"/>
      <c r="C132" s="294"/>
      <c r="D132" s="296"/>
      <c r="E132" s="319" t="s">
        <v>58</v>
      </c>
      <c r="F132" s="320"/>
      <c r="G132" s="320"/>
      <c r="H132" s="321"/>
      <c r="I132" s="388"/>
      <c r="J132" s="101"/>
      <c r="K132" s="102"/>
      <c r="L132" s="82">
        <v>23</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50</v>
      </c>
      <c r="K155" s="264" t="str">
        <f t="shared" si="3"/>
        <v/>
      </c>
      <c r="L155" s="117">
        <v>50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3.4</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8</v>
      </c>
      <c r="K269" s="81" t="str">
        <f t="shared" si="8"/>
        <v/>
      </c>
      <c r="L269" s="147">
        <v>8</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1</v>
      </c>
      <c r="K271" s="81" t="str">
        <f t="shared" si="8"/>
        <v/>
      </c>
      <c r="L271" s="147">
        <v>1</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0</v>
      </c>
      <c r="K273" s="81" t="str">
        <f t="shared" si="8"/>
        <v/>
      </c>
      <c r="L273" s="147">
        <v>0</v>
      </c>
    </row>
    <row r="274" spans="1:12" s="83" customFormat="1" ht="34.5" customHeight="1">
      <c r="A274" s="249" t="s">
        <v>727</v>
      </c>
      <c r="B274" s="120"/>
      <c r="C274" s="371"/>
      <c r="D274" s="371"/>
      <c r="E274" s="371"/>
      <c r="F274" s="371"/>
      <c r="G274" s="370" t="s">
        <v>148</v>
      </c>
      <c r="H274" s="370"/>
      <c r="I274" s="403"/>
      <c r="J274" s="266">
        <f t="shared" si="9"/>
        <v>0.8</v>
      </c>
      <c r="K274" s="81" t="str">
        <f t="shared" si="8"/>
        <v/>
      </c>
      <c r="L274" s="148">
        <v>0.8</v>
      </c>
    </row>
    <row r="275" spans="1:12" s="83" customFormat="1" ht="34.5" customHeight="1">
      <c r="A275" s="249" t="s">
        <v>728</v>
      </c>
      <c r="B275" s="120"/>
      <c r="C275" s="370" t="s">
        <v>153</v>
      </c>
      <c r="D275" s="371"/>
      <c r="E275" s="371"/>
      <c r="F275" s="371"/>
      <c r="G275" s="370" t="s">
        <v>146</v>
      </c>
      <c r="H275" s="370"/>
      <c r="I275" s="403"/>
      <c r="J275" s="266">
        <f t="shared" si="9"/>
        <v>10</v>
      </c>
      <c r="K275" s="81" t="str">
        <f t="shared" si="8"/>
        <v/>
      </c>
      <c r="L275" s="147">
        <v>10</v>
      </c>
    </row>
    <row r="276" spans="1:12" s="83" customFormat="1" ht="34.5" customHeight="1">
      <c r="A276" s="249" t="s">
        <v>728</v>
      </c>
      <c r="B276" s="84"/>
      <c r="C276" s="371"/>
      <c r="D276" s="371"/>
      <c r="E276" s="371"/>
      <c r="F276" s="371"/>
      <c r="G276" s="370" t="s">
        <v>148</v>
      </c>
      <c r="H276" s="370"/>
      <c r="I276" s="403"/>
      <c r="J276" s="266">
        <f t="shared" si="9"/>
        <v>2.2000000000000002</v>
      </c>
      <c r="K276" s="81" t="str">
        <f t="shared" si="8"/>
        <v/>
      </c>
      <c r="L276" s="148">
        <v>2.2000000000000002</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1.7</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1</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5.8</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0.6</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1106</v>
      </c>
      <c r="K392" s="81" t="str">
        <f t="shared" ref="K392:K397" si="11">IF(OR(COUNTIF(L392:L392,"未確認")&gt;0,COUNTIF(L392:L392,"~*")&gt;0),"※","")</f>
        <v/>
      </c>
      <c r="L392" s="147">
        <v>1106</v>
      </c>
    </row>
    <row r="393" spans="1:22" s="83" customFormat="1" ht="34.5" customHeight="1">
      <c r="A393" s="249" t="s">
        <v>773</v>
      </c>
      <c r="B393" s="84"/>
      <c r="C393" s="369"/>
      <c r="D393" s="379"/>
      <c r="E393" s="319" t="s">
        <v>224</v>
      </c>
      <c r="F393" s="320"/>
      <c r="G393" s="320"/>
      <c r="H393" s="321"/>
      <c r="I393" s="342"/>
      <c r="J393" s="140">
        <f t="shared" si="10"/>
        <v>1106</v>
      </c>
      <c r="K393" s="81" t="str">
        <f t="shared" si="11"/>
        <v/>
      </c>
      <c r="L393" s="147">
        <v>1106</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5229</v>
      </c>
      <c r="K396" s="81" t="str">
        <f t="shared" si="11"/>
        <v/>
      </c>
      <c r="L396" s="147">
        <v>5229</v>
      </c>
    </row>
    <row r="397" spans="1:22" s="83" customFormat="1" ht="34.5" customHeight="1">
      <c r="A397" s="250" t="s">
        <v>777</v>
      </c>
      <c r="B397" s="119"/>
      <c r="C397" s="369"/>
      <c r="D397" s="319" t="s">
        <v>228</v>
      </c>
      <c r="E397" s="320"/>
      <c r="F397" s="320"/>
      <c r="G397" s="320"/>
      <c r="H397" s="321"/>
      <c r="I397" s="343"/>
      <c r="J397" s="140">
        <f t="shared" si="10"/>
        <v>1108</v>
      </c>
      <c r="K397" s="81" t="str">
        <f t="shared" si="11"/>
        <v/>
      </c>
      <c r="L397" s="147">
        <v>1108</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1106</v>
      </c>
      <c r="K405" s="81" t="str">
        <f t="shared" ref="K405:K422" si="13">IF(OR(COUNTIF(L405:L405,"未確認")&gt;0,COUNTIF(L405:L405,"~*")&gt;0),"※","")</f>
        <v/>
      </c>
      <c r="L405" s="147">
        <v>1106</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1106</v>
      </c>
      <c r="K407" s="81" t="str">
        <f t="shared" si="13"/>
        <v/>
      </c>
      <c r="L407" s="147">
        <v>1106</v>
      </c>
    </row>
    <row r="408" spans="1:22" s="83" customFormat="1" ht="34.5" customHeight="1">
      <c r="A408" s="251" t="s">
        <v>781</v>
      </c>
      <c r="B408" s="119"/>
      <c r="C408" s="368"/>
      <c r="D408" s="368"/>
      <c r="E408" s="319" t="s">
        <v>236</v>
      </c>
      <c r="F408" s="320"/>
      <c r="G408" s="320"/>
      <c r="H408" s="321"/>
      <c r="I408" s="360"/>
      <c r="J408" s="140">
        <f t="shared" si="12"/>
        <v>0</v>
      </c>
      <c r="K408" s="81" t="str">
        <f t="shared" si="13"/>
        <v/>
      </c>
      <c r="L408" s="147">
        <v>0</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1108</v>
      </c>
      <c r="K413" s="81" t="str">
        <f t="shared" si="13"/>
        <v/>
      </c>
      <c r="L413" s="147">
        <v>1108</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1108</v>
      </c>
      <c r="K415" s="81" t="str">
        <f t="shared" si="13"/>
        <v/>
      </c>
      <c r="L415" s="147">
        <v>1108</v>
      </c>
    </row>
    <row r="416" spans="1:22" s="83" customFormat="1" ht="34.5" customHeight="1">
      <c r="A416" s="251" t="s">
        <v>789</v>
      </c>
      <c r="B416" s="119"/>
      <c r="C416" s="368"/>
      <c r="D416" s="368"/>
      <c r="E416" s="319" t="s">
        <v>243</v>
      </c>
      <c r="F416" s="320"/>
      <c r="G416" s="320"/>
      <c r="H416" s="321"/>
      <c r="I416" s="360"/>
      <c r="J416" s="140">
        <f t="shared" si="12"/>
        <v>0</v>
      </c>
      <c r="K416" s="81" t="str">
        <f t="shared" si="13"/>
        <v/>
      </c>
      <c r="L416" s="147">
        <v>0</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1108</v>
      </c>
      <c r="K430" s="193" t="str">
        <f>IF(OR(COUNTIF(L430:L430,"未確認")&gt;0,COUNTIF(L430:L430,"~*")&gt;0),"※","")</f>
        <v/>
      </c>
      <c r="L430" s="147">
        <v>1108</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1108</v>
      </c>
      <c r="K433" s="193" t="str">
        <f>IF(OR(COUNTIF(L433:L433,"未確認")&gt;0,COUNTIF(L433:L433,"~*")&gt;0),"※","")</f>
        <v/>
      </c>
      <c r="L433" s="147">
        <v>1108</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38</v>
      </c>
      <c r="K468" s="201" t="str">
        <f t="shared" ref="K468:K475" si="15">IF(OR(COUNTIF(L468:L468,"未確認")&gt;0,COUNTIF(L468:L468,"*")&gt;0),"※","")</f>
        <v/>
      </c>
      <c r="L468" s="117">
        <v>38</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45</v>
      </c>
      <c r="K479" s="201" t="str">
        <f t="shared" si="17"/>
        <v/>
      </c>
      <c r="L479" s="117">
        <v>45</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84</v>
      </c>
      <c r="K527" s="201" t="str">
        <f>IF(OR(COUNTIF(L527:L527,"未確認")&gt;0,COUNTIF(L527:L527,"*")&gt;0),"※","")</f>
        <v/>
      </c>
      <c r="L527" s="117">
        <v>84</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1044</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64</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48</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7">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EF91E8B-5891-4E65-AA4F-783A8848E24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2019-12-23T00:29:09Z</dcterms:modified>
</cp:coreProperties>
</file>