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110125\Desktop\"/>
    </mc:Choice>
  </mc:AlternateContent>
  <xr:revisionPtr revIDLastSave="0" documentId="13_ncr:1_{0E471F6E-9F8E-4F7E-8134-A047B6E7B9D3}" xr6:coauthVersionLast="36"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<sst xmlns="http://schemas.openxmlformats.org/spreadsheetml/2006/main" count="2994" uniqueCount="1054">
  <si>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</si>
  <si>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</si>
  <si>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</si>
  <si>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</si>
  <si>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</si>
  <si>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</si>
  <si>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</si>
  <si>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</si>
  <si>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</si>
  <si>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</si>
  <si>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</si>
  <si>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</si>
  <si>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</si>
  <si>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</si>
  <si>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</si>
  <si>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</si>
  <si>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</si>
  <si>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</si>
  <si>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</si>
  <si>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</si>
  <si>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</si>
  <si>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</si>
  <si>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</si>
  <si>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</si>
  <si>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</si>
  <si>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</si>
  <si>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</si>
  <si>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</si>
  <si>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</si>
  <si>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</si>
  <si>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</si>
  <si>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</si>
  <si>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</si>
  <si>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</si>
  <si>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</si>
  <si>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</si>
  <si>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</si>
  <si>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</si>
  <si>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</si>
  <si>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</si>
  <si>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</si>
  <si>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</si>
  <si>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</si>
  <si>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</si>
  <si>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</si>
  <si>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</si>
  <si>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</si>
  <si>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</si>
  <si>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</si>
  <si>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</si>
  <si>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</si>
  <si>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</si>
  <si>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</si>
  <si>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</si>
  <si>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</si>
  <si>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</si>
  <si>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</si>
  <si>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</si>
  <si>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</si>
  <si>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</si>
  <si>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</si>
  <si>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</si>
  <si>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</si>
  <si>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</si>
  <si>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</si>
  <si>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</si>
  <si>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</si>
  <si>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</si>
  <si>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</si>
  <si>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</si>
  <si>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</si>
  <si>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</si>
  <si>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</si>
  <si>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</si>
  <si>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</si>
  <si>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</si>
  <si>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</si>
  <si>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</si>
  <si>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</si>
  <si>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</si>
  <si>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</si>
  <si>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</si>
  <si>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</si>
  <si>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</si>
  <si>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</si>
  <si>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</si>
  <si>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</si>
  <si>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</si>
  <si>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</si>
  <si>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</si>
  <si>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</si>
  <si>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</si>
  <si>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</si>
  <si>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</si>
  <si>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</si>
  <si>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</si>
  <si>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</si>
  <si>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</si>
  <si>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</si>
  <si>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</si>
  <si>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</si>
  <si>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</si>
  <si>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</si>
  <si>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</si>
  <si>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</si>
  <si>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</si>
  <si>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</si>
  <si>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</si>
  <si>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</si>
  <si>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</si>
  <si>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</si>
  <si>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</si>
  <si>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</si>
  <si>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</si>
  <si>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</si>
  <si>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</si>
  <si>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</si>
  <si>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</si>
  <si>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</si>
  <si>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</si>
  <si>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</si>
  <si>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</si>
  <si>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</si>
  <si>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</si>
  <si>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</si>
  <si>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</si>
  <si>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</si>
  <si>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</si>
  <si>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</si>
  <si>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</si>
  <si>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</si>
  <si>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</si>
  <si>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</si>
  <si>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</si>
  <si>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</si>
  <si>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</si>
  <si>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</si>
  <si>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</si>
  <si>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</si>
  <si>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</si>
  <si>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</si>
  <si>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</si>
  <si>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</si>
  <si>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</si>
  <si>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</si>
  <si>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</si>
  <si>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</si>
  <si>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</si>
  <si>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</si>
  <si>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</si>
  <si>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</si>
  <si>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</si>
  <si>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</si>
  <si>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</si>
  <si>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</si>
  <si>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</si>
  <si>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</si>
  <si>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</si>
  <si>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</si>
  <si>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</si>
  <si>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</si>
  <si>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</si>
  <si>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</si>
  <si>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</si>
  <si>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</si>
  <si>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</si>
  <si>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</si>
  <si>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</si>
  <si>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</si>
  <si>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</si>
  <si>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</si>
  <si>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</si>
  <si>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</si>
  <si>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</si>
  <si>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</si>
  <si>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</si>
  <si>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</si>
  <si>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</si>
  <si>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</si>
  <si>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</si>
  <si>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</si>
  <si>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</si>
  <si>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</si>
  <si>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</si>
  <si>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</si>
  <si>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</si>
  <si>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</si>
  <si>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</si>
  <si>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</si>
  <si>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</si>
  <si>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</si>
  <si>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</si>
  <si>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</si>
  <si>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</si>
  <si>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</si>
  <si>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</si>
  <si>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</si>
  <si>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</si>
  <si>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</si>
  <si>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</si>
  <si>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</si>
  <si>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</si>
  <si>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</si>
  <si>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</si>
  <si>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</si>
  <si>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</si>
  <si>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</si>
  <si>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</si>
  <si>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</si>
  <si>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</si>
  <si>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</si>
  <si>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</si>
  <si>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</si>
  <si>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</si>
  <si>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</si>
  <si>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</si>
  <si>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</si>
  <si>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</si>
  <si>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</si>
  <si>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</si>
  <si>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</si>
  <si>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</si>
  <si>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</si>
  <si>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</si>
  <si>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</si>
  <si>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</si>
  <si>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</si>
  <si>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</si>
  <si>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</si>
  <si>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</si>
  <si>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</si>
  <si>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</si>
  <si>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</si>
  <si>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</si>
  <si>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</si>
  <si>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</si>
  <si>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</si>
  <si>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</si>
  <si>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</si>
  <si>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</si>
  <si>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</si>
  <si>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</si>
  <si>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</si>
  <si>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</si>
  <si>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</si>
  <si>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</si>
  <si>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</si>
  <si>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</si>
  <si>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</si>
  <si>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</si>
  <si>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</si>
  <si>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</si>
  <si>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</si>
  <si>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</si>
  <si>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</si>
  <si>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</si>
  <si>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</si>
  <si>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</si>
  <si>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</si>
  <si>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</si>
  <si>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</si>
  <si>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</si>
  <si>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</si>
  <si>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</si>
  <si>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</si>
  <si>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</si>
  <si>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</si>
  <si>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</si>
  <si>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</si>
  <si>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</si>
  <si>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</si>
  <si>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</si>
  <si>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</si>
  <si>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</si>
  <si>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</si>
  <si>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</si>
  <si>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</si>
  <si>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</si>
  <si>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</si>
  <si>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</si>
  <si>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</si>
  <si>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</si>
  <si>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</si>
  <si>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</si>
  <si>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</si>
  <si>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</si>
  <si>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</si>
  <si>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</si>
  <si>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</si>
  <si>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</si>
  <si>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</si>
  <si>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</si>
  <si>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</si>
  <si>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</si>
  <si>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</si>
  <si>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</si>
  <si>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</si>
  <si>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</si>
  <si>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</si>
  <si>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</si>
  <si>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</si>
  <si>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</si>
  <si>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</si>
  <si>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</si>
  <si>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</si>
  <si>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</si>
  <si>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</si>
  <si>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</si>
  <si>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</si>
  <si>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</si>
  <si>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</si>
  <si>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</si>
  <si>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</si>
  <si>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</si>
  <si>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</si>
  <si>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</si>
  <si>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</si>
  <si>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</si>
  <si>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</si>
  <si>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</si>
  <si>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</si>
  <si>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</si>
  <si>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</si>
  <si>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</si>
  <si>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</si>
  <si>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</si>
  <si>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</si>
  <si>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</si>
  <si>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</si>
  <si>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</si>
  <si>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</si>
  <si>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</si>
  <si>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</si>
  <si>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</si>
  <si>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</si>
  <si>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</si>
  <si>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</si>
  <si>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</si>
  <si>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</si>
  <si>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</si>
  <si>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</si>
  <si>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</si>
  <si>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</si>
  <si>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</si>
  <si>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</si>
  <si>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</si>
  <si>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</si>
  <si>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</si>
  <si>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</si>
  <si>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</si>
  <si>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</si>
  <si>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</si>
  <si>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</si>
  <si>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</si>
  <si>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</si>
  <si>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</si>
  <si>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</si>
  <si>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</si>
  <si>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</si>
  <si>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</si>
  <si>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</si>
  <si>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</si>
  <si>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</si>
  <si>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</si>
  <si>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</si>
  <si>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</si>
  <si>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</si>
  <si>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</si>
  <si>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</si>
  <si>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</si>
  <si>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</si>
  <si>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</si>
  <si>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</si>
  <si>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</si>
  <si>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</si>
  <si>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</si>
  <si>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</si>
  <si>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</si>
  <si>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</si>
  <si>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</si>
  <si>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</si>
  <si>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</si>
  <si>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</si>
  <si>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</si>
  <si>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</si>
  <si>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</si>
  <si>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</si>
  <si>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</si>
  <si>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</si>
  <si>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</si>
  <si>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</si>
  <si>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</si>
  <si>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</si>
  <si>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</si>
  <si>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</si>
  <si>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</si>
  <si>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</si>
  <si>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</si>
  <si>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</si>
  <si>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</si>
  <si>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</si>
  <si>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</si>
  <si>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</si>
  <si>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</si>
  <si>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</si>
  <si>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</si>
  <si>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</si>
  <si>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</si>
  <si>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</si>
  <si>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</si>
  <si>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</si>
  <si>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</si>
  <si>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</si>
  <si>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</si>
  <si>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</si>
  <si>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</si>
  <si>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</si>
  <si>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</si>
  <si>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</si>
  <si>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</si>
  <si>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</si>
  <si>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</si>
  <si>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</si>
  <si>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</si>
  <si>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</si>
  <si>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</si>
  <si>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</si>
  <si>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</si>
  <si>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</si>
  <si>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</si>
  <si>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</si>
  <si>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</si>
  <si>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</si>
  <si>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</si>
  <si>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</si>
  <si>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</si>
  <si>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</si>
  <si>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</si>
  <si>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</si>
  <si>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</si>
  <si>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</si>
  <si>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</si>
  <si>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</si>
  <si>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</si>
  <si>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</si>
  <si>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</si>
  <si>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</si>
  <si>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</si>
  <si>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</si>
  <si>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</si>
  <si>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</si>
  <si>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</si>
  <si>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</si>
  <si>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</si>
  <si>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</si>
  <si>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</si>
  <si>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</si>
  <si>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</si>
  <si>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</si>
  <si>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</si>
  <si>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</si>
  <si>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</si>
  <si>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</si>
  <si>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</si>
  <si>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</si>
  <si>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</si>
  <si>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</si>
  <si>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</si>
  <si>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</si>
  <si>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</si>
  <si>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</si>
  <si>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</si>
  <si>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</si>
  <si>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</si>
  <si>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</si>
  <si>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</si>
  <si>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</si>
  <si>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</si>
  <si>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</si>
  <si>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</si>
  <si>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</si>
  <si>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</si>
  <si>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</si>
  <si>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</si>
  <si>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</si>
  <si>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</si>
  <si>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</si>
  <si>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</si>
  <si>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</si>
  <si>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</si>
  <si>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</si>
  <si>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</si>
  <si>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</si>
  <si>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</si>
  <si>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</si>
  <si>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</si>
  <si>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</si>
  <si>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</si>
  <si>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</si>
  <si>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</si>
  <si>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</si>
  <si>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</si>
  <si>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</si>
  <si>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</si>
  <si>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</si>
  <si>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</si>
  <si>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</si>
  <si>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</si>
  <si>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</si>
  <si>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</si>
  <si>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</si>
  <si>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</si>
  <si>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</si>
  <si>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</si>
  <si>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</si>
  <si>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</si>
  <si>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</si>
  <si>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</si>
  <si>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</si>
  <si>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</si>
  <si>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</si>
  <si>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</si>
  <si>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</si>
  <si>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</si>
  <si>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</si>
  <si>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</si>
  <si>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</si>
  <si>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</si>
  <si>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</si>
  <si>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</si>
  <si>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</si>
  <si>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</si>
  <si>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</si>
  <si>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</si>
  <si>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</si>
  <si>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</si>
  <si>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</si>
  <si>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</si>
  <si>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</si>
  <si>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</si>
  <si>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</si>
  <si>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</si>
  <si>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</si>
  <si>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</si>
  <si>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</si>
  <si>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</si>
  <si>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</si>
  <si>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</si>
  <si>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</si>
  <si>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</si>
  <si>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</si>
  <si>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</si>
  <si>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</si>
  <si>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</si>
  <si>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</si>
  <si>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</si>
  <si>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</si>
  <si>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</si>
  <si>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</si>
  <si>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</si>
  <si>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</si>
  <si>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</si>
  <si>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</si>
  <si>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</si>
  <si>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</si>
  <si>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</si>
  <si>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</si>
  <si>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</si>
  <si>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</si>
  <si>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</si>
  <si>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</si>
  <si>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</si>
  <si>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</si>
  <si>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</si>
  <si>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</si>
  <si>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</si>
  <si>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</si>
  <si>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</si>
  <si>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</si>
  <si>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</si>
  <si>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</si>
  <si>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</si>
  <si>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</si>
  <si>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</si>
  <si>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</si>
  <si>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</si>
  <si>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</si>
  <si>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</si>
  <si>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</si>
  <si>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</si>
  <si>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</si>
  <si>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</si>
  <si>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</si>
  <si>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</si>
  <si>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</si>
  <si>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</si>
  <si>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</si>
  <si>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</si>
  <si>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</si>
  <si>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</si>
  <si>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</si>
  <si>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</si>
  <si>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</si>
  <si>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</si>
  <si>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</si>
  <si>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</si>
  <si>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</si>
  <si>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</si>
  <si>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</si>
  <si>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</si>
  <si>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</si>
  <si>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</si>
  <si>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</si>
  <si>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</si>
  <si>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</si>
  <si>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</si>
  <si>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</si>
  <si>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</si>
  <si>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</si>
  <si>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</si>
  <si>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</si>
  <si>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</si>
  <si>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</si>
  <si>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</si>
  <si>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</si>
  <si>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</si>
  <si>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</si>
  <si>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</si>
  <si>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</si>
  <si>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</si>
  <si>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</si>
  <si>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</si>
  <si>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</si>
  <si>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</si>
  <si>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</si>
  <si>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</si>
  <si>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</si>
  <si>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</si>
  <si>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</si>
  <si>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</si>
  <si>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</si>
  <si>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</si>
  <si>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</si>
  <si>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</si>
  <si>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</si>
  <si>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</si>
  <si>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</si>
  <si>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</si>
  <si>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</si>
  <si>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</si>
  <si>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</si>
  <si>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</si>
  <si>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</si>
  <si>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</si>
  <si>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</si>
  <si>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</si>
  <si>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</si>
  <si>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</si>
  <si>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</si>
  <si>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</si>
  <si>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</si>
  <si>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</si>
  <si>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</si>
  <si>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</si>
  <si>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</si>
  <si>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</si>
  <si>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</si>
  <si>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</si>
  <si>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</si>
  <si>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</si>
  <si>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</si>
  <si>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</si>
  <si>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</si>
  <si>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</si>
  <si>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</si>
  <si>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</si>
  <si>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</si>
  <si>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</si>
  <si>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</si>
  <si>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</si>
  <si>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</si>
  <si>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</si>
  <si>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</si>
  <si>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</si>
  <si>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</si>
  <si>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</si>
  <si>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</si>
  <si>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</si>
  <si>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</si>
  <si>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</si>
  <si>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</si>
  <si>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</si>
  <si>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</si>
  <si>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</si>
  <si>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</si>
  <si>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</si>
  <si>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</si>
  <si>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</si>
  <si>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</si>
  <si>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</si>
  <si>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</si>
  <si>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</si>
  <si>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</si>
  <si>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</si>
  <si>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</si>
  <si>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</si>
  <si>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</si>
  <si>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</si>
  <si>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</si>
  <si>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</si>
  <si>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</si>
  <si>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</si>
  <si>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</si>
  <si>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</si>
  <si>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</si>
  <si>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</si>
  <si>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</si>
  <si>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</si>
  <si>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</si>
  <si>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</si>
  <si>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</si>
  <si>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</si>
  <si>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</si>
  <si>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</si>
  <si>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</si>
  <si>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</si>
  <si>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</si>
  <si>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</si>
  <si>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</si>
  <si>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</si>
  <si>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</si>
  <si>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</si>
  <si>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</si>
  <si>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</si>
  <si>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</si>
  <si>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</si>
  <si>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</si>
  <si>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</si>
  <si>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</si>
  <si>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</si>
  <si>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</si>
  <si>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</si>
  <si>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</si>
  <si>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</si>
  <si>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</si>
  <si>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</si>
  <si>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</si>
  <si>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</si>
  <si>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</si>
  <si>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</si>
  <si>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</si>
  <si>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</si>
  <si>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</si>
  <si>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</si>
  <si>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</si>
  <si>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</si>
  <si>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</si>
  <si>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</si>
  <si>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</si>
  <si>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</si>
  <si>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</si>
  <si>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</si>
  <si>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</si>
  <si>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</si>
  <si>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</si>
  <si>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</si>
  <si>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</si>
  <si>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</si>
  <si>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</si>
  <si>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</si>
  <si>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</si>
  <si>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</si>
  <si>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</si>
  <si>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</si>
  <si>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</si>
  <si>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</si>
  <si>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</si>
  <si>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</si>
  <si>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</si>
  <si>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</si>
  <si>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</si>
  <si>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</si>
  <si>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</si>
  <si>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</si>
  <si>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</si>
  <si>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</si>
  <si>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</si>
  <si>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</si>
  <si>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</si>
  <si>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</si>
  <si>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</si>
  <si>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</si>
  <si>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</si>
  <si>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</si>
  <si>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</si>
  <si>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</si>
  <si>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</si>
  <si>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</si>
  <si>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</si>
  <si>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</si>
  <si>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</si>
  <si>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</si>
  <si>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</si>
  <si>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</si>
  <si>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</si>
  <si>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</si>
  <si>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</si>
  <si>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</si>
  <si>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</si>
  <si>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</si>
  <si>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</si>
  <si>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</si>
  <si>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</si>
  <si>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</si>
  <si>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</si>
  <si>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</si>
  <si>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</si>
  <si>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</si>
  <si>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</si>
  <si>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</si>
  <si>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</si>
  <si>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</si>
  <si>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</si>
  <si>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</si>
  <si>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</si>
  <si>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</si>
  <si>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</si>
  <si>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</si>
  <si>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</si>
  <si>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</si>
  <si>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</si>
  <si>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</si>
  <si>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</si>
  <si>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</si>
  <si>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</si>
  <si>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</si>
  <si>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</si>
  <si>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</si>
  <si>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</si>
  <si>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</si>
  <si>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</si>
  <si>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</si>
  <si>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</si>
  <si>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</si>
  <si>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</si>
  <si>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</si>
  <si>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</si>
  <si>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</si>
  <si>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</si>
  <si>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</si>
  <si>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</si>
  <si>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</si>
  <si>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</si>
  <si>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</si>
  <si>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</si>
  <si>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</si>
  <si>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</si>
  <si>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</si>
  <si>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</si>
  <si>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</si>
  <si>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</si>
  <si>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</si>
  <si>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</si>
  <si>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</si>
  <si>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</si>
  <si>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</si>
  <si>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</si>
  <si>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</si>
  <si>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</si>
  <si>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</si>
  <si>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</si>
  <si>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</si>
  <si>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</si>
  <si>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</si>
  <si>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</si>
  <si>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</si>
  <si>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</si>
  <si>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</si>
  <si>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</si>
  <si>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</si>
  <si>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</si>
  <si>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</si>
  <si>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</si>
  <si>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</si>
  <si>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</si>
  <si>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</si>
  <si>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</si>
  <si>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</si>
  <si>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</si>
  <si>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</si>
  <si>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</si>
  <si>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</si>
  <si>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</si>
  <si>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</si>
  <si>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</si>
  <si>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</si>
  <si>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</si>
  <si>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</si>
  <si>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</si>
  <si>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</si>
  <si>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</si>
  <si>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</si>
  <si>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</si>
  <si>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</si>
  <si>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</si>
  <si>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</si>
  <si>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</si>
  <si>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</si>
  <si>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</si>
  <si>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</si>
  <si>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</si>
  <si>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</si>
  <si>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</si>
  <si>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</si>
  <si>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</si>
  <si>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</si>
  <si>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</si>
  <si>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</si>
  <si>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</si>
  <si>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</si>
  <si>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</si>
  <si>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</si>
  <si>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</si>
  <si>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</si>
  <si>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</si>
  <si>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</si>
  <si>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</si>
  <si>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</si>
  <si>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</si>
  <si>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</si>
  <si>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</si>
  <si>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</si>
  <si>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</si>
  <si>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</si>
  <si>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</si>
  <si>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</si>
  <si>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</si>
  <si>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</si>
  <si>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</si>
  <si>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</si>
  <si>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</si>
  <si>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</si>
  <si>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</si>
  <si>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</si>
  <si>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</si>
  <si>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</si>
  <si>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</si>
  <si>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</si>
  <si>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</si>
  <si>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</si>
  <si>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</si>
  <si>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</si>
  <si>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</si>
  <si>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</si>
  <si>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</si>
  <si>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</si>
  <si>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</si>
  <si>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</si>
  <si>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</si>
  <si>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</si>
  <si>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</si>
  <si>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</si>
  <si>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</si>
  <si>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</si>
  <si>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</si>
  <si>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</si>
  <si>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</si>
  <si>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</si>
  <si>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</si>
  <si>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</si>
  <si>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</si>
  <si>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</si>
  <si>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</si>
  <si>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</si>
  <si>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</si>
  <si>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</si>
  <si>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</si>
  <si>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</si>
  <si>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</si>
  <si>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</si>
  <si>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</si>
  <si>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</si>
  <si>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</si>
  <si>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</si>
  <si>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</si>
  <si>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</si>
  <si>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</si>
  <si>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</si>
  <si>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</si>
  <si>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</si>
  <si>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</si>
  <si>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</si>
  <si>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</si>
  <si>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</si>
  <si>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</si>
  <si>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</si>
  <si>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</si>
  <si>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</si>
  <si>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</si>
  <si>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</si>
  <si>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</si>
  <si>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</si>
  <si>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</si>
  <si>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</si>
  <si>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</si>
  <si>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</si>
  <si>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</si>
  <si>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</si>
  <si>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</si>
  <si>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</si>
  <si>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</si>
  <si>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</si>
  <si>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</si>
  <si>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</si>
  <si>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</si>
  <si>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</si>
  <si>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</si>
  <si>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</si>
  <si>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</si>
  <si>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</si>
  <si>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</si>
  <si>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</si>
  <si>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</si>
  <si>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</si>
  <si>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</si>
  <si>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</si>
  <si>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</si>
  <si>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</si>
  <si>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</si>
  <si>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</si>
  <si>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</si>
  <si>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</si>
  <si>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</si>
  <si>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</si>
  <si>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</si>
  <si>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</si>
  <si>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</si>
  <si>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</si>
  <si>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医療法人社団幸正会岩槻南病院</t>
    <phoneticPr fontId="3"/>
  </si>
  <si>
    <t>〒339-0033 さいたま市岩槻区大字黒谷２２５６</t>
    <phoneticPr fontId="3"/>
  </si>
  <si>
    <t>〇</t>
  </si>
  <si>
    <t>未突合</t>
  </si>
  <si>
    <t>医療法人</t>
  </si>
  <si>
    <t>複数の診療科で活用</t>
  </si>
  <si>
    <t>循環器内科</t>
  </si>
  <si>
    <t>内科</t>
  </si>
  <si>
    <t>腎臓内科</t>
  </si>
  <si>
    <t>急性期一般入院料１</t>
  </si>
  <si>
    <t>ＤＰＣ病院ではない</t>
  </si>
  <si>
    <t>有</t>
  </si>
  <si>
    <t>看護必要度Ⅰ</t>
    <phoneticPr fontId="3"/>
  </si>
  <si>
    <t>循環器病棟</t>
  </si>
  <si>
    <t>急性期機能</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</si>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</sst>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7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70" zoomScaleNormal="100" zoomScaleSheetLayoutView="70" workbookViewId="0">
      <selection activeCell="C1" sqref="C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305" t="s">
        <v>546</v>
      </c>
      <c r="C4" s="305"/>
      <c r="D4" s="305"/>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338" t="s">
        <v>1012</v>
      </c>
      <c r="J9" s="338"/>
      <c r="K9" s="338"/>
      <c r="L9" s="276" t="s">
        <v>1051</v>
      </c>
    </row>
    <row r="10" spans="1:22" s="21" customFormat="1" ht="34.5" customHeight="1">
      <c r="A10" s="244" t="s">
        <v>606</v>
      </c>
      <c r="B10" s="17"/>
      <c r="C10" s="19"/>
      <c r="D10" s="19"/>
      <c r="E10" s="19"/>
      <c r="F10" s="19"/>
      <c r="G10" s="19"/>
      <c r="H10" s="20"/>
      <c r="I10" s="334" t="s">
        <v>2</v>
      </c>
      <c r="J10" s="334"/>
      <c r="K10" s="334"/>
      <c r="L10" s="25"/>
    </row>
    <row r="11" spans="1:22" s="21" customFormat="1" ht="34.5" customHeight="1">
      <c r="A11" s="244" t="s">
        <v>606</v>
      </c>
      <c r="B11" s="24"/>
      <c r="C11" s="19"/>
      <c r="D11" s="19"/>
      <c r="E11" s="19"/>
      <c r="F11" s="19"/>
      <c r="G11" s="19"/>
      <c r="H11" s="20"/>
      <c r="I11" s="334" t="s">
        <v>3</v>
      </c>
      <c r="J11" s="334"/>
      <c r="K11" s="334"/>
      <c r="L11" s="25" t="s">
        <v>1040</v>
      </c>
    </row>
    <row r="12" spans="1:22" s="21" customFormat="1" ht="34.5" customHeight="1">
      <c r="A12" s="244" t="s">
        <v>606</v>
      </c>
      <c r="B12" s="24"/>
      <c r="C12" s="19"/>
      <c r="D12" s="19"/>
      <c r="E12" s="19"/>
      <c r="F12" s="19"/>
      <c r="G12" s="19"/>
      <c r="H12" s="20"/>
      <c r="I12" s="334" t="s">
        <v>4</v>
      </c>
      <c r="J12" s="334"/>
      <c r="K12" s="334"/>
      <c r="L12" s="29"/>
    </row>
    <row r="13" spans="1:22" s="21" customFormat="1" ht="34.5" customHeight="1">
      <c r="A13" s="244" t="s">
        <v>606</v>
      </c>
      <c r="B13" s="17"/>
      <c r="C13" s="19"/>
      <c r="D13" s="19"/>
      <c r="E13" s="19"/>
      <c r="F13" s="19"/>
      <c r="G13" s="19"/>
      <c r="H13" s="20"/>
      <c r="I13" s="334" t="s">
        <v>5</v>
      </c>
      <c r="J13" s="334"/>
      <c r="K13" s="334"/>
      <c r="L13" s="28"/>
    </row>
    <row r="14" spans="1:22" s="21" customFormat="1" ht="34.5" customHeight="1">
      <c r="A14" s="244" t="s">
        <v>606</v>
      </c>
      <c r="B14" s="17"/>
      <c r="C14" s="19"/>
      <c r="D14" s="19"/>
      <c r="E14" s="19"/>
      <c r="F14" s="19"/>
      <c r="G14" s="19"/>
      <c r="H14" s="20"/>
      <c r="I14" s="334" t="s">
        <v>550</v>
      </c>
      <c r="J14" s="334"/>
      <c r="K14" s="334"/>
      <c r="L14" s="29"/>
    </row>
    <row r="15" spans="1:22" s="21" customFormat="1" ht="34.5" customHeight="1">
      <c r="A15" s="244" t="s">
        <v>606</v>
      </c>
      <c r="B15" s="17"/>
      <c r="C15" s="19"/>
      <c r="D15" s="19"/>
      <c r="E15" s="19"/>
      <c r="F15" s="19"/>
      <c r="G15" s="19"/>
      <c r="H15" s="20"/>
      <c r="I15" s="334" t="s">
        <v>551</v>
      </c>
      <c r="J15" s="334"/>
      <c r="K15" s="334"/>
      <c r="L15" s="29"/>
    </row>
    <row r="16" spans="1:22" s="21" customFormat="1" ht="34.5" customHeight="1">
      <c r="A16" s="244" t="s">
        <v>606</v>
      </c>
      <c r="B16" s="17"/>
      <c r="C16" s="19"/>
      <c r="D16" s="19"/>
      <c r="E16" s="19"/>
      <c r="F16" s="19"/>
      <c r="G16" s="19"/>
      <c r="H16" s="20"/>
      <c r="I16" s="334" t="s">
        <v>972</v>
      </c>
      <c r="J16" s="334"/>
      <c r="K16" s="334"/>
      <c r="L16" s="29"/>
    </row>
    <row r="17" spans="1:22" s="21" customFormat="1" ht="315" customHeight="1">
      <c r="A17" s="244" t="s">
        <v>987</v>
      </c>
      <c r="B17" s="17"/>
      <c r="C17" s="19"/>
      <c r="D17" s="19"/>
      <c r="E17" s="19"/>
      <c r="F17" s="19"/>
      <c r="G17" s="19"/>
      <c r="H17" s="20"/>
      <c r="I17" s="429" t="s">
        <v>1010</v>
      </c>
      <c r="J17" s="429"/>
      <c r="K17" s="42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35" t="s">
        <v>1014</v>
      </c>
      <c r="J22" s="336"/>
      <c r="K22" s="337"/>
      <c r="L22" s="277" t="s">
        <v>1051</v>
      </c>
    </row>
    <row r="23" spans="1:22" s="21" customFormat="1" ht="34.5" customHeight="1">
      <c r="A23" s="244" t="s">
        <v>607</v>
      </c>
      <c r="B23" s="17"/>
      <c r="C23" s="19"/>
      <c r="D23" s="19"/>
      <c r="E23" s="19"/>
      <c r="F23" s="19"/>
      <c r="G23" s="19"/>
      <c r="H23" s="20"/>
      <c r="I23" s="306" t="s">
        <v>2</v>
      </c>
      <c r="J23" s="307"/>
      <c r="K23" s="308"/>
      <c r="L23" s="25"/>
    </row>
    <row r="24" spans="1:22" s="21" customFormat="1" ht="34.5" customHeight="1">
      <c r="A24" s="244" t="s">
        <v>607</v>
      </c>
      <c r="B24" s="24"/>
      <c r="C24" s="19"/>
      <c r="D24" s="19"/>
      <c r="E24" s="19"/>
      <c r="F24" s="19"/>
      <c r="G24" s="19"/>
      <c r="H24" s="20"/>
      <c r="I24" s="306" t="s">
        <v>3</v>
      </c>
      <c r="J24" s="307"/>
      <c r="K24" s="308"/>
      <c r="L24" s="25" t="s">
        <v>1040</v>
      </c>
    </row>
    <row r="25" spans="1:22" s="21" customFormat="1" ht="34.5" customHeight="1">
      <c r="A25" s="244" t="s">
        <v>607</v>
      </c>
      <c r="B25" s="24"/>
      <c r="C25" s="19"/>
      <c r="D25" s="19"/>
      <c r="E25" s="19"/>
      <c r="F25" s="19"/>
      <c r="G25" s="19"/>
      <c r="H25" s="20"/>
      <c r="I25" s="306" t="s">
        <v>4</v>
      </c>
      <c r="J25" s="307"/>
      <c r="K25" s="308"/>
      <c r="L25" s="29"/>
    </row>
    <row r="26" spans="1:22" s="21" customFormat="1" ht="34.5" customHeight="1">
      <c r="A26" s="244" t="s">
        <v>607</v>
      </c>
      <c r="B26" s="17"/>
      <c r="C26" s="19"/>
      <c r="D26" s="19"/>
      <c r="E26" s="19"/>
      <c r="F26" s="19"/>
      <c r="G26" s="19"/>
      <c r="H26" s="20"/>
      <c r="I26" s="306" t="s">
        <v>5</v>
      </c>
      <c r="J26" s="307"/>
      <c r="K26" s="308"/>
      <c r="L26" s="28"/>
    </row>
    <row r="27" spans="1:22" s="21" customFormat="1" ht="34.5" customHeight="1">
      <c r="A27" s="244" t="s">
        <v>607</v>
      </c>
      <c r="B27" s="17"/>
      <c r="C27" s="19"/>
      <c r="D27" s="19"/>
      <c r="E27" s="19"/>
      <c r="F27" s="19"/>
      <c r="G27" s="19"/>
      <c r="H27" s="20"/>
      <c r="I27" s="425" t="s">
        <v>554</v>
      </c>
      <c r="J27" s="426"/>
      <c r="K27" s="427"/>
      <c r="L27" s="29"/>
    </row>
    <row r="28" spans="1:22" s="21" customFormat="1" ht="34.5" customHeight="1">
      <c r="A28" s="244" t="s">
        <v>607</v>
      </c>
      <c r="B28" s="17"/>
      <c r="C28" s="19"/>
      <c r="D28" s="19"/>
      <c r="E28" s="19"/>
      <c r="F28" s="19"/>
      <c r="G28" s="19"/>
      <c r="H28" s="20"/>
      <c r="I28" s="425" t="s">
        <v>553</v>
      </c>
      <c r="J28" s="426"/>
      <c r="K28" s="427"/>
      <c r="L28" s="29"/>
    </row>
    <row r="29" spans="1:22" s="33" customFormat="1" ht="34.5" customHeight="1">
      <c r="A29" s="244" t="s">
        <v>607</v>
      </c>
      <c r="B29" s="17"/>
      <c r="C29" s="19"/>
      <c r="D29" s="19"/>
      <c r="E29" s="19"/>
      <c r="F29" s="19"/>
      <c r="G29" s="19"/>
      <c r="H29" s="20"/>
      <c r="I29" s="425" t="s">
        <v>8</v>
      </c>
      <c r="J29" s="426"/>
      <c r="K29" s="427"/>
      <c r="L29" s="29"/>
    </row>
    <row r="30" spans="1:22" s="21" customFormat="1" ht="34.5" customHeight="1">
      <c r="A30" s="244" t="s">
        <v>607</v>
      </c>
      <c r="B30" s="17"/>
      <c r="C30" s="19"/>
      <c r="D30" s="19"/>
      <c r="E30" s="19"/>
      <c r="F30" s="19"/>
      <c r="G30" s="19"/>
      <c r="H30" s="20"/>
      <c r="I30" s="428" t="s">
        <v>552</v>
      </c>
      <c r="J30" s="428"/>
      <c r="K30" s="42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35" t="s">
        <v>1015</v>
      </c>
      <c r="J35" s="336"/>
      <c r="K35" s="337"/>
      <c r="L35" s="277" t="s">
        <v>1051</v>
      </c>
    </row>
    <row r="36" spans="1:22" s="21" customFormat="1" ht="34.5" customHeight="1">
      <c r="A36" s="244" t="s">
        <v>608</v>
      </c>
      <c r="B36" s="17"/>
      <c r="C36" s="19"/>
      <c r="D36" s="19"/>
      <c r="E36" s="19"/>
      <c r="F36" s="19"/>
      <c r="G36" s="19"/>
      <c r="H36" s="20"/>
      <c r="I36" s="306" t="s">
        <v>11</v>
      </c>
      <c r="J36" s="307"/>
      <c r="K36" s="308"/>
      <c r="L36" s="25"/>
    </row>
    <row r="37" spans="1:22" s="21" customFormat="1" ht="34.5" customHeight="1">
      <c r="A37" s="244" t="s">
        <v>608</v>
      </c>
      <c r="B37" s="24"/>
      <c r="C37" s="19"/>
      <c r="D37" s="19"/>
      <c r="E37" s="19"/>
      <c r="F37" s="19"/>
      <c r="G37" s="19"/>
      <c r="H37" s="20"/>
      <c r="I37" s="306" t="s">
        <v>12</v>
      </c>
      <c r="J37" s="307"/>
      <c r="K37" s="308"/>
      <c r="L37" s="25"/>
    </row>
    <row r="38" spans="1:22" s="21" customFormat="1" ht="34.5" customHeight="1">
      <c r="A38" s="244" t="s">
        <v>608</v>
      </c>
      <c r="B38" s="24"/>
      <c r="C38" s="19"/>
      <c r="D38" s="19"/>
      <c r="E38" s="19"/>
      <c r="F38" s="19"/>
      <c r="G38" s="19"/>
      <c r="H38" s="20"/>
      <c r="I38" s="306" t="s">
        <v>13</v>
      </c>
      <c r="J38" s="307"/>
      <c r="K38" s="308"/>
      <c r="L38" s="261"/>
    </row>
    <row r="39" spans="1:22" s="21" customFormat="1" ht="34.5" customHeight="1">
      <c r="A39" s="244" t="s">
        <v>608</v>
      </c>
      <c r="B39" s="17"/>
      <c r="C39" s="19"/>
      <c r="D39" s="19"/>
      <c r="E39" s="19"/>
      <c r="F39" s="19"/>
      <c r="G39" s="19"/>
      <c r="H39" s="20"/>
      <c r="I39" s="306" t="s">
        <v>14</v>
      </c>
      <c r="J39" s="307"/>
      <c r="K39" s="308"/>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430" t="s">
        <v>1014</v>
      </c>
      <c r="J44" s="431"/>
      <c r="K44" s="432"/>
      <c r="L44" s="277" t="s">
        <v>1051</v>
      </c>
    </row>
    <row r="45" spans="1:22" s="21" customFormat="1" ht="34.5" customHeight="1">
      <c r="A45" s="278" t="s">
        <v>985</v>
      </c>
      <c r="B45" s="17"/>
      <c r="C45" s="19"/>
      <c r="D45" s="19"/>
      <c r="E45" s="19"/>
      <c r="F45" s="19"/>
      <c r="G45" s="19"/>
      <c r="H45" s="20"/>
      <c r="I45" s="425" t="s">
        <v>2</v>
      </c>
      <c r="J45" s="426"/>
      <c r="K45" s="427"/>
      <c r="L45" s="25"/>
    </row>
    <row r="46" spans="1:22" s="21" customFormat="1" ht="34.5" customHeight="1">
      <c r="A46" s="278" t="s">
        <v>985</v>
      </c>
      <c r="B46" s="24"/>
      <c r="C46" s="19"/>
      <c r="D46" s="19"/>
      <c r="E46" s="19"/>
      <c r="F46" s="19"/>
      <c r="G46" s="19"/>
      <c r="H46" s="20"/>
      <c r="I46" s="425" t="s">
        <v>3</v>
      </c>
      <c r="J46" s="426"/>
      <c r="K46" s="427"/>
      <c r="L46" s="25"/>
    </row>
    <row r="47" spans="1:22" s="21" customFormat="1" ht="34.5" customHeight="1">
      <c r="A47" s="278" t="s">
        <v>985</v>
      </c>
      <c r="B47" s="24"/>
      <c r="C47" s="19"/>
      <c r="D47" s="19"/>
      <c r="E47" s="19"/>
      <c r="F47" s="19"/>
      <c r="G47" s="19"/>
      <c r="H47" s="20"/>
      <c r="I47" s="425" t="s">
        <v>4</v>
      </c>
      <c r="J47" s="426"/>
      <c r="K47" s="427"/>
      <c r="L47" s="29"/>
    </row>
    <row r="48" spans="1:22" s="21" customFormat="1" ht="34.5" customHeight="1">
      <c r="A48" s="278" t="s">
        <v>985</v>
      </c>
      <c r="B48" s="17"/>
      <c r="C48" s="19"/>
      <c r="D48" s="19"/>
      <c r="E48" s="19"/>
      <c r="F48" s="19"/>
      <c r="G48" s="19"/>
      <c r="H48" s="20"/>
      <c r="I48" s="425" t="s">
        <v>5</v>
      </c>
      <c r="J48" s="426"/>
      <c r="K48" s="427"/>
      <c r="L48" s="28"/>
    </row>
    <row r="49" spans="1:12" s="21" customFormat="1" ht="34.5" customHeight="1">
      <c r="A49" s="278" t="s">
        <v>985</v>
      </c>
      <c r="B49" s="17"/>
      <c r="C49" s="19"/>
      <c r="D49" s="19"/>
      <c r="E49" s="19"/>
      <c r="F49" s="19"/>
      <c r="G49" s="19"/>
      <c r="H49" s="20"/>
      <c r="I49" s="425" t="s">
        <v>554</v>
      </c>
      <c r="J49" s="426"/>
      <c r="K49" s="427"/>
      <c r="L49" s="29"/>
    </row>
    <row r="50" spans="1:12" s="21" customFormat="1" ht="34.5" customHeight="1">
      <c r="A50" s="278" t="s">
        <v>985</v>
      </c>
      <c r="B50" s="17"/>
      <c r="C50" s="19"/>
      <c r="D50" s="19"/>
      <c r="E50" s="19"/>
      <c r="F50" s="19"/>
      <c r="G50" s="19"/>
      <c r="H50" s="20"/>
      <c r="I50" s="425" t="s">
        <v>553</v>
      </c>
      <c r="J50" s="426"/>
      <c r="K50" s="427"/>
      <c r="L50" s="29"/>
    </row>
    <row r="51" spans="1:12" s="33" customFormat="1" ht="34.5" customHeight="1">
      <c r="A51" s="278" t="s">
        <v>985</v>
      </c>
      <c r="B51" s="17"/>
      <c r="C51" s="19"/>
      <c r="D51" s="19"/>
      <c r="E51" s="19"/>
      <c r="F51" s="19"/>
      <c r="G51" s="19"/>
      <c r="H51" s="20"/>
      <c r="I51" s="425" t="s">
        <v>8</v>
      </c>
      <c r="J51" s="426"/>
      <c r="K51" s="427"/>
      <c r="L51" s="29"/>
    </row>
    <row r="52" spans="1:12" s="21" customFormat="1" ht="34.5" customHeight="1">
      <c r="A52" s="278" t="s">
        <v>985</v>
      </c>
      <c r="B52" s="17"/>
      <c r="C52" s="19"/>
      <c r="D52" s="19"/>
      <c r="E52" s="19"/>
      <c r="F52" s="19"/>
      <c r="G52" s="19"/>
      <c r="H52" s="20"/>
      <c r="I52" s="428" t="s">
        <v>552</v>
      </c>
      <c r="J52" s="428"/>
      <c r="K52" s="428"/>
      <c r="L52" s="29" t="s">
        <v>1040</v>
      </c>
    </row>
    <row r="53" spans="1:12" s="21" customFormat="1" ht="34.5" customHeight="1">
      <c r="A53" s="278" t="s">
        <v>985</v>
      </c>
      <c r="B53" s="17"/>
      <c r="C53" s="19"/>
      <c r="D53" s="19"/>
      <c r="E53" s="19"/>
      <c r="F53" s="19"/>
      <c r="G53" s="19"/>
      <c r="H53" s="20"/>
      <c r="I53" s="428" t="s">
        <v>986</v>
      </c>
      <c r="J53" s="428"/>
      <c r="K53" s="42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309" t="s">
        <v>544</v>
      </c>
      <c r="E60" s="309"/>
      <c r="F60" s="309"/>
      <c r="G60" s="309"/>
      <c r="H60" s="309"/>
      <c r="I60" s="309"/>
      <c r="J60" s="309"/>
      <c r="K60" s="309"/>
      <c r="L60" s="309"/>
    </row>
    <row r="61" spans="1:12" s="21" customFormat="1" ht="34.5" customHeight="1">
      <c r="A61" s="243"/>
      <c r="B61" s="1"/>
      <c r="C61" s="41"/>
      <c r="D61" s="310" t="s">
        <v>16</v>
      </c>
      <c r="E61" s="310"/>
      <c r="F61" s="310"/>
      <c r="G61" s="310"/>
      <c r="H61" s="310"/>
      <c r="I61" s="310"/>
      <c r="J61" s="310"/>
      <c r="K61" s="310"/>
      <c r="L61" s="310"/>
    </row>
    <row r="62" spans="1:12" s="21" customFormat="1" ht="34.5" customHeight="1">
      <c r="A62" s="243"/>
      <c r="B62" s="1"/>
      <c r="C62" s="41"/>
      <c r="D62" s="310" t="s">
        <v>17</v>
      </c>
      <c r="E62" s="310"/>
      <c r="F62" s="310"/>
      <c r="G62" s="310"/>
      <c r="H62" s="310"/>
      <c r="I62" s="310"/>
      <c r="J62" s="310"/>
      <c r="K62" s="310"/>
      <c r="L62" s="310"/>
    </row>
    <row r="63" spans="1:12" s="21" customFormat="1" ht="34.5" customHeight="1">
      <c r="A63" s="243"/>
      <c r="B63" s="1"/>
      <c r="C63" s="41"/>
      <c r="D63" s="310" t="s">
        <v>18</v>
      </c>
      <c r="E63" s="310"/>
      <c r="F63" s="310"/>
      <c r="G63" s="310"/>
      <c r="H63" s="310"/>
      <c r="I63" s="310"/>
      <c r="J63" s="310"/>
      <c r="K63" s="310"/>
      <c r="L63" s="310"/>
    </row>
    <row r="64" spans="1:12" s="21" customFormat="1" ht="34.5" customHeight="1">
      <c r="A64" s="243"/>
      <c r="B64" s="1"/>
      <c r="C64" s="41"/>
      <c r="D64" s="310" t="s">
        <v>19</v>
      </c>
      <c r="E64" s="310"/>
      <c r="F64" s="310"/>
      <c r="G64" s="310"/>
      <c r="H64" s="310"/>
      <c r="I64" s="310"/>
      <c r="J64" s="310"/>
      <c r="K64" s="310"/>
      <c r="L64" s="31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305" t="s">
        <v>20</v>
      </c>
      <c r="D71" s="305"/>
      <c r="E71" s="305"/>
      <c r="F71" s="305"/>
      <c r="G71" s="305"/>
      <c r="H71" s="305" t="s">
        <v>214</v>
      </c>
      <c r="I71" s="305"/>
      <c r="J71" s="305" t="s">
        <v>981</v>
      </c>
      <c r="K71" s="305"/>
      <c r="L71" s="305"/>
    </row>
    <row r="72" spans="1:12" s="21" customFormat="1">
      <c r="A72" s="243"/>
      <c r="B72" s="1"/>
      <c r="C72" s="305" t="s">
        <v>22</v>
      </c>
      <c r="D72" s="305"/>
      <c r="E72" s="305"/>
      <c r="F72" s="305"/>
      <c r="G72" s="305"/>
      <c r="H72" s="305" t="s">
        <v>980</v>
      </c>
      <c r="I72" s="305"/>
      <c r="J72" s="305" t="s">
        <v>272</v>
      </c>
      <c r="K72" s="305"/>
      <c r="L72" s="305"/>
    </row>
    <row r="73" spans="1:12" s="21" customFormat="1">
      <c r="A73" s="243"/>
      <c r="B73" s="1"/>
      <c r="C73" s="305" t="s">
        <v>24</v>
      </c>
      <c r="D73" s="305"/>
      <c r="E73" s="305"/>
      <c r="F73" s="305"/>
      <c r="G73" s="305"/>
      <c r="H73" s="305" t="s">
        <v>216</v>
      </c>
      <c r="I73" s="305"/>
      <c r="J73" s="305" t="s">
        <v>982</v>
      </c>
      <c r="K73" s="305"/>
      <c r="L73" s="305"/>
    </row>
    <row r="74" spans="1:12" s="21" customFormat="1">
      <c r="A74" s="243"/>
      <c r="B74" s="1"/>
      <c r="C74" s="305" t="s">
        <v>26</v>
      </c>
      <c r="D74" s="305"/>
      <c r="E74" s="305"/>
      <c r="F74" s="305"/>
      <c r="G74" s="305"/>
      <c r="H74" s="305" t="s">
        <v>217</v>
      </c>
      <c r="I74" s="305"/>
      <c r="J74" s="305" t="s">
        <v>276</v>
      </c>
      <c r="K74" s="305"/>
      <c r="L74" s="305"/>
    </row>
    <row r="75" spans="1:12" s="21" customFormat="1">
      <c r="A75" s="243"/>
      <c r="B75" s="1"/>
      <c r="C75" s="305" t="s">
        <v>28</v>
      </c>
      <c r="D75" s="305"/>
      <c r="E75" s="305"/>
      <c r="F75" s="305"/>
      <c r="G75" s="305"/>
      <c r="H75" s="297"/>
      <c r="I75" s="297"/>
      <c r="J75" s="305" t="s">
        <v>983</v>
      </c>
      <c r="K75" s="305"/>
      <c r="L75" s="305"/>
    </row>
    <row r="76" spans="1:12" s="21" customFormat="1">
      <c r="A76" s="243"/>
      <c r="C76" s="305" t="s">
        <v>30</v>
      </c>
      <c r="D76" s="305"/>
      <c r="E76" s="305"/>
      <c r="F76" s="305"/>
      <c r="G76" s="305"/>
      <c r="J76" s="305" t="s">
        <v>271</v>
      </c>
      <c r="K76" s="305"/>
      <c r="L76" s="305"/>
    </row>
    <row r="77" spans="1:12" s="21" customFormat="1">
      <c r="A77" s="243"/>
      <c r="B77" s="1"/>
      <c r="C77" s="305" t="s">
        <v>32</v>
      </c>
      <c r="D77" s="305"/>
      <c r="E77" s="305"/>
      <c r="F77" s="305"/>
      <c r="G77" s="305"/>
      <c r="H77"/>
      <c r="I77"/>
      <c r="J77" s="305" t="s">
        <v>273</v>
      </c>
      <c r="K77" s="305"/>
      <c r="L77" s="305"/>
    </row>
    <row r="78" spans="1:12" s="21" customFormat="1">
      <c r="A78" s="243"/>
      <c r="B78" s="1"/>
      <c r="C78" s="305" t="s">
        <v>21</v>
      </c>
      <c r="D78" s="305"/>
      <c r="E78" s="305"/>
      <c r="F78" s="305"/>
      <c r="H78" s="297"/>
      <c r="I78" s="297"/>
      <c r="J78" s="305" t="s">
        <v>275</v>
      </c>
      <c r="K78" s="305"/>
      <c r="L78" s="305"/>
    </row>
    <row r="79" spans="1:12" s="21" customFormat="1">
      <c r="A79" s="243"/>
      <c r="B79" s="1"/>
      <c r="C79" s="305" t="s">
        <v>23</v>
      </c>
      <c r="D79" s="305"/>
      <c r="E79" s="305"/>
      <c r="F79" s="305"/>
      <c r="G79" s="297"/>
      <c r="H79" s="297"/>
      <c r="I79" s="297"/>
      <c r="J79" s="305" t="s">
        <v>277</v>
      </c>
      <c r="K79" s="305"/>
      <c r="L79" s="305"/>
    </row>
    <row r="80" spans="1:12" s="21" customFormat="1">
      <c r="A80" s="243"/>
      <c r="B80" s="1"/>
      <c r="C80" s="305" t="s">
        <v>25</v>
      </c>
      <c r="D80" s="305"/>
      <c r="E80" s="305"/>
      <c r="F80" s="305"/>
      <c r="G80" s="297"/>
      <c r="H80" s="297"/>
      <c r="I80" s="297"/>
      <c r="J80" s="305" t="s">
        <v>279</v>
      </c>
      <c r="K80" s="305"/>
      <c r="L80" s="305"/>
    </row>
    <row r="81" spans="1:22" s="21" customFormat="1">
      <c r="A81" s="243"/>
      <c r="B81" s="1"/>
      <c r="C81" s="305" t="s">
        <v>27</v>
      </c>
      <c r="D81" s="305"/>
      <c r="E81" s="305"/>
      <c r="F81" s="305"/>
      <c r="G81" s="297"/>
      <c r="H81" s="297"/>
      <c r="I81" s="297"/>
      <c r="J81" s="51"/>
      <c r="K81" s="54"/>
      <c r="L81" s="5"/>
    </row>
    <row r="82" spans="1:22" s="21" customFormat="1">
      <c r="A82" s="243"/>
      <c r="B82" s="1"/>
      <c r="C82" s="305" t="s">
        <v>29</v>
      </c>
      <c r="D82" s="305"/>
      <c r="E82" s="305"/>
      <c r="F82" s="305"/>
      <c r="G82" s="297"/>
      <c r="H82" s="297"/>
      <c r="I82" s="297"/>
      <c r="J82" s="51"/>
      <c r="K82" s="54"/>
      <c r="L82" s="5"/>
    </row>
    <row r="83" spans="1:22" s="21" customFormat="1">
      <c r="A83" s="243"/>
      <c r="B83" s="1"/>
      <c r="C83" s="305" t="s">
        <v>31</v>
      </c>
      <c r="D83" s="305"/>
      <c r="E83" s="305"/>
      <c r="F83" s="305"/>
      <c r="G83" s="305"/>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1051</v>
      </c>
    </row>
    <row r="90" spans="1:22" s="21" customFormat="1">
      <c r="A90" s="243"/>
      <c r="B90" s="1"/>
      <c r="C90" s="3"/>
      <c r="D90" s="3"/>
      <c r="E90" s="3"/>
      <c r="F90" s="3"/>
      <c r="G90" s="3"/>
      <c r="H90" s="286"/>
      <c r="I90" s="67" t="s">
        <v>36</v>
      </c>
      <c r="J90" s="68"/>
      <c r="K90" s="69"/>
      <c r="L90" s="262" t="s">
        <v>1052</v>
      </c>
    </row>
    <row r="91" spans="1:22" s="21" customFormat="1" ht="54" customHeight="1">
      <c r="A91" s="244" t="s">
        <v>609</v>
      </c>
      <c r="B91" s="1"/>
      <c r="C91" s="302" t="s">
        <v>37</v>
      </c>
      <c r="D91" s="303"/>
      <c r="E91" s="303"/>
      <c r="F91" s="303"/>
      <c r="G91" s="303"/>
      <c r="H91" s="304"/>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1052</v>
      </c>
      <c r="M98" s="8"/>
      <c r="N98" s="8"/>
      <c r="O98" s="8"/>
      <c r="P98" s="8"/>
      <c r="Q98" s="8"/>
      <c r="R98" s="8"/>
      <c r="S98" s="8"/>
      <c r="T98" s="8"/>
      <c r="U98" s="8"/>
      <c r="V98" s="8"/>
    </row>
    <row r="99" spans="1:22" s="83" customFormat="1" ht="34.5" customHeight="1">
      <c r="A99" s="244" t="s">
        <v>610</v>
      </c>
      <c r="B99" s="1"/>
      <c r="C99" s="318" t="s">
        <v>41</v>
      </c>
      <c r="D99" s="319"/>
      <c r="E99" s="327" t="s">
        <v>42</v>
      </c>
      <c r="F99" s="328"/>
      <c r="G99" s="328"/>
      <c r="H99" s="329"/>
      <c r="I99" s="349" t="s">
        <v>43</v>
      </c>
      <c r="J99" s="256">
        <f t="shared" ref="J99:J111" si="0">IF(SUM(L99:L99)=0,IF(COUNTIF(L99:L99,"未確認")&gt;0,"未確認",IF(COUNTIF(L99:L99,"~*")&gt;0,"*",SUM(L99:L99))),SUM(L99:L99))</f>
        <v>24</v>
      </c>
      <c r="K99" s="237" t="str">
        <f>IF(OR(COUNTIF(L99:L99,"未確認")&gt;0,COUNTIF(L99:L99,"~*")&gt;0),"※","")</f>
        <v/>
      </c>
      <c r="L99" s="258">
        <v>24</v>
      </c>
    </row>
    <row r="100" spans="1:22" s="83" customFormat="1" ht="34.5" customHeight="1">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c r="A101" s="244" t="s">
        <v>610</v>
      </c>
      <c r="B101" s="84"/>
      <c r="C101" s="320"/>
      <c r="D101" s="321"/>
      <c r="E101" s="302" t="s">
        <v>45</v>
      </c>
      <c r="F101" s="303"/>
      <c r="G101" s="303"/>
      <c r="H101" s="304"/>
      <c r="I101" s="350"/>
      <c r="J101" s="256">
        <f t="shared" si="0"/>
        <v>24</v>
      </c>
      <c r="K101" s="237" t="str">
        <f>IF(OR(COUNTIF(L101:L101,"未確認")&gt;0,COUNTIF(L101:L101,"~*")&gt;0),"※","")</f>
        <v/>
      </c>
      <c r="L101" s="258">
        <v>24</v>
      </c>
    </row>
    <row r="102" spans="1:22" s="83" customFormat="1" ht="34.5" customHeight="1">
      <c r="A102" s="244" t="s">
        <v>610</v>
      </c>
      <c r="B102" s="84"/>
      <c r="C102" s="322"/>
      <c r="D102" s="323"/>
      <c r="E102" s="315" t="s">
        <v>612</v>
      </c>
      <c r="F102" s="316"/>
      <c r="G102" s="316"/>
      <c r="H102" s="317"/>
      <c r="I102" s="350"/>
      <c r="J102" s="256">
        <f t="shared" si="0"/>
        <v>30</v>
      </c>
      <c r="K102" s="237" t="str">
        <f t="shared" ref="K102:K111" si="1">IF(OR(COUNTIF(L101:L101,"未確認")&gt;0,COUNTIF(L101:L101,"~*")&gt;0),"※","")</f>
        <v/>
      </c>
      <c r="L102" s="258">
        <v>30</v>
      </c>
    </row>
    <row r="103" spans="1:22" s="83" customFormat="1" ht="34.5" customHeight="1">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c r="A104" s="244" t="s">
        <v>614</v>
      </c>
      <c r="B104" s="84"/>
      <c r="C104" s="320"/>
      <c r="D104" s="321"/>
      <c r="E104" s="331"/>
      <c r="F104" s="332"/>
      <c r="G104" s="302" t="s">
        <v>47</v>
      </c>
      <c r="H104" s="304"/>
      <c r="I104" s="350"/>
      <c r="J104" s="256">
        <f t="shared" si="0"/>
        <v>0</v>
      </c>
      <c r="K104" s="237" t="str">
        <f t="shared" si="1"/>
        <v/>
      </c>
      <c r="L104" s="258"/>
    </row>
    <row r="105" spans="1:22" s="83" customFormat="1" ht="34.5" customHeight="1">
      <c r="A105" s="244" t="s">
        <v>615</v>
      </c>
      <c r="B105" s="84"/>
      <c r="C105" s="320"/>
      <c r="D105" s="321"/>
      <c r="E105" s="331"/>
      <c r="F105" s="333"/>
      <c r="G105" s="302" t="s">
        <v>48</v>
      </c>
      <c r="H105" s="304"/>
      <c r="I105" s="350"/>
      <c r="J105" s="256">
        <f t="shared" si="0"/>
        <v>0</v>
      </c>
      <c r="K105" s="237" t="str">
        <f t="shared" si="1"/>
        <v/>
      </c>
      <c r="L105" s="258"/>
    </row>
    <row r="106" spans="1:22" s="83" customFormat="1" ht="34.5" customHeight="1">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c r="A107" s="244" t="s">
        <v>614</v>
      </c>
      <c r="B107" s="84"/>
      <c r="C107" s="320"/>
      <c r="D107" s="321"/>
      <c r="E107" s="331"/>
      <c r="F107" s="332"/>
      <c r="G107" s="302" t="s">
        <v>47</v>
      </c>
      <c r="H107" s="304"/>
      <c r="I107" s="350"/>
      <c r="J107" s="256">
        <f t="shared" si="0"/>
        <v>0</v>
      </c>
      <c r="K107" s="237" t="str">
        <f t="shared" si="1"/>
        <v/>
      </c>
      <c r="L107" s="258"/>
    </row>
    <row r="108" spans="1:22" s="83" customFormat="1" ht="34.5" customHeight="1">
      <c r="A108" s="244" t="s">
        <v>615</v>
      </c>
      <c r="B108" s="84"/>
      <c r="C108" s="320"/>
      <c r="D108" s="321"/>
      <c r="E108" s="352"/>
      <c r="F108" s="333"/>
      <c r="G108" s="302" t="s">
        <v>48</v>
      </c>
      <c r="H108" s="304"/>
      <c r="I108" s="350"/>
      <c r="J108" s="256">
        <f t="shared" si="0"/>
        <v>0</v>
      </c>
      <c r="K108" s="237" t="str">
        <f t="shared" si="1"/>
        <v/>
      </c>
      <c r="L108" s="258"/>
    </row>
    <row r="109" spans="1:22" s="83" customFormat="1" ht="34.5" customHeight="1">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c r="A110" s="244" t="s">
        <v>614</v>
      </c>
      <c r="B110" s="84"/>
      <c r="C110" s="320"/>
      <c r="D110" s="321"/>
      <c r="E110" s="311"/>
      <c r="F110" s="312"/>
      <c r="G110" s="315" t="s">
        <v>47</v>
      </c>
      <c r="H110" s="317"/>
      <c r="I110" s="350"/>
      <c r="J110" s="256">
        <f t="shared" si="0"/>
        <v>0</v>
      </c>
      <c r="K110" s="237" t="str">
        <f t="shared" si="1"/>
        <v/>
      </c>
      <c r="L110" s="258"/>
    </row>
    <row r="111" spans="1:22" s="83" customFormat="1" ht="34.5" customHeight="1">
      <c r="A111" s="244" t="s">
        <v>615</v>
      </c>
      <c r="B111" s="84"/>
      <c r="C111" s="322"/>
      <c r="D111" s="323"/>
      <c r="E111" s="353"/>
      <c r="F111" s="354"/>
      <c r="G111" s="315" t="s">
        <v>48</v>
      </c>
      <c r="H111" s="317"/>
      <c r="I111" s="350"/>
      <c r="J111" s="256">
        <f t="shared" si="0"/>
        <v>0</v>
      </c>
      <c r="K111" s="237" t="str">
        <f t="shared" si="1"/>
        <v/>
      </c>
      <c r="L111" s="258"/>
    </row>
    <row r="112" spans="1:22" s="83" customFormat="1" ht="315" customHeight="1">
      <c r="A112" s="244" t="s">
        <v>616</v>
      </c>
      <c r="B112" s="84"/>
      <c r="C112" s="313" t="s">
        <v>49</v>
      </c>
      <c r="D112" s="342"/>
      <c r="E112" s="342"/>
      <c r="F112" s="342"/>
      <c r="G112" s="342"/>
      <c r="H112" s="314"/>
      <c r="I112" s="351"/>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1052</v>
      </c>
      <c r="M119" s="8"/>
      <c r="N119" s="8"/>
      <c r="O119" s="8"/>
      <c r="P119" s="8"/>
      <c r="Q119" s="8"/>
      <c r="R119" s="8"/>
      <c r="S119" s="8"/>
      <c r="T119" s="8"/>
      <c r="U119" s="8"/>
      <c r="V119" s="8"/>
    </row>
    <row r="120" spans="1:22" s="83" customFormat="1" ht="40.5" customHeight="1">
      <c r="A120" s="244" t="s">
        <v>617</v>
      </c>
      <c r="B120" s="1"/>
      <c r="C120" s="318" t="s">
        <v>51</v>
      </c>
      <c r="D120" s="330"/>
      <c r="E120" s="330"/>
      <c r="F120" s="330"/>
      <c r="G120" s="330"/>
      <c r="H120" s="319"/>
      <c r="I120" s="343" t="s">
        <v>52</v>
      </c>
      <c r="J120" s="96"/>
      <c r="K120" s="97"/>
      <c r="L120" s="259" t="s">
        <v>1043</v>
      </c>
    </row>
    <row r="121" spans="1:22" s="83" customFormat="1" ht="40.5" customHeight="1">
      <c r="A121" s="244" t="s">
        <v>618</v>
      </c>
      <c r="B121" s="1"/>
      <c r="C121" s="294"/>
      <c r="D121" s="296"/>
      <c r="E121" s="318" t="s">
        <v>53</v>
      </c>
      <c r="F121" s="330"/>
      <c r="G121" s="330"/>
      <c r="H121" s="319"/>
      <c r="I121" s="344"/>
      <c r="J121" s="101"/>
      <c r="K121" s="102"/>
      <c r="L121" s="98" t="s">
        <v>1044</v>
      </c>
    </row>
    <row r="122" spans="1:22" s="83" customFormat="1" ht="40.5" customHeight="1">
      <c r="A122" s="244" t="s">
        <v>619</v>
      </c>
      <c r="B122" s="1"/>
      <c r="C122" s="294"/>
      <c r="D122" s="296"/>
      <c r="E122" s="320"/>
      <c r="F122" s="346"/>
      <c r="G122" s="346"/>
      <c r="H122" s="321"/>
      <c r="I122" s="344"/>
      <c r="J122" s="101"/>
      <c r="K122" s="102"/>
      <c r="L122" s="98" t="s">
        <v>1045</v>
      </c>
    </row>
    <row r="123" spans="1:22" s="83" customFormat="1" ht="40.5" customHeight="1">
      <c r="A123" s="244" t="s">
        <v>620</v>
      </c>
      <c r="B123" s="1"/>
      <c r="C123" s="288"/>
      <c r="D123" s="289"/>
      <c r="E123" s="322"/>
      <c r="F123" s="347"/>
      <c r="G123" s="347"/>
      <c r="H123" s="323"/>
      <c r="I123" s="345"/>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1052</v>
      </c>
      <c r="M130" s="8"/>
      <c r="N130" s="8"/>
      <c r="O130" s="8"/>
      <c r="P130" s="8"/>
      <c r="Q130" s="8"/>
      <c r="R130" s="8"/>
      <c r="S130" s="8"/>
      <c r="T130" s="8"/>
      <c r="U130" s="8"/>
      <c r="V130" s="8"/>
    </row>
    <row r="131" spans="1:22" s="83" customFormat="1" ht="67.5" customHeight="1">
      <c r="A131" s="244" t="s">
        <v>621</v>
      </c>
      <c r="B131" s="1"/>
      <c r="C131" s="318" t="s">
        <v>56</v>
      </c>
      <c r="D131" s="330"/>
      <c r="E131" s="330"/>
      <c r="F131" s="330"/>
      <c r="G131" s="330"/>
      <c r="H131" s="319"/>
      <c r="I131" s="348" t="s">
        <v>57</v>
      </c>
      <c r="J131" s="110"/>
      <c r="K131" s="97"/>
      <c r="L131" s="259" t="s">
        <v>1047</v>
      </c>
    </row>
    <row r="132" spans="1:22" s="83" customFormat="1" ht="34.5" customHeight="1">
      <c r="A132" s="244" t="s">
        <v>621</v>
      </c>
      <c r="B132" s="84"/>
      <c r="C132" s="294"/>
      <c r="D132" s="296"/>
      <c r="E132" s="302" t="s">
        <v>58</v>
      </c>
      <c r="F132" s="303"/>
      <c r="G132" s="303"/>
      <c r="H132" s="304"/>
      <c r="I132" s="348"/>
      <c r="J132" s="101"/>
      <c r="K132" s="102"/>
      <c r="L132" s="82">
        <v>24</v>
      </c>
    </row>
    <row r="133" spans="1:22" s="83" customFormat="1" ht="67.5" customHeight="1">
      <c r="A133" s="244" t="s">
        <v>622</v>
      </c>
      <c r="B133" s="84"/>
      <c r="C133" s="318" t="s">
        <v>59</v>
      </c>
      <c r="D133" s="330"/>
      <c r="E133" s="330"/>
      <c r="F133" s="330"/>
      <c r="G133" s="330"/>
      <c r="H133" s="319"/>
      <c r="I133" s="348"/>
      <c r="J133" s="101"/>
      <c r="K133" s="102"/>
      <c r="L133" s="259" t="s">
        <v>533</v>
      </c>
    </row>
    <row r="134" spans="1:22" s="83" customFormat="1" ht="34.5" customHeight="1">
      <c r="A134" s="244" t="s">
        <v>622</v>
      </c>
      <c r="B134" s="84"/>
      <c r="C134" s="111"/>
      <c r="D134" s="112"/>
      <c r="E134" s="302" t="s">
        <v>60</v>
      </c>
      <c r="F134" s="303"/>
      <c r="G134" s="303"/>
      <c r="H134" s="304"/>
      <c r="I134" s="348"/>
      <c r="J134" s="101"/>
      <c r="K134" s="102"/>
      <c r="L134" s="82"/>
    </row>
    <row r="135" spans="1:22" s="83" customFormat="1" ht="67.5" customHeight="1">
      <c r="A135" s="244" t="s">
        <v>623</v>
      </c>
      <c r="B135" s="84"/>
      <c r="C135" s="318" t="s">
        <v>59</v>
      </c>
      <c r="D135" s="330"/>
      <c r="E135" s="330"/>
      <c r="F135" s="330"/>
      <c r="G135" s="330"/>
      <c r="H135" s="319"/>
      <c r="I135" s="348"/>
      <c r="J135" s="101"/>
      <c r="K135" s="102"/>
      <c r="L135" s="259" t="s">
        <v>533</v>
      </c>
    </row>
    <row r="136" spans="1:22" s="83" customFormat="1" ht="34.5" customHeight="1">
      <c r="A136" s="244" t="s">
        <v>623</v>
      </c>
      <c r="B136" s="84"/>
      <c r="C136" s="113"/>
      <c r="D136" s="114"/>
      <c r="E136" s="302" t="s">
        <v>60</v>
      </c>
      <c r="F136" s="303"/>
      <c r="G136" s="303"/>
      <c r="H136" s="304"/>
      <c r="I136" s="348"/>
      <c r="J136" s="101"/>
      <c r="K136" s="102"/>
      <c r="L136" s="82"/>
    </row>
    <row r="137" spans="1:22" s="83" customFormat="1" ht="34.5" customHeight="1">
      <c r="A137" s="244" t="s">
        <v>624</v>
      </c>
      <c r="B137" s="84"/>
      <c r="C137" s="315" t="s">
        <v>1018</v>
      </c>
      <c r="D137" s="316"/>
      <c r="E137" s="316"/>
      <c r="F137" s="316"/>
      <c r="G137" s="316"/>
      <c r="H137" s="317"/>
      <c r="I137" s="348"/>
      <c r="J137" s="105"/>
      <c r="K137" s="106"/>
      <c r="L137" s="82"/>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90</v>
      </c>
      <c r="K145" s="264" t="str">
        <f t="shared" ref="K145:K176" si="3">IF(OR(COUNTIF(L145:L145,"未確認")&gt;0,COUNTIF(L145:L145,"~*")&gt;0),"※","")</f>
        <v/>
      </c>
      <c r="L145" s="117">
        <v>90</v>
      </c>
    </row>
    <row r="146" spans="1:12" s="118" customFormat="1" ht="34.5" customHeight="1">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c r="A181" s="246" t="s">
        <v>683</v>
      </c>
      <c r="B181" s="115"/>
      <c r="C181" s="315" t="s">
        <v>989</v>
      </c>
      <c r="D181" s="316"/>
      <c r="E181" s="316"/>
      <c r="F181" s="316"/>
      <c r="G181" s="316"/>
      <c r="H181" s="317"/>
      <c r="I181" s="340"/>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c r="A204" s="246" t="s">
        <v>706</v>
      </c>
      <c r="B204" s="119"/>
      <c r="C204" s="315" t="s">
        <v>988</v>
      </c>
      <c r="D204" s="316"/>
      <c r="E204" s="316"/>
      <c r="F204" s="316"/>
      <c r="G204" s="316"/>
      <c r="H204" s="317"/>
      <c r="I204" s="340"/>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341"/>
      <c r="J220" s="263" t="str">
        <f t="shared" si="6"/>
        <v>*</v>
      </c>
      <c r="K220" s="264" t="str">
        <f t="shared" si="7"/>
        <v>※</v>
      </c>
      <c r="L220" s="117" t="s">
        <v>1053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1052</v>
      </c>
      <c r="M227" s="8"/>
      <c r="N227" s="8"/>
      <c r="O227" s="8"/>
      <c r="P227" s="8"/>
      <c r="Q227" s="8"/>
      <c r="R227" s="8"/>
      <c r="S227" s="8"/>
      <c r="T227" s="8"/>
      <c r="U227" s="8"/>
      <c r="V227" s="8"/>
    </row>
    <row r="228" spans="1:22" s="83" customFormat="1" ht="106.5" customHeight="1">
      <c r="A228" s="244" t="s">
        <v>625</v>
      </c>
      <c r="B228" s="1"/>
      <c r="C228" s="302" t="s">
        <v>124</v>
      </c>
      <c r="D228" s="303"/>
      <c r="E228" s="303"/>
      <c r="F228" s="303"/>
      <c r="G228" s="303"/>
      <c r="H228" s="304"/>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1052</v>
      </c>
      <c r="M235" s="8"/>
      <c r="N235" s="8"/>
      <c r="O235" s="8"/>
      <c r="P235" s="8"/>
      <c r="Q235" s="8"/>
      <c r="R235" s="8"/>
      <c r="S235" s="8"/>
      <c r="T235" s="8"/>
      <c r="U235" s="8"/>
      <c r="V235" s="8"/>
    </row>
    <row r="236" spans="1:22" s="83" customFormat="1" ht="34.5" customHeight="1">
      <c r="A236" s="248" t="s">
        <v>626</v>
      </c>
      <c r="B236" s="119"/>
      <c r="C236" s="302" t="s">
        <v>128</v>
      </c>
      <c r="D236" s="303"/>
      <c r="E236" s="303"/>
      <c r="F236" s="303"/>
      <c r="G236" s="303"/>
      <c r="H236" s="304"/>
      <c r="I236" s="357" t="s">
        <v>129</v>
      </c>
      <c r="J236" s="260" t="s">
        <v>1049</v>
      </c>
      <c r="K236" s="81"/>
      <c r="L236" s="110"/>
    </row>
    <row r="237" spans="1:22" s="83" customFormat="1" ht="34.5" customHeight="1">
      <c r="A237" s="248" t="s">
        <v>627</v>
      </c>
      <c r="B237" s="119"/>
      <c r="C237" s="302" t="s">
        <v>130</v>
      </c>
      <c r="D237" s="303"/>
      <c r="E237" s="303"/>
      <c r="F237" s="303"/>
      <c r="G237" s="303"/>
      <c r="H237" s="304"/>
      <c r="I237" s="358"/>
      <c r="J237" s="260" t="s">
        <v>1049</v>
      </c>
      <c r="K237" s="81"/>
      <c r="L237" s="101"/>
    </row>
    <row r="238" spans="1:22" s="83" customFormat="1" ht="34.5" customHeight="1">
      <c r="A238" s="248" t="s">
        <v>628</v>
      </c>
      <c r="B238" s="119"/>
      <c r="C238" s="302" t="s">
        <v>131</v>
      </c>
      <c r="D238" s="303"/>
      <c r="E238" s="303"/>
      <c r="F238" s="303"/>
      <c r="G238" s="303"/>
      <c r="H238" s="304"/>
      <c r="I238" s="359"/>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1052</v>
      </c>
      <c r="M245" s="8"/>
      <c r="N245" s="8"/>
      <c r="O245" s="8"/>
      <c r="P245" s="8"/>
      <c r="Q245" s="8"/>
      <c r="R245" s="8"/>
      <c r="S245" s="8"/>
      <c r="T245" s="8"/>
      <c r="U245" s="8"/>
      <c r="V245" s="8"/>
    </row>
    <row r="246" spans="1:22" s="83" customFormat="1" ht="56.1" customHeight="1">
      <c r="A246" s="244" t="s">
        <v>630</v>
      </c>
      <c r="B246" s="119"/>
      <c r="C246" s="302" t="s">
        <v>133</v>
      </c>
      <c r="D246" s="303"/>
      <c r="E246" s="303"/>
      <c r="F246" s="303"/>
      <c r="G246" s="303"/>
      <c r="H246" s="304"/>
      <c r="I246" s="283" t="s">
        <v>134</v>
      </c>
      <c r="J246" s="260" t="s">
        <v>538</v>
      </c>
      <c r="K246" s="81"/>
      <c r="L246" s="110"/>
    </row>
    <row r="247" spans="1:22" s="83" customFormat="1" ht="98.1" customHeight="1">
      <c r="A247" s="244" t="s">
        <v>631</v>
      </c>
      <c r="B247" s="119"/>
      <c r="C247" s="302" t="s">
        <v>135</v>
      </c>
      <c r="D247" s="303"/>
      <c r="E247" s="303"/>
      <c r="F247" s="303"/>
      <c r="G247" s="303"/>
      <c r="H247" s="304"/>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1052</v>
      </c>
      <c r="M254" s="8"/>
      <c r="N254" s="8"/>
      <c r="O254" s="8"/>
      <c r="P254" s="8"/>
      <c r="Q254" s="8"/>
      <c r="R254" s="8"/>
      <c r="S254" s="8"/>
      <c r="T254" s="8"/>
      <c r="U254" s="8"/>
      <c r="V254" s="8"/>
    </row>
    <row r="255" spans="1:22" s="83" customFormat="1" ht="56.1" customHeight="1">
      <c r="A255" s="244" t="s">
        <v>632</v>
      </c>
      <c r="B255" s="119"/>
      <c r="C255" s="302" t="s">
        <v>138</v>
      </c>
      <c r="D255" s="303"/>
      <c r="E255" s="303"/>
      <c r="F255" s="303"/>
      <c r="G255" s="303"/>
      <c r="H255" s="304"/>
      <c r="I255" s="138" t="s">
        <v>139</v>
      </c>
      <c r="J255" s="260" t="s">
        <v>539</v>
      </c>
      <c r="K255" s="81"/>
      <c r="L255" s="110"/>
    </row>
    <row r="256" spans="1:22" s="83" customFormat="1" ht="56.1" customHeight="1">
      <c r="A256" s="244" t="s">
        <v>633</v>
      </c>
      <c r="B256" s="119"/>
      <c r="C256" s="302" t="s">
        <v>140</v>
      </c>
      <c r="D256" s="303"/>
      <c r="E256" s="303"/>
      <c r="F256" s="303"/>
      <c r="G256" s="303"/>
      <c r="H256" s="304"/>
      <c r="I256" s="138" t="s">
        <v>141</v>
      </c>
      <c r="J256" s="260" t="s">
        <v>538</v>
      </c>
      <c r="K256" s="81"/>
      <c r="L256" s="101"/>
    </row>
    <row r="257" spans="1:22" s="83" customFormat="1" ht="56.1" customHeight="1">
      <c r="A257" s="244" t="s">
        <v>634</v>
      </c>
      <c r="B257" s="119"/>
      <c r="C257" s="302" t="s">
        <v>142</v>
      </c>
      <c r="D257" s="303"/>
      <c r="E257" s="303"/>
      <c r="F257" s="303"/>
      <c r="G257" s="303"/>
      <c r="H257" s="304"/>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1052</v>
      </c>
      <c r="M264" s="8"/>
      <c r="N264" s="8"/>
      <c r="O264" s="8"/>
      <c r="P264" s="8"/>
      <c r="Q264" s="8"/>
      <c r="R264" s="8"/>
      <c r="S264" s="8"/>
      <c r="T264" s="8"/>
      <c r="U264" s="8"/>
      <c r="V264" s="8"/>
    </row>
    <row r="265" spans="1:22" s="83" customFormat="1" ht="34.5" customHeight="1">
      <c r="A265" s="244" t="s">
        <v>723</v>
      </c>
      <c r="B265" s="84"/>
      <c r="C265" s="355" t="s">
        <v>145</v>
      </c>
      <c r="D265" s="356"/>
      <c r="E265" s="356"/>
      <c r="F265" s="356"/>
      <c r="G265" s="355" t="s">
        <v>146</v>
      </c>
      <c r="H265" s="355"/>
      <c r="I265" s="361" t="s">
        <v>147</v>
      </c>
      <c r="J265" s="266">
        <v>6</v>
      </c>
      <c r="K265" s="81" t="str">
        <f t="shared" ref="K265:K292" si="8">IF(OR(COUNTIF(L265:L265,"未確認")&gt;0,COUNTIF(L265:L265,"~*")&gt;0),"※","")</f>
        <v/>
      </c>
      <c r="L265" s="141"/>
    </row>
    <row r="266" spans="1:22" s="83" customFormat="1" ht="34.5" customHeight="1">
      <c r="A266" s="244" t="s">
        <v>723</v>
      </c>
      <c r="B266" s="84"/>
      <c r="C266" s="356"/>
      <c r="D266" s="356"/>
      <c r="E266" s="356"/>
      <c r="F266" s="356"/>
      <c r="G266" s="355" t="s">
        <v>148</v>
      </c>
      <c r="H266" s="355"/>
      <c r="I266" s="362"/>
      <c r="J266" s="267">
        <v>5.0999999999999996</v>
      </c>
      <c r="K266" s="81" t="str">
        <f t="shared" si="8"/>
        <v/>
      </c>
      <c r="L266" s="144"/>
    </row>
    <row r="267" spans="1:22" s="83" customFormat="1" ht="34.5" customHeight="1">
      <c r="A267" s="244" t="s">
        <v>724</v>
      </c>
      <c r="B267" s="84"/>
      <c r="C267" s="355" t="s">
        <v>149</v>
      </c>
      <c r="D267" s="356"/>
      <c r="E267" s="356"/>
      <c r="F267" s="356"/>
      <c r="G267" s="355" t="s">
        <v>146</v>
      </c>
      <c r="H267" s="355"/>
      <c r="I267" s="362"/>
      <c r="J267" s="266">
        <v>0</v>
      </c>
      <c r="K267" s="81" t="str">
        <f t="shared" si="8"/>
        <v/>
      </c>
      <c r="L267" s="141"/>
    </row>
    <row r="268" spans="1:22" s="83" customFormat="1" ht="34.5" customHeight="1">
      <c r="A268" s="244" t="s">
        <v>724</v>
      </c>
      <c r="B268" s="84"/>
      <c r="C268" s="356"/>
      <c r="D268" s="356"/>
      <c r="E268" s="356"/>
      <c r="F268" s="356"/>
      <c r="G268" s="355" t="s">
        <v>148</v>
      </c>
      <c r="H268" s="355"/>
      <c r="I268" s="362"/>
      <c r="J268" s="267">
        <v>0</v>
      </c>
      <c r="K268" s="81" t="str">
        <f t="shared" si="8"/>
        <v/>
      </c>
      <c r="L268" s="144"/>
    </row>
    <row r="269" spans="1:22" s="83" customFormat="1" ht="34.5" customHeight="1">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55"/>
      <c r="D270" s="355"/>
      <c r="E270" s="355"/>
      <c r="F270" s="355"/>
      <c r="G270" s="355" t="s">
        <v>148</v>
      </c>
      <c r="H270" s="355"/>
      <c r="I270" s="362"/>
      <c r="J270" s="266">
        <f t="shared" si="9"/>
        <v>2</v>
      </c>
      <c r="K270" s="81" t="str">
        <f t="shared" si="8"/>
        <v/>
      </c>
      <c r="L270" s="148">
        <v>2</v>
      </c>
    </row>
    <row r="271" spans="1:22" s="83" customFormat="1" ht="34.5" customHeight="1">
      <c r="A271" s="249" t="s">
        <v>726</v>
      </c>
      <c r="B271" s="120"/>
      <c r="C271" s="355" t="s">
        <v>151</v>
      </c>
      <c r="D271" s="360"/>
      <c r="E271" s="360"/>
      <c r="F271" s="360"/>
      <c r="G271" s="355" t="s">
        <v>146</v>
      </c>
      <c r="H271" s="355"/>
      <c r="I271" s="362"/>
      <c r="J271" s="266">
        <f t="shared" si="9"/>
        <v>1</v>
      </c>
      <c r="K271" s="81" t="str">
        <f t="shared" si="8"/>
        <v/>
      </c>
      <c r="L271" s="147">
        <v>1</v>
      </c>
    </row>
    <row r="272" spans="1:22" s="83" customFormat="1" ht="34.5" customHeight="1">
      <c r="A272" s="249" t="s">
        <v>726</v>
      </c>
      <c r="B272" s="120"/>
      <c r="C272" s="360"/>
      <c r="D272" s="360"/>
      <c r="E272" s="360"/>
      <c r="F272" s="360"/>
      <c r="G272" s="355" t="s">
        <v>148</v>
      </c>
      <c r="H272" s="355"/>
      <c r="I272" s="362"/>
      <c r="J272" s="266">
        <f t="shared" si="9"/>
        <v>0</v>
      </c>
      <c r="K272" s="81" t="str">
        <f t="shared" si="8"/>
        <v/>
      </c>
      <c r="L272" s="148"/>
    </row>
    <row r="273" spans="1:12" s="83" customFormat="1" ht="34.5" customHeight="1">
      <c r="A273" s="249" t="s">
        <v>727</v>
      </c>
      <c r="B273" s="120"/>
      <c r="C273" s="355" t="s">
        <v>152</v>
      </c>
      <c r="D273" s="360"/>
      <c r="E273" s="360"/>
      <c r="F273" s="360"/>
      <c r="G273" s="355" t="s">
        <v>146</v>
      </c>
      <c r="H273" s="355"/>
      <c r="I273" s="362"/>
      <c r="J273" s="266">
        <f t="shared" si="9"/>
        <v>1</v>
      </c>
      <c r="K273" s="81" t="str">
        <f t="shared" si="8"/>
        <v/>
      </c>
      <c r="L273" s="147">
        <v>1</v>
      </c>
    </row>
    <row r="274" spans="1:12" s="83" customFormat="1" ht="34.5" customHeight="1">
      <c r="A274" s="249" t="s">
        <v>727</v>
      </c>
      <c r="B274" s="120"/>
      <c r="C274" s="360"/>
      <c r="D274" s="360"/>
      <c r="E274" s="360"/>
      <c r="F274" s="360"/>
      <c r="G274" s="355" t="s">
        <v>148</v>
      </c>
      <c r="H274" s="355"/>
      <c r="I274" s="362"/>
      <c r="J274" s="266">
        <f t="shared" si="9"/>
        <v>0.6</v>
      </c>
      <c r="K274" s="81" t="str">
        <f t="shared" si="8"/>
        <v/>
      </c>
      <c r="L274" s="148">
        <v>0.6</v>
      </c>
    </row>
    <row r="275" spans="1:12" s="83" customFormat="1" ht="34.5" customHeight="1">
      <c r="A275" s="249" t="s">
        <v>728</v>
      </c>
      <c r="B275" s="120"/>
      <c r="C275" s="355" t="s">
        <v>153</v>
      </c>
      <c r="D275" s="360"/>
      <c r="E275" s="360"/>
      <c r="F275" s="360"/>
      <c r="G275" s="355" t="s">
        <v>146</v>
      </c>
      <c r="H275" s="355"/>
      <c r="I275" s="362"/>
      <c r="J275" s="266">
        <f t="shared" si="9"/>
        <v>0</v>
      </c>
      <c r="K275" s="81" t="str">
        <f t="shared" si="8"/>
        <v/>
      </c>
      <c r="L275" s="147"/>
    </row>
    <row r="276" spans="1:12" s="83" customFormat="1" ht="34.5" customHeight="1">
      <c r="A276" s="249" t="s">
        <v>728</v>
      </c>
      <c r="B276" s="84"/>
      <c r="C276" s="360"/>
      <c r="D276" s="360"/>
      <c r="E276" s="360"/>
      <c r="F276" s="360"/>
      <c r="G276" s="355" t="s">
        <v>148</v>
      </c>
      <c r="H276" s="355"/>
      <c r="I276" s="362"/>
      <c r="J276" s="266">
        <f t="shared" si="9"/>
        <v>0</v>
      </c>
      <c r="K276" s="81" t="str">
        <f t="shared" si="8"/>
        <v/>
      </c>
      <c r="L276" s="148"/>
    </row>
    <row r="277" spans="1:12" s="83" customFormat="1" ht="34.5" customHeight="1">
      <c r="A277" s="249" t="s">
        <v>729</v>
      </c>
      <c r="B277" s="84"/>
      <c r="C277" s="355" t="s">
        <v>154</v>
      </c>
      <c r="D277" s="360"/>
      <c r="E277" s="360"/>
      <c r="F277" s="360"/>
      <c r="G277" s="355" t="s">
        <v>146</v>
      </c>
      <c r="H277" s="355"/>
      <c r="I277" s="362"/>
      <c r="J277" s="266">
        <f t="shared" si="9"/>
        <v>0</v>
      </c>
      <c r="K277" s="81" t="str">
        <f t="shared" si="8"/>
        <v/>
      </c>
      <c r="L277" s="147"/>
    </row>
    <row r="278" spans="1:12" s="83" customFormat="1" ht="34.5" customHeight="1">
      <c r="A278" s="249" t="s">
        <v>729</v>
      </c>
      <c r="B278" s="84"/>
      <c r="C278" s="360"/>
      <c r="D278" s="360"/>
      <c r="E278" s="360"/>
      <c r="F278" s="360"/>
      <c r="G278" s="355" t="s">
        <v>148</v>
      </c>
      <c r="H278" s="355"/>
      <c r="I278" s="362"/>
      <c r="J278" s="266">
        <f t="shared" si="9"/>
        <v>0</v>
      </c>
      <c r="K278" s="81" t="str">
        <f t="shared" si="8"/>
        <v/>
      </c>
      <c r="L278" s="148"/>
    </row>
    <row r="279" spans="1:12" s="83" customFormat="1" ht="34.5" customHeight="1">
      <c r="A279" s="249" t="s">
        <v>730</v>
      </c>
      <c r="B279" s="84"/>
      <c r="C279" s="355" t="s">
        <v>155</v>
      </c>
      <c r="D279" s="360"/>
      <c r="E279" s="360"/>
      <c r="F279" s="360"/>
      <c r="G279" s="355" t="s">
        <v>146</v>
      </c>
      <c r="H279" s="355"/>
      <c r="I279" s="362"/>
      <c r="J279" s="266">
        <f t="shared" si="9"/>
        <v>0</v>
      </c>
      <c r="K279" s="81" t="str">
        <f t="shared" si="8"/>
        <v/>
      </c>
      <c r="L279" s="147"/>
    </row>
    <row r="280" spans="1:12" s="83" customFormat="1" ht="34.5" customHeight="1">
      <c r="A280" s="249" t="s">
        <v>730</v>
      </c>
      <c r="B280" s="84"/>
      <c r="C280" s="360"/>
      <c r="D280" s="360"/>
      <c r="E280" s="360"/>
      <c r="F280" s="360"/>
      <c r="G280" s="355" t="s">
        <v>148</v>
      </c>
      <c r="H280" s="355"/>
      <c r="I280" s="362"/>
      <c r="J280" s="266">
        <f t="shared" si="9"/>
        <v>0</v>
      </c>
      <c r="K280" s="81" t="str">
        <f t="shared" si="8"/>
        <v/>
      </c>
      <c r="L280" s="148"/>
    </row>
    <row r="281" spans="1:12" s="83" customFormat="1" ht="34.5" customHeight="1">
      <c r="A281" s="249" t="s">
        <v>731</v>
      </c>
      <c r="B281" s="84"/>
      <c r="C281" s="355" t="s">
        <v>156</v>
      </c>
      <c r="D281" s="360"/>
      <c r="E281" s="360"/>
      <c r="F281" s="360"/>
      <c r="G281" s="355" t="s">
        <v>146</v>
      </c>
      <c r="H281" s="355"/>
      <c r="I281" s="362"/>
      <c r="J281" s="266">
        <f t="shared" si="9"/>
        <v>0</v>
      </c>
      <c r="K281" s="81" t="str">
        <f t="shared" si="8"/>
        <v/>
      </c>
      <c r="L281" s="147"/>
    </row>
    <row r="282" spans="1:12" s="83" customFormat="1" ht="34.5" customHeight="1">
      <c r="A282" s="249" t="s">
        <v>731</v>
      </c>
      <c r="B282" s="84"/>
      <c r="C282" s="360"/>
      <c r="D282" s="360"/>
      <c r="E282" s="360"/>
      <c r="F282" s="360"/>
      <c r="G282" s="355" t="s">
        <v>148</v>
      </c>
      <c r="H282" s="355"/>
      <c r="I282" s="362"/>
      <c r="J282" s="266">
        <f t="shared" si="9"/>
        <v>0</v>
      </c>
      <c r="K282" s="81" t="str">
        <f t="shared" si="8"/>
        <v/>
      </c>
      <c r="L282" s="148"/>
    </row>
    <row r="283" spans="1:12" s="83" customFormat="1" ht="34.5" customHeight="1">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c r="A284" s="249" t="s">
        <v>732</v>
      </c>
      <c r="B284" s="84"/>
      <c r="C284" s="360"/>
      <c r="D284" s="360"/>
      <c r="E284" s="360"/>
      <c r="F284" s="360"/>
      <c r="G284" s="355" t="s">
        <v>148</v>
      </c>
      <c r="H284" s="355"/>
      <c r="I284" s="362"/>
      <c r="J284" s="266">
        <f t="shared" si="9"/>
        <v>0</v>
      </c>
      <c r="K284" s="81" t="str">
        <f t="shared" si="8"/>
        <v/>
      </c>
      <c r="L284" s="148"/>
    </row>
    <row r="285" spans="1:12" s="83" customFormat="1" ht="34.5" customHeight="1">
      <c r="A285" s="244" t="s">
        <v>733</v>
      </c>
      <c r="B285" s="84"/>
      <c r="C285" s="355" t="s">
        <v>158</v>
      </c>
      <c r="D285" s="356"/>
      <c r="E285" s="356"/>
      <c r="F285" s="356"/>
      <c r="G285" s="355" t="s">
        <v>146</v>
      </c>
      <c r="H285" s="355"/>
      <c r="I285" s="362"/>
      <c r="J285" s="266">
        <v>5</v>
      </c>
      <c r="K285" s="81" t="str">
        <f t="shared" si="8"/>
        <v/>
      </c>
      <c r="L285" s="141"/>
    </row>
    <row r="286" spans="1:12" s="83" customFormat="1" ht="34.5" customHeight="1">
      <c r="A286" s="244" t="s">
        <v>733</v>
      </c>
      <c r="B286" s="84"/>
      <c r="C286" s="356"/>
      <c r="D286" s="356"/>
      <c r="E286" s="356"/>
      <c r="F286" s="356"/>
      <c r="G286" s="355" t="s">
        <v>148</v>
      </c>
      <c r="H286" s="355"/>
      <c r="I286" s="362"/>
      <c r="J286" s="266">
        <v>0</v>
      </c>
      <c r="K286" s="81" t="str">
        <f t="shared" si="8"/>
        <v/>
      </c>
      <c r="L286" s="144"/>
    </row>
    <row r="287" spans="1:12" s="83" customFormat="1" ht="34.5" customHeight="1">
      <c r="A287" s="244" t="s">
        <v>734</v>
      </c>
      <c r="B287" s="84"/>
      <c r="C287" s="355" t="s">
        <v>159</v>
      </c>
      <c r="D287" s="356"/>
      <c r="E287" s="356"/>
      <c r="F287" s="356"/>
      <c r="G287" s="355" t="s">
        <v>146</v>
      </c>
      <c r="H287" s="355"/>
      <c r="I287" s="362"/>
      <c r="J287" s="266">
        <v>6</v>
      </c>
      <c r="K287" s="81" t="str">
        <f t="shared" si="8"/>
        <v/>
      </c>
      <c r="L287" s="141"/>
    </row>
    <row r="288" spans="1:12" s="83" customFormat="1" ht="34.5" customHeight="1">
      <c r="A288" s="244" t="s">
        <v>734</v>
      </c>
      <c r="B288" s="84"/>
      <c r="C288" s="356"/>
      <c r="D288" s="356"/>
      <c r="E288" s="356"/>
      <c r="F288" s="356"/>
      <c r="G288" s="355" t="s">
        <v>148</v>
      </c>
      <c r="H288" s="355"/>
      <c r="I288" s="362"/>
      <c r="J288" s="266">
        <v>0</v>
      </c>
      <c r="K288" s="81" t="str">
        <f t="shared" si="8"/>
        <v/>
      </c>
      <c r="L288" s="144"/>
    </row>
    <row r="289" spans="1:22" s="83" customFormat="1" ht="34.5" customHeight="1">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row>
    <row r="290" spans="1:22" s="83" customFormat="1" ht="34.5" customHeight="1">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row>
    <row r="291" spans="1:22" s="83" customFormat="1" ht="34.5" customHeight="1">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5" t="s">
        <v>150</v>
      </c>
      <c r="D297" s="355"/>
      <c r="E297" s="355"/>
      <c r="F297" s="355"/>
      <c r="G297" s="302" t="s">
        <v>146</v>
      </c>
      <c r="H297" s="304"/>
      <c r="I297" s="364" t="s">
        <v>167</v>
      </c>
      <c r="J297" s="151"/>
      <c r="K297" s="152"/>
      <c r="L297" s="147">
        <v>0</v>
      </c>
      <c r="M297" s="147">
        <v>5</v>
      </c>
      <c r="N297" s="147">
        <v>9</v>
      </c>
      <c r="O297" s="139"/>
      <c r="P297" s="139"/>
      <c r="Q297" s="139"/>
      <c r="R297" s="139"/>
      <c r="S297" s="139"/>
      <c r="T297" s="139"/>
      <c r="U297" s="139"/>
    </row>
    <row r="298" spans="1:22" s="83" customFormat="1" ht="34.5" customHeight="1">
      <c r="A298" s="249" t="s">
        <v>737</v>
      </c>
      <c r="B298" s="120"/>
      <c r="C298" s="355"/>
      <c r="D298" s="355"/>
      <c r="E298" s="355"/>
      <c r="F298" s="355"/>
      <c r="G298" s="302" t="s">
        <v>148</v>
      </c>
      <c r="H298" s="304"/>
      <c r="I298" s="365"/>
      <c r="J298" s="151"/>
      <c r="K298" s="153"/>
      <c r="L298" s="148">
        <v>0</v>
      </c>
      <c r="M298" s="148">
        <v>0.1</v>
      </c>
      <c r="N298" s="148">
        <v>3.6</v>
      </c>
      <c r="O298" s="139"/>
      <c r="P298" s="139"/>
      <c r="Q298" s="139"/>
      <c r="R298" s="139"/>
      <c r="S298" s="139"/>
      <c r="T298" s="139"/>
      <c r="U298" s="139"/>
    </row>
    <row r="299" spans="1:22" s="83" customFormat="1" ht="34.5" customHeight="1">
      <c r="A299" s="249" t="s">
        <v>738</v>
      </c>
      <c r="B299" s="120"/>
      <c r="C299" s="355" t="s">
        <v>151</v>
      </c>
      <c r="D299" s="360"/>
      <c r="E299" s="360"/>
      <c r="F299" s="360"/>
      <c r="G299" s="302" t="s">
        <v>146</v>
      </c>
      <c r="H299" s="304"/>
      <c r="I299" s="365"/>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60"/>
      <c r="D300" s="360"/>
      <c r="E300" s="360"/>
      <c r="F300" s="360"/>
      <c r="G300" s="302" t="s">
        <v>148</v>
      </c>
      <c r="H300" s="304"/>
      <c r="I300" s="365"/>
      <c r="J300" s="151"/>
      <c r="K300" s="153"/>
      <c r="L300" s="148">
        <v>0</v>
      </c>
      <c r="M300" s="148">
        <v>0.2</v>
      </c>
      <c r="N300" s="148">
        <v>2.6</v>
      </c>
      <c r="O300" s="139"/>
      <c r="P300" s="139"/>
      <c r="Q300" s="139"/>
      <c r="R300" s="139"/>
      <c r="S300" s="139"/>
      <c r="T300" s="139"/>
      <c r="U300" s="139"/>
    </row>
    <row r="301" spans="1:22" s="83" customFormat="1" ht="34.5" customHeight="1">
      <c r="A301" s="249" t="s">
        <v>739</v>
      </c>
      <c r="B301" s="120"/>
      <c r="C301" s="355" t="s">
        <v>152</v>
      </c>
      <c r="D301" s="360"/>
      <c r="E301" s="360"/>
      <c r="F301" s="360"/>
      <c r="G301" s="302" t="s">
        <v>146</v>
      </c>
      <c r="H301" s="304"/>
      <c r="I301" s="365"/>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60"/>
      <c r="D302" s="360"/>
      <c r="E302" s="360"/>
      <c r="F302" s="360"/>
      <c r="G302" s="302" t="s">
        <v>148</v>
      </c>
      <c r="H302" s="304"/>
      <c r="I302" s="365"/>
      <c r="J302" s="151"/>
      <c r="K302" s="153"/>
      <c r="L302" s="148">
        <v>0</v>
      </c>
      <c r="M302" s="148">
        <v>1.6</v>
      </c>
      <c r="N302" s="148">
        <v>1</v>
      </c>
      <c r="O302" s="139"/>
      <c r="P302" s="139"/>
      <c r="Q302" s="139"/>
      <c r="R302" s="139"/>
      <c r="S302" s="139"/>
      <c r="T302" s="139"/>
      <c r="U302" s="139"/>
    </row>
    <row r="303" spans="1:22" s="83" customFormat="1" ht="34.5" customHeight="1">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5" t="s">
        <v>154</v>
      </c>
      <c r="D305" s="360"/>
      <c r="E305" s="360"/>
      <c r="F305" s="360"/>
      <c r="G305" s="302" t="s">
        <v>146</v>
      </c>
      <c r="H305" s="304"/>
      <c r="I305" s="365"/>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5" t="s">
        <v>157</v>
      </c>
      <c r="D311" s="360"/>
      <c r="E311" s="360"/>
      <c r="F311" s="360"/>
      <c r="G311" s="302" t="s">
        <v>146</v>
      </c>
      <c r="H311" s="304"/>
      <c r="I311" s="365"/>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0"/>
      <c r="D312" s="360"/>
      <c r="E312" s="360"/>
      <c r="F312" s="360"/>
      <c r="G312" s="302" t="s">
        <v>148</v>
      </c>
      <c r="H312" s="304"/>
      <c r="I312" s="365"/>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55" t="s">
        <v>168</v>
      </c>
      <c r="D313" s="360"/>
      <c r="E313" s="360"/>
      <c r="F313" s="360"/>
      <c r="G313" s="302" t="s">
        <v>146</v>
      </c>
      <c r="H313" s="304"/>
      <c r="I313" s="365"/>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60"/>
      <c r="D314" s="360"/>
      <c r="E314" s="360"/>
      <c r="F314" s="360"/>
      <c r="G314" s="302" t="s">
        <v>148</v>
      </c>
      <c r="H314" s="304"/>
      <c r="I314" s="365"/>
      <c r="J314" s="151"/>
      <c r="K314" s="153"/>
      <c r="L314" s="148">
        <v>0</v>
      </c>
      <c r="M314" s="148">
        <v>0</v>
      </c>
      <c r="N314" s="148">
        <v>0.1</v>
      </c>
      <c r="O314" s="139"/>
      <c r="P314" s="139"/>
      <c r="Q314" s="139"/>
      <c r="R314" s="139"/>
      <c r="S314" s="139"/>
      <c r="T314" s="139"/>
      <c r="U314" s="139"/>
    </row>
    <row r="315" spans="1:22" s="83" customFormat="1" ht="34.5" customHeight="1">
      <c r="A315" s="249" t="s">
        <v>746</v>
      </c>
      <c r="B315" s="84"/>
      <c r="C315" s="355" t="s">
        <v>161</v>
      </c>
      <c r="D315" s="356"/>
      <c r="E315" s="356"/>
      <c r="F315" s="356"/>
      <c r="G315" s="302" t="s">
        <v>146</v>
      </c>
      <c r="H315" s="304"/>
      <c r="I315" s="365"/>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1052</v>
      </c>
      <c r="M323" s="8"/>
      <c r="N323" s="8"/>
      <c r="O323" s="8"/>
      <c r="P323" s="8"/>
      <c r="Q323" s="8"/>
      <c r="R323" s="8"/>
      <c r="S323" s="8"/>
      <c r="T323" s="8"/>
      <c r="U323" s="8"/>
      <c r="V323" s="8"/>
    </row>
    <row r="324" spans="1:22" s="83" customFormat="1" ht="34.5" customHeight="1">
      <c r="A324" s="249" t="s">
        <v>749</v>
      </c>
      <c r="B324" s="1"/>
      <c r="C324" s="302" t="s">
        <v>170</v>
      </c>
      <c r="D324" s="303"/>
      <c r="E324" s="303"/>
      <c r="F324" s="303"/>
      <c r="G324" s="303"/>
      <c r="H324" s="304"/>
      <c r="I324" s="339" t="s">
        <v>171</v>
      </c>
      <c r="J324" s="260" t="s">
        <v>538</v>
      </c>
      <c r="K324" s="81"/>
      <c r="L324" s="268"/>
    </row>
    <row r="325" spans="1:22" s="83" customFormat="1" ht="34.5" customHeight="1">
      <c r="A325" s="249" t="s">
        <v>748</v>
      </c>
      <c r="B325" s="159"/>
      <c r="C325" s="367" t="s">
        <v>172</v>
      </c>
      <c r="D325" s="367"/>
      <c r="E325" s="367"/>
      <c r="F325" s="368"/>
      <c r="G325" s="355" t="s">
        <v>145</v>
      </c>
      <c r="H325" s="287" t="s">
        <v>173</v>
      </c>
      <c r="I325" s="344"/>
      <c r="J325" s="266">
        <v>0</v>
      </c>
      <c r="K325" s="81"/>
      <c r="L325" s="269"/>
    </row>
    <row r="326" spans="1:22" s="83" customFormat="1" ht="34.5" customHeight="1">
      <c r="A326" s="249" t="s">
        <v>748</v>
      </c>
      <c r="B326" s="159"/>
      <c r="C326" s="355"/>
      <c r="D326" s="355"/>
      <c r="E326" s="355"/>
      <c r="F326" s="360"/>
      <c r="G326" s="355"/>
      <c r="H326" s="287" t="s">
        <v>174</v>
      </c>
      <c r="I326" s="344"/>
      <c r="J326" s="267">
        <v>0</v>
      </c>
      <c r="K326" s="81"/>
      <c r="L326" s="269"/>
    </row>
    <row r="327" spans="1:22" s="83" customFormat="1" ht="34.5" customHeight="1">
      <c r="A327" s="249" t="s">
        <v>747</v>
      </c>
      <c r="B327" s="159"/>
      <c r="C327" s="355"/>
      <c r="D327" s="355"/>
      <c r="E327" s="355"/>
      <c r="F327" s="360"/>
      <c r="G327" s="355" t="s">
        <v>175</v>
      </c>
      <c r="H327" s="287" t="s">
        <v>173</v>
      </c>
      <c r="I327" s="344"/>
      <c r="J327" s="266">
        <v>0</v>
      </c>
      <c r="K327" s="81"/>
      <c r="L327" s="269"/>
    </row>
    <row r="328" spans="1:22" s="83" customFormat="1" ht="34.5" customHeight="1">
      <c r="A328" s="249" t="s">
        <v>747</v>
      </c>
      <c r="B328" s="159"/>
      <c r="C328" s="355"/>
      <c r="D328" s="355"/>
      <c r="E328" s="355"/>
      <c r="F328" s="360"/>
      <c r="G328" s="360"/>
      <c r="H328" s="287" t="s">
        <v>174</v>
      </c>
      <c r="I328" s="344"/>
      <c r="J328" s="267">
        <v>0</v>
      </c>
      <c r="K328" s="81"/>
      <c r="L328" s="269"/>
    </row>
    <row r="329" spans="1:22" s="83" customFormat="1" ht="34.5" customHeight="1">
      <c r="A329" s="249" t="s">
        <v>750</v>
      </c>
      <c r="B329" s="159"/>
      <c r="C329" s="355"/>
      <c r="D329" s="355"/>
      <c r="E329" s="355"/>
      <c r="F329" s="360"/>
      <c r="G329" s="355" t="s">
        <v>176</v>
      </c>
      <c r="H329" s="287" t="s">
        <v>173</v>
      </c>
      <c r="I329" s="344"/>
      <c r="J329" s="266">
        <v>0</v>
      </c>
      <c r="K329" s="81"/>
      <c r="L329" s="269"/>
    </row>
    <row r="330" spans="1:22" s="83" customFormat="1" ht="34.5" customHeight="1">
      <c r="A330" s="249" t="s">
        <v>750</v>
      </c>
      <c r="B330" s="159"/>
      <c r="C330" s="355"/>
      <c r="D330" s="355"/>
      <c r="E330" s="355"/>
      <c r="F330" s="360"/>
      <c r="G330" s="360"/>
      <c r="H330" s="287" t="s">
        <v>174</v>
      </c>
      <c r="I330" s="344"/>
      <c r="J330" s="267">
        <v>0</v>
      </c>
      <c r="K330" s="81"/>
      <c r="L330" s="269"/>
    </row>
    <row r="331" spans="1:22" s="83" customFormat="1" ht="34.5" customHeight="1">
      <c r="A331" s="249" t="s">
        <v>751</v>
      </c>
      <c r="B331" s="159"/>
      <c r="C331" s="355"/>
      <c r="D331" s="355"/>
      <c r="E331" s="355"/>
      <c r="F331" s="360"/>
      <c r="G331" s="399" t="s">
        <v>177</v>
      </c>
      <c r="H331" s="287" t="s">
        <v>173</v>
      </c>
      <c r="I331" s="344"/>
      <c r="J331" s="266">
        <v>0</v>
      </c>
      <c r="K331" s="81"/>
      <c r="L331" s="269"/>
    </row>
    <row r="332" spans="1:22" s="83" customFormat="1" ht="34.5" customHeight="1">
      <c r="A332" s="249" t="s">
        <v>751</v>
      </c>
      <c r="B332" s="159"/>
      <c r="C332" s="355"/>
      <c r="D332" s="355"/>
      <c r="E332" s="355"/>
      <c r="F332" s="360"/>
      <c r="G332" s="360"/>
      <c r="H332" s="287" t="s">
        <v>174</v>
      </c>
      <c r="I332" s="344"/>
      <c r="J332" s="267">
        <v>0</v>
      </c>
      <c r="K332" s="81"/>
      <c r="L332" s="269"/>
    </row>
    <row r="333" spans="1:22" s="83" customFormat="1" ht="34.5" customHeight="1">
      <c r="A333" s="249" t="s">
        <v>752</v>
      </c>
      <c r="B333" s="159"/>
      <c r="C333" s="355"/>
      <c r="D333" s="355"/>
      <c r="E333" s="355"/>
      <c r="F333" s="360"/>
      <c r="G333" s="355" t="s">
        <v>178</v>
      </c>
      <c r="H333" s="287" t="s">
        <v>173</v>
      </c>
      <c r="I333" s="344"/>
      <c r="J333" s="266">
        <v>0</v>
      </c>
      <c r="K333" s="81"/>
      <c r="L333" s="269"/>
    </row>
    <row r="334" spans="1:22" s="83" customFormat="1" ht="34.5" customHeight="1">
      <c r="A334" s="249" t="s">
        <v>752</v>
      </c>
      <c r="B334" s="159"/>
      <c r="C334" s="355"/>
      <c r="D334" s="355"/>
      <c r="E334" s="355"/>
      <c r="F334" s="360"/>
      <c r="G334" s="360"/>
      <c r="H334" s="287" t="s">
        <v>174</v>
      </c>
      <c r="I334" s="344"/>
      <c r="J334" s="267">
        <v>0</v>
      </c>
      <c r="K334" s="81"/>
      <c r="L334" s="269"/>
    </row>
    <row r="335" spans="1:22" s="83" customFormat="1" ht="34.5" customHeight="1">
      <c r="A335" s="249" t="s">
        <v>753</v>
      </c>
      <c r="B335" s="159"/>
      <c r="C335" s="355"/>
      <c r="D335" s="355"/>
      <c r="E335" s="355"/>
      <c r="F335" s="360"/>
      <c r="G335" s="355" t="s">
        <v>166</v>
      </c>
      <c r="H335" s="287" t="s">
        <v>173</v>
      </c>
      <c r="I335" s="344"/>
      <c r="J335" s="266">
        <v>0</v>
      </c>
      <c r="K335" s="81"/>
      <c r="L335" s="269"/>
    </row>
    <row r="336" spans="1:22" s="83" customFormat="1" ht="34.5" customHeight="1">
      <c r="A336" s="249" t="s">
        <v>753</v>
      </c>
      <c r="B336" s="159"/>
      <c r="C336" s="355"/>
      <c r="D336" s="355"/>
      <c r="E336" s="355"/>
      <c r="F336" s="360"/>
      <c r="G336" s="360"/>
      <c r="H336" s="287" t="s">
        <v>174</v>
      </c>
      <c r="I336" s="345"/>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1052</v>
      </c>
      <c r="M343" s="8"/>
      <c r="N343" s="8"/>
      <c r="O343" s="8"/>
      <c r="P343" s="8"/>
      <c r="Q343" s="8"/>
      <c r="R343" s="8"/>
      <c r="S343" s="8"/>
      <c r="T343" s="8"/>
      <c r="U343" s="8"/>
      <c r="V343" s="8"/>
    </row>
    <row r="344" spans="1:22" s="83" customFormat="1" ht="34.5" customHeight="1">
      <c r="A344" s="249" t="s">
        <v>754</v>
      </c>
      <c r="B344" s="1"/>
      <c r="C344" s="318" t="s">
        <v>180</v>
      </c>
      <c r="D344" s="319"/>
      <c r="E344" s="374" t="s">
        <v>181</v>
      </c>
      <c r="F344" s="375"/>
      <c r="G344" s="302" t="s">
        <v>182</v>
      </c>
      <c r="H344" s="304"/>
      <c r="I344" s="339" t="s">
        <v>183</v>
      </c>
      <c r="J344" s="271">
        <v>0</v>
      </c>
      <c r="K344" s="81"/>
      <c r="L344" s="268"/>
    </row>
    <row r="345" spans="1:22" s="83" customFormat="1" ht="34.5" customHeight="1">
      <c r="A345" s="249" t="s">
        <v>755</v>
      </c>
      <c r="B345" s="159"/>
      <c r="C345" s="320"/>
      <c r="D345" s="321"/>
      <c r="E345" s="375"/>
      <c r="F345" s="375"/>
      <c r="G345" s="302" t="s">
        <v>184</v>
      </c>
      <c r="H345" s="304"/>
      <c r="I345" s="344"/>
      <c r="J345" s="271">
        <v>0</v>
      </c>
      <c r="K345" s="81"/>
      <c r="L345" s="269"/>
    </row>
    <row r="346" spans="1:22" s="83" customFormat="1" ht="34.5" customHeight="1">
      <c r="A346" s="249" t="s">
        <v>756</v>
      </c>
      <c r="B346" s="159"/>
      <c r="C346" s="320"/>
      <c r="D346" s="321"/>
      <c r="E346" s="375"/>
      <c r="F346" s="375"/>
      <c r="G346" s="302" t="s">
        <v>185</v>
      </c>
      <c r="H346" s="304"/>
      <c r="I346" s="344"/>
      <c r="J346" s="271">
        <v>0</v>
      </c>
      <c r="K346" s="81"/>
      <c r="L346" s="269"/>
    </row>
    <row r="347" spans="1:22" s="83" customFormat="1" ht="34.5" customHeight="1">
      <c r="A347" s="249" t="s">
        <v>757</v>
      </c>
      <c r="B347" s="159"/>
      <c r="C347" s="322"/>
      <c r="D347" s="323"/>
      <c r="E347" s="302" t="s">
        <v>166</v>
      </c>
      <c r="F347" s="303"/>
      <c r="G347" s="303"/>
      <c r="H347" s="304"/>
      <c r="I347" s="345"/>
      <c r="J347" s="271">
        <v>0</v>
      </c>
      <c r="K347" s="81"/>
      <c r="L347" s="269"/>
    </row>
    <row r="348" spans="1:22" s="83" customFormat="1" ht="34.5" customHeight="1">
      <c r="A348" s="249" t="s">
        <v>758</v>
      </c>
      <c r="B348" s="159"/>
      <c r="C348" s="318" t="s">
        <v>186</v>
      </c>
      <c r="D348" s="369"/>
      <c r="E348" s="302" t="s">
        <v>187</v>
      </c>
      <c r="F348" s="303"/>
      <c r="G348" s="303"/>
      <c r="H348" s="304"/>
      <c r="I348" s="339" t="s">
        <v>188</v>
      </c>
      <c r="J348" s="271">
        <v>0</v>
      </c>
      <c r="K348" s="81"/>
      <c r="L348" s="269"/>
    </row>
    <row r="349" spans="1:22" s="83" customFormat="1" ht="34.5" customHeight="1">
      <c r="A349" s="249" t="s">
        <v>759</v>
      </c>
      <c r="B349" s="159"/>
      <c r="C349" s="370"/>
      <c r="D349" s="371"/>
      <c r="E349" s="302" t="s">
        <v>189</v>
      </c>
      <c r="F349" s="303"/>
      <c r="G349" s="303"/>
      <c r="H349" s="304"/>
      <c r="I349" s="344"/>
      <c r="J349" s="271">
        <v>0</v>
      </c>
      <c r="K349" s="81"/>
      <c r="L349" s="269"/>
    </row>
    <row r="350" spans="1:22" s="83" customFormat="1" ht="34.5" customHeight="1">
      <c r="A350" s="249" t="s">
        <v>760</v>
      </c>
      <c r="B350" s="159"/>
      <c r="C350" s="372"/>
      <c r="D350" s="373"/>
      <c r="E350" s="302" t="s">
        <v>190</v>
      </c>
      <c r="F350" s="303"/>
      <c r="G350" s="303"/>
      <c r="H350" s="304"/>
      <c r="I350" s="345"/>
      <c r="J350" s="271">
        <v>0</v>
      </c>
      <c r="K350" s="81"/>
      <c r="L350" s="269"/>
    </row>
    <row r="351" spans="1:22" s="83" customFormat="1" ht="42" customHeight="1">
      <c r="A351" s="249" t="s">
        <v>761</v>
      </c>
      <c r="B351" s="159"/>
      <c r="C351" s="318" t="s">
        <v>166</v>
      </c>
      <c r="D351" s="369"/>
      <c r="E351" s="302" t="s">
        <v>191</v>
      </c>
      <c r="F351" s="303"/>
      <c r="G351" s="303"/>
      <c r="H351" s="304"/>
      <c r="I351" s="122" t="s">
        <v>192</v>
      </c>
      <c r="J351" s="271">
        <v>0</v>
      </c>
      <c r="K351" s="81"/>
      <c r="L351" s="269"/>
    </row>
    <row r="352" spans="1:22" s="83" customFormat="1" ht="34.5" customHeight="1">
      <c r="A352" s="249" t="s">
        <v>762</v>
      </c>
      <c r="B352" s="159"/>
      <c r="C352" s="370"/>
      <c r="D352" s="371"/>
      <c r="E352" s="302" t="s">
        <v>193</v>
      </c>
      <c r="F352" s="303"/>
      <c r="G352" s="303"/>
      <c r="H352" s="304"/>
      <c r="I352" s="343" t="s">
        <v>194</v>
      </c>
      <c r="J352" s="271">
        <v>0</v>
      </c>
      <c r="K352" s="81"/>
      <c r="L352" s="269"/>
    </row>
    <row r="353" spans="1:22" s="83" customFormat="1" ht="34.5" customHeight="1">
      <c r="A353" s="249" t="s">
        <v>763</v>
      </c>
      <c r="B353" s="159"/>
      <c r="C353" s="370"/>
      <c r="D353" s="371"/>
      <c r="E353" s="302" t="s">
        <v>195</v>
      </c>
      <c r="F353" s="303"/>
      <c r="G353" s="303"/>
      <c r="H353" s="304"/>
      <c r="I353" s="377"/>
      <c r="J353" s="271">
        <v>0</v>
      </c>
      <c r="K353" s="81"/>
      <c r="L353" s="269"/>
    </row>
    <row r="354" spans="1:22" s="83" customFormat="1" ht="42.75">
      <c r="A354" s="249" t="s">
        <v>764</v>
      </c>
      <c r="B354" s="159"/>
      <c r="C354" s="370"/>
      <c r="D354" s="371"/>
      <c r="E354" s="302" t="s">
        <v>196</v>
      </c>
      <c r="F354" s="303"/>
      <c r="G354" s="303"/>
      <c r="H354" s="304"/>
      <c r="I354" s="122" t="s">
        <v>197</v>
      </c>
      <c r="J354" s="271">
        <v>0</v>
      </c>
      <c r="K354" s="81"/>
      <c r="L354" s="269"/>
    </row>
    <row r="355" spans="1:22" s="83" customFormat="1" ht="42.75">
      <c r="A355" s="249" t="s">
        <v>765</v>
      </c>
      <c r="B355" s="159"/>
      <c r="C355" s="370"/>
      <c r="D355" s="371"/>
      <c r="E355" s="302" t="s">
        <v>198</v>
      </c>
      <c r="F355" s="303"/>
      <c r="G355" s="303"/>
      <c r="H355" s="304"/>
      <c r="I355" s="122" t="s">
        <v>199</v>
      </c>
      <c r="J355" s="271">
        <v>0</v>
      </c>
      <c r="K355" s="81"/>
      <c r="L355" s="269"/>
    </row>
    <row r="356" spans="1:22" s="83" customFormat="1" ht="42" customHeight="1">
      <c r="A356" s="249" t="s">
        <v>766</v>
      </c>
      <c r="B356" s="159"/>
      <c r="C356" s="370"/>
      <c r="D356" s="371"/>
      <c r="E356" s="302" t="s">
        <v>200</v>
      </c>
      <c r="F356" s="303"/>
      <c r="G356" s="303"/>
      <c r="H356" s="304"/>
      <c r="I356" s="122" t="s">
        <v>201</v>
      </c>
      <c r="J356" s="271">
        <v>0</v>
      </c>
      <c r="K356" s="81"/>
      <c r="L356" s="269"/>
    </row>
    <row r="357" spans="1:22" s="83" customFormat="1" ht="42" customHeight="1">
      <c r="A357" s="249" t="s">
        <v>767</v>
      </c>
      <c r="B357" s="159"/>
      <c r="C357" s="370"/>
      <c r="D357" s="371"/>
      <c r="E357" s="302" t="s">
        <v>202</v>
      </c>
      <c r="F357" s="303"/>
      <c r="G357" s="303"/>
      <c r="H357" s="304"/>
      <c r="I357" s="122" t="s">
        <v>203</v>
      </c>
      <c r="J357" s="271">
        <v>0</v>
      </c>
      <c r="K357" s="81"/>
      <c r="L357" s="269"/>
    </row>
    <row r="358" spans="1:22" s="83" customFormat="1" ht="42" customHeight="1">
      <c r="A358" s="249" t="s">
        <v>768</v>
      </c>
      <c r="B358" s="159"/>
      <c r="C358" s="370"/>
      <c r="D358" s="371"/>
      <c r="E358" s="302" t="s">
        <v>204</v>
      </c>
      <c r="F358" s="303"/>
      <c r="G358" s="303"/>
      <c r="H358" s="304"/>
      <c r="I358" s="122" t="s">
        <v>205</v>
      </c>
      <c r="J358" s="271">
        <v>0</v>
      </c>
      <c r="K358" s="81"/>
      <c r="L358" s="269"/>
    </row>
    <row r="359" spans="1:22" s="83" customFormat="1" ht="56.1" customHeight="1">
      <c r="A359" s="249" t="s">
        <v>769</v>
      </c>
      <c r="B359" s="159"/>
      <c r="C359" s="370"/>
      <c r="D359" s="371"/>
      <c r="E359" s="302" t="s">
        <v>206</v>
      </c>
      <c r="F359" s="303"/>
      <c r="G359" s="303"/>
      <c r="H359" s="304"/>
      <c r="I359" s="122" t="s">
        <v>207</v>
      </c>
      <c r="J359" s="271">
        <v>0</v>
      </c>
      <c r="K359" s="81"/>
      <c r="L359" s="269"/>
    </row>
    <row r="360" spans="1:22" s="83" customFormat="1" ht="56.1" customHeight="1">
      <c r="A360" s="249" t="s">
        <v>770</v>
      </c>
      <c r="B360" s="159"/>
      <c r="C360" s="372"/>
      <c r="D360" s="373"/>
      <c r="E360" s="302" t="s">
        <v>208</v>
      </c>
      <c r="F360" s="303"/>
      <c r="G360" s="303"/>
      <c r="H360" s="304"/>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1051</v>
      </c>
    </row>
    <row r="368" spans="1:22" s="118" customFormat="1" ht="20.25" customHeight="1">
      <c r="A368" s="243"/>
      <c r="B368" s="1"/>
      <c r="C368" s="3"/>
      <c r="D368" s="3"/>
      <c r="E368" s="3"/>
      <c r="F368" s="3"/>
      <c r="G368" s="3"/>
      <c r="H368" s="286"/>
      <c r="I368" s="67" t="s">
        <v>36</v>
      </c>
      <c r="J368" s="170"/>
      <c r="K368" s="79"/>
      <c r="L368" s="137" t="s">
        <v>1052</v>
      </c>
    </row>
    <row r="369" spans="1:12" s="118" customFormat="1" ht="34.5" customHeight="1">
      <c r="A369" s="243"/>
      <c r="B369" s="115"/>
      <c r="C369" s="324" t="s">
        <v>211</v>
      </c>
      <c r="D369" s="325"/>
      <c r="E369" s="325"/>
      <c r="F369" s="325"/>
      <c r="G369" s="325"/>
      <c r="H369" s="326"/>
      <c r="I369" s="348" t="s">
        <v>1019</v>
      </c>
      <c r="J369" s="171"/>
      <c r="K369" s="97"/>
      <c r="L369" s="172"/>
    </row>
    <row r="370" spans="1:12" s="118" customFormat="1" ht="34.5" customHeight="1">
      <c r="A370" s="243"/>
      <c r="B370" s="173"/>
      <c r="C370" s="381"/>
      <c r="D370" s="382"/>
      <c r="E370" s="382"/>
      <c r="F370" s="382"/>
      <c r="G370" s="382"/>
      <c r="H370" s="383"/>
      <c r="I370" s="348"/>
      <c r="J370" s="174"/>
      <c r="K370" s="102"/>
      <c r="L370" s="175"/>
    </row>
    <row r="371" spans="1:12" s="118" customFormat="1" ht="34.5" customHeight="1">
      <c r="A371" s="249" t="s">
        <v>771</v>
      </c>
      <c r="B371" s="173"/>
      <c r="C371" s="381"/>
      <c r="D371" s="382"/>
      <c r="E371" s="382"/>
      <c r="F371" s="382"/>
      <c r="G371" s="382"/>
      <c r="H371" s="383"/>
      <c r="I371" s="348"/>
      <c r="J371" s="174"/>
      <c r="K371" s="102"/>
      <c r="L371" s="176" t="str">
        <f>IF(ISBLANK(L369), "-", "～")</f>
        <v>-</v>
      </c>
    </row>
    <row r="372" spans="1:12" s="118" customFormat="1" ht="34.5" customHeight="1">
      <c r="A372" s="243"/>
      <c r="B372" s="173"/>
      <c r="C372" s="381"/>
      <c r="D372" s="382"/>
      <c r="E372" s="382"/>
      <c r="F372" s="382"/>
      <c r="G372" s="382"/>
      <c r="H372" s="383"/>
      <c r="I372" s="348"/>
      <c r="J372" s="174"/>
      <c r="K372" s="102"/>
      <c r="L372" s="177"/>
    </row>
    <row r="373" spans="1:12" s="118" customFormat="1" ht="34.5" customHeight="1">
      <c r="A373" s="243"/>
      <c r="B373" s="173"/>
      <c r="C373" s="384"/>
      <c r="D373" s="385"/>
      <c r="E373" s="385"/>
      <c r="F373" s="385"/>
      <c r="G373" s="385"/>
      <c r="H373" s="386"/>
      <c r="I373" s="34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1052</v>
      </c>
      <c r="M391" s="8"/>
      <c r="N391" s="8"/>
      <c r="O391" s="8"/>
      <c r="P391" s="8"/>
      <c r="Q391" s="8"/>
      <c r="R391" s="8"/>
      <c r="S391" s="8"/>
      <c r="T391" s="8"/>
      <c r="U391" s="8"/>
      <c r="V391" s="8"/>
    </row>
    <row r="392" spans="1:22" s="83" customFormat="1" ht="34.5" customHeight="1">
      <c r="A392" s="249" t="s">
        <v>772</v>
      </c>
      <c r="B392" s="84"/>
      <c r="C392" s="390" t="s">
        <v>221</v>
      </c>
      <c r="D392" s="318" t="s">
        <v>222</v>
      </c>
      <c r="E392" s="330"/>
      <c r="F392" s="330"/>
      <c r="G392" s="330"/>
      <c r="H392" s="319"/>
      <c r="I392" s="343" t="s">
        <v>1020</v>
      </c>
      <c r="J392" s="140">
        <f t="shared" ref="J392:J397" si="10">IF(SUM(L392:L392)=0,IF(COUNTIF(L392:L392,"未確認")&gt;0,"未確認",IF(COUNTIF(L392:L392,"~*")&gt;0,"*",SUM(L392:L392))),SUM(L392:L392))</f>
        <v>1242</v>
      </c>
      <c r="K392" s="81" t="str">
        <f t="shared" ref="K392:K397" si="11">IF(OR(COUNTIF(L392:L392,"未確認")&gt;0,COUNTIF(L392:L392,"~*")&gt;0),"※","")</f>
        <v/>
      </c>
      <c r="L392" s="147">
        <v>1242</v>
      </c>
    </row>
    <row r="393" spans="1:22" s="83" customFormat="1" ht="34.5" customHeight="1">
      <c r="A393" s="249" t="s">
        <v>773</v>
      </c>
      <c r="B393" s="84"/>
      <c r="C393" s="398"/>
      <c r="D393" s="378"/>
      <c r="E393" s="302" t="s">
        <v>224</v>
      </c>
      <c r="F393" s="303"/>
      <c r="G393" s="303"/>
      <c r="H393" s="304"/>
      <c r="I393" s="376"/>
      <c r="J393" s="140">
        <f t="shared" si="10"/>
        <v>704</v>
      </c>
      <c r="K393" s="81" t="str">
        <f t="shared" si="11"/>
        <v/>
      </c>
      <c r="L393" s="147">
        <v>704</v>
      </c>
    </row>
    <row r="394" spans="1:22" s="83" customFormat="1" ht="34.5" customHeight="1">
      <c r="A394" s="250" t="s">
        <v>774</v>
      </c>
      <c r="B394" s="84"/>
      <c r="C394" s="398"/>
      <c r="D394" s="379"/>
      <c r="E394" s="302" t="s">
        <v>225</v>
      </c>
      <c r="F394" s="303"/>
      <c r="G394" s="303"/>
      <c r="H394" s="304"/>
      <c r="I394" s="376"/>
      <c r="J394" s="140">
        <f t="shared" si="10"/>
        <v>163</v>
      </c>
      <c r="K394" s="81" t="str">
        <f t="shared" si="11"/>
        <v/>
      </c>
      <c r="L394" s="147">
        <v>163</v>
      </c>
    </row>
    <row r="395" spans="1:22" s="83" customFormat="1" ht="34.5" customHeight="1">
      <c r="A395" s="250" t="s">
        <v>775</v>
      </c>
      <c r="B395" s="84"/>
      <c r="C395" s="398"/>
      <c r="D395" s="380"/>
      <c r="E395" s="302" t="s">
        <v>226</v>
      </c>
      <c r="F395" s="303"/>
      <c r="G395" s="303"/>
      <c r="H395" s="304"/>
      <c r="I395" s="376"/>
      <c r="J395" s="140">
        <f t="shared" si="10"/>
        <v>375</v>
      </c>
      <c r="K395" s="81" t="str">
        <f t="shared" si="11"/>
        <v/>
      </c>
      <c r="L395" s="147">
        <v>375</v>
      </c>
    </row>
    <row r="396" spans="1:22" s="83" customFormat="1" ht="34.5" customHeight="1">
      <c r="A396" s="250" t="s">
        <v>776</v>
      </c>
      <c r="B396" s="1"/>
      <c r="C396" s="398"/>
      <c r="D396" s="302" t="s">
        <v>227</v>
      </c>
      <c r="E396" s="303"/>
      <c r="F396" s="303"/>
      <c r="G396" s="303"/>
      <c r="H396" s="304"/>
      <c r="I396" s="376"/>
      <c r="J396" s="140">
        <f t="shared" si="10"/>
        <v>4101</v>
      </c>
      <c r="K396" s="81" t="str">
        <f t="shared" si="11"/>
        <v/>
      </c>
      <c r="L396" s="147">
        <v>4101</v>
      </c>
    </row>
    <row r="397" spans="1:22" s="83" customFormat="1" ht="34.5" customHeight="1">
      <c r="A397" s="250" t="s">
        <v>777</v>
      </c>
      <c r="B397" s="119"/>
      <c r="C397" s="398"/>
      <c r="D397" s="302" t="s">
        <v>228</v>
      </c>
      <c r="E397" s="303"/>
      <c r="F397" s="303"/>
      <c r="G397" s="303"/>
      <c r="H397" s="304"/>
      <c r="I397" s="377"/>
      <c r="J397" s="140">
        <f t="shared" si="10"/>
        <v>1246</v>
      </c>
      <c r="K397" s="81" t="str">
        <f t="shared" si="11"/>
        <v/>
      </c>
      <c r="L397" s="147">
        <v>1246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1052</v>
      </c>
      <c r="M404" s="8"/>
      <c r="N404" s="8"/>
      <c r="O404" s="8"/>
      <c r="P404" s="8"/>
      <c r="Q404" s="8"/>
      <c r="R404" s="8"/>
      <c r="S404" s="8"/>
      <c r="T404" s="8"/>
      <c r="U404" s="8"/>
      <c r="V404" s="8"/>
    </row>
    <row r="405" spans="1:22" s="83" customFormat="1" ht="34.5" customHeight="1">
      <c r="A405" s="251" t="s">
        <v>778</v>
      </c>
      <c r="B405" s="119"/>
      <c r="C405" s="390" t="s">
        <v>248</v>
      </c>
      <c r="D405" s="302" t="s">
        <v>249</v>
      </c>
      <c r="E405" s="303"/>
      <c r="F405" s="303"/>
      <c r="G405" s="303"/>
      <c r="H405" s="304"/>
      <c r="I405" s="343" t="s">
        <v>1021</v>
      </c>
      <c r="J405" s="140">
        <f t="shared" ref="J405:J422" si="12">IF(SUM(L405:L405)=0,IF(COUNTIF(L405:L405,"未確認")&gt;0,"未確認",IF(COUNTIF(L405:L405,"~*")&gt;0,"*",SUM(L405:L405))),SUM(L405:L405))</f>
        <v>1242</v>
      </c>
      <c r="K405" s="81" t="str">
        <f t="shared" ref="K405:K422" si="13">IF(OR(COUNTIF(L405:L405,"未確認")&gt;0,COUNTIF(L405:L405,"~*")&gt;0),"※","")</f>
        <v/>
      </c>
      <c r="L405" s="147">
        <v>1242</v>
      </c>
    </row>
    <row r="406" spans="1:22" s="83" customFormat="1" ht="34.5" customHeight="1">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c r="A407" s="251" t="s">
        <v>780</v>
      </c>
      <c r="B407" s="119"/>
      <c r="C407" s="390"/>
      <c r="D407" s="390"/>
      <c r="E407" s="302" t="s">
        <v>235</v>
      </c>
      <c r="F407" s="303"/>
      <c r="G407" s="303"/>
      <c r="H407" s="304"/>
      <c r="I407" s="387"/>
      <c r="J407" s="140">
        <f t="shared" si="12"/>
        <v>1074</v>
      </c>
      <c r="K407" s="81" t="str">
        <f t="shared" si="13"/>
        <v/>
      </c>
      <c r="L407" s="147">
        <v>1074</v>
      </c>
    </row>
    <row r="408" spans="1:22" s="83" customFormat="1" ht="34.5" customHeight="1">
      <c r="A408" s="251" t="s">
        <v>781</v>
      </c>
      <c r="B408" s="119"/>
      <c r="C408" s="390"/>
      <c r="D408" s="390"/>
      <c r="E408" s="302" t="s">
        <v>236</v>
      </c>
      <c r="F408" s="303"/>
      <c r="G408" s="303"/>
      <c r="H408" s="304"/>
      <c r="I408" s="387"/>
      <c r="J408" s="140">
        <f t="shared" si="12"/>
        <v>83</v>
      </c>
      <c r="K408" s="81" t="str">
        <f t="shared" si="13"/>
        <v/>
      </c>
      <c r="L408" s="147">
        <v>83</v>
      </c>
    </row>
    <row r="409" spans="1:22" s="83" customFormat="1" ht="34.5" customHeight="1">
      <c r="A409" s="251" t="s">
        <v>782</v>
      </c>
      <c r="B409" s="119"/>
      <c r="C409" s="390"/>
      <c r="D409" s="390"/>
      <c r="E409" s="315" t="s">
        <v>990</v>
      </c>
      <c r="F409" s="316"/>
      <c r="G409" s="316"/>
      <c r="H409" s="317"/>
      <c r="I409" s="387"/>
      <c r="J409" s="140">
        <f t="shared" si="12"/>
        <v>85</v>
      </c>
      <c r="K409" s="81" t="str">
        <f t="shared" si="13"/>
        <v/>
      </c>
      <c r="L409" s="147">
        <v>85</v>
      </c>
    </row>
    <row r="410" spans="1:22" s="83" customFormat="1" ht="34.5" customHeight="1">
      <c r="A410" s="251" t="s">
        <v>783</v>
      </c>
      <c r="B410" s="119"/>
      <c r="C410" s="390"/>
      <c r="D410" s="390"/>
      <c r="E410" s="315" t="s">
        <v>991</v>
      </c>
      <c r="F410" s="316"/>
      <c r="G410" s="316"/>
      <c r="H410" s="317"/>
      <c r="I410" s="387"/>
      <c r="J410" s="140">
        <f t="shared" si="12"/>
        <v>0</v>
      </c>
      <c r="K410" s="81" t="str">
        <f t="shared" si="13"/>
        <v/>
      </c>
      <c r="L410" s="147">
        <v>0</v>
      </c>
    </row>
    <row r="411" spans="1:22" s="83" customFormat="1" ht="34.5" customHeight="1">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c r="A413" s="251" t="s">
        <v>786</v>
      </c>
      <c r="B413" s="119"/>
      <c r="C413" s="390"/>
      <c r="D413" s="302" t="s">
        <v>251</v>
      </c>
      <c r="E413" s="303"/>
      <c r="F413" s="303"/>
      <c r="G413" s="303"/>
      <c r="H413" s="304"/>
      <c r="I413" s="387"/>
      <c r="J413" s="140">
        <f t="shared" si="12"/>
        <v>1244</v>
      </c>
      <c r="K413" s="81" t="str">
        <f t="shared" si="13"/>
        <v/>
      </c>
      <c r="L413" s="147">
        <v>1244</v>
      </c>
    </row>
    <row r="414" spans="1:22" s="83" customFormat="1" ht="34.5" customHeight="1">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c r="A415" s="251" t="s">
        <v>788</v>
      </c>
      <c r="B415" s="119"/>
      <c r="C415" s="390"/>
      <c r="D415" s="390"/>
      <c r="E415" s="302" t="s">
        <v>242</v>
      </c>
      <c r="F415" s="303"/>
      <c r="G415" s="303"/>
      <c r="H415" s="304"/>
      <c r="I415" s="387"/>
      <c r="J415" s="140">
        <f t="shared" si="12"/>
        <v>1042</v>
      </c>
      <c r="K415" s="81" t="str">
        <f t="shared" si="13"/>
        <v/>
      </c>
      <c r="L415" s="147">
        <v>1042</v>
      </c>
    </row>
    <row r="416" spans="1:22" s="83" customFormat="1" ht="34.5" customHeight="1">
      <c r="A416" s="251" t="s">
        <v>789</v>
      </c>
      <c r="B416" s="119"/>
      <c r="C416" s="390"/>
      <c r="D416" s="390"/>
      <c r="E416" s="302" t="s">
        <v>243</v>
      </c>
      <c r="F416" s="303"/>
      <c r="G416" s="303"/>
      <c r="H416" s="304"/>
      <c r="I416" s="387"/>
      <c r="J416" s="140">
        <f t="shared" si="12"/>
        <v>77</v>
      </c>
      <c r="K416" s="81" t="str">
        <f t="shared" si="13"/>
        <v/>
      </c>
      <c r="L416" s="147">
        <v>77</v>
      </c>
    </row>
    <row r="417" spans="1:22" s="83" customFormat="1" ht="34.5" customHeight="1">
      <c r="A417" s="251" t="s">
        <v>790</v>
      </c>
      <c r="B417" s="119"/>
      <c r="C417" s="390"/>
      <c r="D417" s="390"/>
      <c r="E417" s="302" t="s">
        <v>244</v>
      </c>
      <c r="F417" s="303"/>
      <c r="G417" s="303"/>
      <c r="H417" s="304"/>
      <c r="I417" s="387"/>
      <c r="J417" s="140">
        <f t="shared" si="12"/>
        <v>7</v>
      </c>
      <c r="K417" s="81" t="str">
        <f t="shared" si="13"/>
        <v/>
      </c>
      <c r="L417" s="147">
        <v>7</v>
      </c>
    </row>
    <row r="418" spans="1:22" s="83" customFormat="1" ht="34.5" customHeight="1">
      <c r="A418" s="251" t="s">
        <v>791</v>
      </c>
      <c r="B418" s="119"/>
      <c r="C418" s="390"/>
      <c r="D418" s="390"/>
      <c r="E418" s="302" t="s">
        <v>245</v>
      </c>
      <c r="F418" s="303"/>
      <c r="G418" s="303"/>
      <c r="H418" s="304"/>
      <c r="I418" s="387"/>
      <c r="J418" s="140">
        <f t="shared" si="12"/>
        <v>30</v>
      </c>
      <c r="K418" s="81" t="str">
        <f t="shared" si="13"/>
        <v/>
      </c>
      <c r="L418" s="147">
        <v>30</v>
      </c>
    </row>
    <row r="419" spans="1:22" s="83" customFormat="1" ht="34.5" customHeight="1">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c r="A420" s="251" t="s">
        <v>793</v>
      </c>
      <c r="B420" s="119"/>
      <c r="C420" s="390"/>
      <c r="D420" s="390"/>
      <c r="E420" s="302" t="s">
        <v>246</v>
      </c>
      <c r="F420" s="303"/>
      <c r="G420" s="303"/>
      <c r="H420" s="304"/>
      <c r="I420" s="387"/>
      <c r="J420" s="140">
        <f t="shared" si="12"/>
        <v>4</v>
      </c>
      <c r="K420" s="81" t="str">
        <f t="shared" si="13"/>
        <v/>
      </c>
      <c r="L420" s="147">
        <v>4</v>
      </c>
    </row>
    <row r="421" spans="1:22" s="83" customFormat="1" ht="34.5" customHeight="1">
      <c r="A421" s="251" t="s">
        <v>794</v>
      </c>
      <c r="B421" s="119"/>
      <c r="C421" s="390"/>
      <c r="D421" s="390"/>
      <c r="E421" s="302" t="s">
        <v>247</v>
      </c>
      <c r="F421" s="303"/>
      <c r="G421" s="303"/>
      <c r="H421" s="304"/>
      <c r="I421" s="387"/>
      <c r="J421" s="140">
        <f t="shared" si="12"/>
        <v>84</v>
      </c>
      <c r="K421" s="81" t="str">
        <f t="shared" si="13"/>
        <v/>
      </c>
      <c r="L421" s="147">
        <v>84</v>
      </c>
    </row>
    <row r="422" spans="1:22" s="83" customFormat="1" ht="34.5" customHeight="1">
      <c r="A422" s="251" t="s">
        <v>795</v>
      </c>
      <c r="B422" s="119"/>
      <c r="C422" s="390"/>
      <c r="D422" s="390"/>
      <c r="E422" s="302" t="s">
        <v>166</v>
      </c>
      <c r="F422" s="303"/>
      <c r="G422" s="303"/>
      <c r="H422" s="304"/>
      <c r="I422" s="38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1052</v>
      </c>
      <c r="M429" s="8"/>
      <c r="N429" s="8"/>
      <c r="O429" s="8"/>
      <c r="P429" s="8"/>
      <c r="Q429" s="8"/>
      <c r="R429" s="8"/>
      <c r="S429" s="8"/>
      <c r="T429" s="8"/>
      <c r="U429" s="8"/>
      <c r="V429" s="8"/>
    </row>
    <row r="430" spans="1:22" s="83" customFormat="1" ht="34.5" customHeight="1">
      <c r="A430" s="251" t="s">
        <v>796</v>
      </c>
      <c r="B430" s="119"/>
      <c r="C430" s="318" t="s">
        <v>259</v>
      </c>
      <c r="D430" s="330"/>
      <c r="E430" s="330"/>
      <c r="F430" s="330"/>
      <c r="G430" s="330"/>
      <c r="H430" s="319"/>
      <c r="I430" s="343" t="s">
        <v>1022</v>
      </c>
      <c r="J430" s="192">
        <f>IF(SUM(L430:L430)=0,IF(COUNTIF(L430:L430,"未確認")&gt;0,"未確認",IF(COUNTIF(L430:L430,"~*")&gt;0,"*",SUM(L430:L430))),SUM(L430:L430))</f>
        <v>1244</v>
      </c>
      <c r="K430" s="193" t="str">
        <f>IF(OR(COUNTIF(L430:L430,"未確認")&gt;0,COUNTIF(L430:L430,"~*")&gt;0),"※","")</f>
        <v/>
      </c>
      <c r="L430" s="147">
        <v>1244</v>
      </c>
    </row>
    <row r="431" spans="1:22" s="83" customFormat="1" ht="34.5" customHeight="1">
      <c r="A431" s="250" t="s">
        <v>797</v>
      </c>
      <c r="B431" s="119"/>
      <c r="C431" s="188"/>
      <c r="D431" s="189"/>
      <c r="E431" s="395" t="s">
        <v>255</v>
      </c>
      <c r="F431" s="396"/>
      <c r="G431" s="396"/>
      <c r="H431" s="397"/>
      <c r="I431" s="387"/>
      <c r="J431" s="192">
        <f>IF(SUM(L431:L431)=0,IF(COUNTIF(L431:L431,"未確認")&gt;0,"未確認",IF(COUNTIF(L431:L431,"~*")&gt;0,"*",SUM(L431:L431))),SUM(L431:L431))</f>
        <v>1228</v>
      </c>
      <c r="K431" s="193" t="str">
        <f>IF(OR(COUNTIF(L431:L431,"未確認")&gt;0,COUNTIF(L431:L431,"~*")&gt;0),"※","")</f>
        <v/>
      </c>
      <c r="L431" s="147">
        <v>1228</v>
      </c>
    </row>
    <row r="432" spans="1:22" s="83" customFormat="1" ht="34.5" customHeight="1">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95" t="s">
        <v>257</v>
      </c>
      <c r="F433" s="396"/>
      <c r="G433" s="396"/>
      <c r="H433" s="397"/>
      <c r="I433" s="387"/>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1052</v>
      </c>
      <c r="M442" s="8"/>
      <c r="N442" s="8"/>
      <c r="O442" s="8"/>
      <c r="P442" s="8"/>
      <c r="Q442" s="8"/>
      <c r="R442" s="8"/>
      <c r="S442" s="8"/>
      <c r="T442" s="8"/>
      <c r="U442" s="8"/>
      <c r="V442" s="8"/>
    </row>
    <row r="443" spans="1:22" s="83" customFormat="1" ht="34.5" customHeight="1">
      <c r="A443" s="251" t="s">
        <v>801</v>
      </c>
      <c r="B443" s="119"/>
      <c r="C443" s="392" t="s">
        <v>263</v>
      </c>
      <c r="D443" s="393"/>
      <c r="E443" s="393"/>
      <c r="F443" s="393"/>
      <c r="G443" s="393"/>
      <c r="H443" s="394"/>
      <c r="I443" s="343" t="s">
        <v>1023</v>
      </c>
      <c r="J443" s="192">
        <v>0</v>
      </c>
      <c r="K443" s="187" t="str">
        <f>IF(OR(COUNTIF(J443,"未確認")&gt;0,COUNTIF(J443,"~*")&gt;0),"※","")</f>
        <v/>
      </c>
      <c r="L443" s="268"/>
    </row>
    <row r="444" spans="1:22" s="83" customFormat="1" ht="34.5" customHeight="1">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c r="A445" s="251" t="s">
        <v>803</v>
      </c>
      <c r="B445" s="119"/>
      <c r="C445" s="190"/>
      <c r="D445" s="197"/>
      <c r="E445" s="302" t="s">
        <v>266</v>
      </c>
      <c r="F445" s="303"/>
      <c r="G445" s="303"/>
      <c r="H445" s="304"/>
      <c r="I445" s="400"/>
      <c r="J445" s="192">
        <v>0</v>
      </c>
      <c r="K445" s="187" t="str">
        <f t="shared" si="14"/>
        <v/>
      </c>
      <c r="L445" s="269"/>
    </row>
    <row r="446" spans="1:22" s="83" customFormat="1" ht="34.5" customHeight="1">
      <c r="A446" s="251" t="s">
        <v>804</v>
      </c>
      <c r="B446" s="119"/>
      <c r="C446" s="402" t="s">
        <v>267</v>
      </c>
      <c r="D446" s="403"/>
      <c r="E446" s="403"/>
      <c r="F446" s="403"/>
      <c r="G446" s="403"/>
      <c r="H446" s="404"/>
      <c r="I446" s="400"/>
      <c r="J446" s="192">
        <v>0</v>
      </c>
      <c r="K446" s="187" t="str">
        <f t="shared" si="14"/>
        <v/>
      </c>
      <c r="L446" s="269"/>
    </row>
    <row r="447" spans="1:22" s="83" customFormat="1" ht="34.5" customHeight="1">
      <c r="A447" s="251" t="s">
        <v>805</v>
      </c>
      <c r="B447" s="119"/>
      <c r="C447" s="188"/>
      <c r="D447" s="196"/>
      <c r="E447" s="302" t="s">
        <v>268</v>
      </c>
      <c r="F447" s="303"/>
      <c r="G447" s="303"/>
      <c r="H447" s="304"/>
      <c r="I447" s="400"/>
      <c r="J447" s="192">
        <v>0</v>
      </c>
      <c r="K447" s="187" t="str">
        <f t="shared" si="14"/>
        <v/>
      </c>
      <c r="L447" s="269"/>
    </row>
    <row r="448" spans="1:22" s="83" customFormat="1" ht="34.5" customHeight="1">
      <c r="A448" s="251" t="s">
        <v>806</v>
      </c>
      <c r="B448" s="119"/>
      <c r="C448" s="190"/>
      <c r="D448" s="197"/>
      <c r="E448" s="302" t="s">
        <v>269</v>
      </c>
      <c r="F448" s="303"/>
      <c r="G448" s="303"/>
      <c r="H448" s="304"/>
      <c r="I448" s="401"/>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1052</v>
      </c>
      <c r="M467" s="8"/>
      <c r="N467" s="8"/>
      <c r="O467" s="8"/>
      <c r="P467" s="8"/>
      <c r="Q467" s="8"/>
      <c r="R467" s="8"/>
      <c r="S467" s="8"/>
      <c r="T467" s="8"/>
      <c r="U467" s="8"/>
      <c r="V467" s="8"/>
    </row>
    <row r="468" spans="1:22" ht="34.5" customHeight="1">
      <c r="A468" s="252" t="s">
        <v>807</v>
      </c>
      <c r="B468" s="1"/>
      <c r="C468" s="318" t="s">
        <v>282</v>
      </c>
      <c r="D468" s="330"/>
      <c r="E468" s="330"/>
      <c r="F468" s="330"/>
      <c r="G468" s="330"/>
      <c r="H468" s="319"/>
      <c r="I468" s="339" t="s">
        <v>283</v>
      </c>
      <c r="J468" s="116">
        <f>IF(SUM(L468:L468)=0,IF(COUNTIF(L468:L468,"未確認")&gt;0,"未確認",IF(COUNTIF(L468:L468,"*")&gt;0,"*",SUM(L468:L468))),SUM(L468:L468))</f>
        <v>24</v>
      </c>
      <c r="K468" s="201" t="str">
        <f t="shared" ref="K468:K475" si="15">IF(OR(COUNTIF(L468:L468,"未確認")&gt;0,COUNTIF(L468:L468,"*")&gt;0),"※","")</f>
        <v/>
      </c>
      <c r="L468" s="117">
        <v>24</v>
      </c>
      <c r="M468" s="8"/>
      <c r="N468" s="8"/>
      <c r="O468" s="8"/>
      <c r="P468" s="8"/>
      <c r="Q468" s="8"/>
      <c r="R468" s="8"/>
      <c r="S468" s="8"/>
      <c r="T468" s="8"/>
      <c r="U468" s="8"/>
      <c r="V468" s="8"/>
    </row>
    <row r="469" spans="1:22" ht="34.5" customHeight="1">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406"/>
      <c r="E470" s="302" t="s">
        <v>286</v>
      </c>
      <c r="F470" s="303"/>
      <c r="G470" s="303"/>
      <c r="H470" s="304"/>
      <c r="I470" s="344"/>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406"/>
      <c r="E471" s="302" t="s">
        <v>287</v>
      </c>
      <c r="F471" s="303"/>
      <c r="G471" s="303"/>
      <c r="H471" s="304"/>
      <c r="I471" s="344"/>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406"/>
      <c r="E472" s="302" t="s">
        <v>288</v>
      </c>
      <c r="F472" s="303"/>
      <c r="G472" s="303"/>
      <c r="H472" s="304"/>
      <c r="I472" s="344"/>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406"/>
      <c r="E473" s="302" t="s">
        <v>289</v>
      </c>
      <c r="F473" s="303"/>
      <c r="G473" s="303"/>
      <c r="H473" s="304"/>
      <c r="I473" s="344"/>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406"/>
      <c r="E474" s="302" t="s">
        <v>290</v>
      </c>
      <c r="F474" s="303"/>
      <c r="G474" s="303"/>
      <c r="H474" s="304"/>
      <c r="I474" s="344"/>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406"/>
      <c r="E475" s="302" t="s">
        <v>291</v>
      </c>
      <c r="F475" s="303"/>
      <c r="G475" s="303"/>
      <c r="H475" s="304"/>
      <c r="I475" s="344"/>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406"/>
      <c r="E476" s="302" t="s">
        <v>292</v>
      </c>
      <c r="F476" s="303"/>
      <c r="G476" s="303"/>
      <c r="H476" s="304"/>
      <c r="I476" s="344"/>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406"/>
      <c r="E477" s="302" t="s">
        <v>293</v>
      </c>
      <c r="F477" s="303"/>
      <c r="G477" s="303"/>
      <c r="H477" s="304"/>
      <c r="I477" s="344"/>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406"/>
      <c r="E478" s="302" t="s">
        <v>294</v>
      </c>
      <c r="F478" s="303"/>
      <c r="G478" s="303"/>
      <c r="H478" s="304"/>
      <c r="I478" s="344"/>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406"/>
      <c r="E479" s="302" t="s">
        <v>295</v>
      </c>
      <c r="F479" s="303"/>
      <c r="G479" s="303"/>
      <c r="H479" s="304"/>
      <c r="I479" s="344"/>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68"/>
      <c r="E480" s="302" t="s">
        <v>296</v>
      </c>
      <c r="F480" s="303"/>
      <c r="G480" s="303"/>
      <c r="H480" s="304"/>
      <c r="I480" s="345"/>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405" t="s">
        <v>299</v>
      </c>
      <c r="E482" s="302" t="s">
        <v>285</v>
      </c>
      <c r="F482" s="303"/>
      <c r="G482" s="303"/>
      <c r="H482" s="304"/>
      <c r="I482" s="344"/>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406"/>
      <c r="E483" s="302" t="s">
        <v>286</v>
      </c>
      <c r="F483" s="303"/>
      <c r="G483" s="303"/>
      <c r="H483" s="304"/>
      <c r="I483" s="344"/>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406"/>
      <c r="E484" s="302" t="s">
        <v>287</v>
      </c>
      <c r="F484" s="303"/>
      <c r="G484" s="303"/>
      <c r="H484" s="304"/>
      <c r="I484" s="344"/>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406"/>
      <c r="E485" s="302" t="s">
        <v>288</v>
      </c>
      <c r="F485" s="303"/>
      <c r="G485" s="303"/>
      <c r="H485" s="304"/>
      <c r="I485" s="344"/>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406"/>
      <c r="E486" s="302" t="s">
        <v>289</v>
      </c>
      <c r="F486" s="303"/>
      <c r="G486" s="303"/>
      <c r="H486" s="304"/>
      <c r="I486" s="344"/>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406"/>
      <c r="E487" s="302" t="s">
        <v>290</v>
      </c>
      <c r="F487" s="303"/>
      <c r="G487" s="303"/>
      <c r="H487" s="304"/>
      <c r="I487" s="344"/>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406"/>
      <c r="E488" s="302" t="s">
        <v>291</v>
      </c>
      <c r="F488" s="303"/>
      <c r="G488" s="303"/>
      <c r="H488" s="304"/>
      <c r="I488" s="344"/>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406"/>
      <c r="E489" s="302" t="s">
        <v>292</v>
      </c>
      <c r="F489" s="303"/>
      <c r="G489" s="303"/>
      <c r="H489" s="304"/>
      <c r="I489" s="344"/>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406"/>
      <c r="E490" s="302" t="s">
        <v>293</v>
      </c>
      <c r="F490" s="303"/>
      <c r="G490" s="303"/>
      <c r="H490" s="304"/>
      <c r="I490" s="344"/>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406"/>
      <c r="E491" s="302" t="s">
        <v>294</v>
      </c>
      <c r="F491" s="303"/>
      <c r="G491" s="303"/>
      <c r="H491" s="304"/>
      <c r="I491" s="344"/>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406"/>
      <c r="E492" s="302" t="s">
        <v>295</v>
      </c>
      <c r="F492" s="303"/>
      <c r="G492" s="303"/>
      <c r="H492" s="304"/>
      <c r="I492" s="344"/>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68"/>
      <c r="E493" s="302" t="s">
        <v>296</v>
      </c>
      <c r="F493" s="303"/>
      <c r="G493" s="303"/>
      <c r="H493" s="304"/>
      <c r="I493" s="345"/>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1051</v>
      </c>
      <c r="M502" s="8"/>
      <c r="N502" s="8"/>
      <c r="O502" s="8"/>
      <c r="P502" s="8"/>
      <c r="Q502" s="8"/>
      <c r="R502" s="8"/>
      <c r="S502" s="8"/>
      <c r="T502" s="8"/>
      <c r="U502" s="8"/>
      <c r="V502" s="8"/>
    </row>
    <row r="503" spans="1:22" ht="20.25" customHeight="1">
      <c r="A503" s="243"/>
      <c r="B503" s="1"/>
      <c r="C503" s="407"/>
      <c r="D503" s="408"/>
      <c r="E503" s="408"/>
      <c r="F503" s="408"/>
      <c r="G503" s="107"/>
      <c r="H503" s="286"/>
      <c r="I503" s="67" t="s">
        <v>36</v>
      </c>
      <c r="J503" s="68"/>
      <c r="K503" s="186"/>
      <c r="L503" s="70" t="s">
        <v>1052</v>
      </c>
      <c r="M503" s="8"/>
      <c r="N503" s="8"/>
      <c r="O503" s="8"/>
      <c r="P503" s="8"/>
      <c r="Q503" s="8"/>
      <c r="R503" s="8"/>
      <c r="S503" s="8"/>
      <c r="T503" s="8"/>
      <c r="U503" s="8"/>
      <c r="V503" s="8"/>
    </row>
    <row r="504" spans="1:22" ht="42" customHeight="1">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1034</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1051</v>
      </c>
      <c r="M514" s="8"/>
      <c r="N514" s="8"/>
      <c r="O514" s="8"/>
      <c r="P514" s="8"/>
      <c r="Q514" s="8"/>
      <c r="R514" s="8"/>
      <c r="S514" s="8"/>
      <c r="T514" s="8"/>
      <c r="U514" s="8"/>
      <c r="V514" s="8"/>
    </row>
    <row r="515" spans="1:22" ht="20.25" customHeight="1">
      <c r="A515" s="243"/>
      <c r="B515" s="1"/>
      <c r="C515" s="407"/>
      <c r="D515" s="408"/>
      <c r="E515" s="408"/>
      <c r="F515" s="408"/>
      <c r="G515" s="107"/>
      <c r="H515" s="286"/>
      <c r="I515" s="67" t="s">
        <v>36</v>
      </c>
      <c r="J515" s="68"/>
      <c r="K515" s="186"/>
      <c r="L515" s="70" t="s">
        <v>1052</v>
      </c>
      <c r="M515" s="8"/>
      <c r="N515" s="8"/>
      <c r="O515" s="8"/>
      <c r="P515" s="8"/>
      <c r="Q515" s="8"/>
      <c r="R515" s="8"/>
      <c r="S515" s="8"/>
      <c r="T515" s="8"/>
      <c r="U515" s="8"/>
      <c r="V515" s="8"/>
    </row>
    <row r="516" spans="1:22" s="115" customFormat="1" ht="57">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1051</v>
      </c>
      <c r="M520" s="8"/>
      <c r="N520" s="8"/>
      <c r="O520" s="8"/>
      <c r="P520" s="8"/>
      <c r="Q520" s="8"/>
      <c r="R520" s="8"/>
      <c r="S520" s="8"/>
      <c r="T520" s="8"/>
      <c r="U520" s="8"/>
      <c r="V520" s="8"/>
    </row>
    <row r="521" spans="1:22" ht="20.25" customHeight="1">
      <c r="A521" s="243"/>
      <c r="B521" s="1"/>
      <c r="C521" s="414"/>
      <c r="D521" s="414"/>
      <c r="E521" s="414"/>
      <c r="F521" s="414"/>
      <c r="G521" s="107"/>
      <c r="H521" s="286"/>
      <c r="I521" s="67" t="s">
        <v>36</v>
      </c>
      <c r="J521" s="68"/>
      <c r="K521" s="186"/>
      <c r="L521" s="70" t="s">
        <v>1052</v>
      </c>
      <c r="M521" s="8"/>
      <c r="N521" s="8"/>
      <c r="O521" s="8"/>
      <c r="P521" s="8"/>
      <c r="Q521" s="8"/>
      <c r="R521" s="8"/>
      <c r="S521" s="8"/>
      <c r="T521" s="8"/>
      <c r="U521" s="8"/>
      <c r="V521" s="8"/>
    </row>
    <row r="522" spans="1:22" s="115" customFormat="1" ht="71.25">
      <c r="A522" s="252" t="s">
        <v>845</v>
      </c>
      <c r="B522" s="204"/>
      <c r="C522" s="409" t="s">
        <v>330</v>
      </c>
      <c r="D522" s="410"/>
      <c r="E522" s="410"/>
      <c r="F522" s="410"/>
      <c r="G522" s="410"/>
      <c r="H522" s="411"/>
      <c r="I522" s="122" t="s">
        <v>331</v>
      </c>
      <c r="J522" s="205">
        <f>IF(SUM(L522:L522)=0,IF(COUNTIF(L522:L522,"未確認")&gt;0,"未確認",IF(COUNTIF(L522:L522,"~*")&gt;0,"*",SUM(L522:L522))),SUM(L522:L522))</f>
        <v>19</v>
      </c>
      <c r="K522" s="201" t="str">
        <f>IF(OR(COUNTIF(L522:L522,"未確認")&gt;0,COUNTIF(L522:L522,"*")&gt;0),"※","")</f>
        <v/>
      </c>
      <c r="L522" s="117">
        <v>19</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1051</v>
      </c>
      <c r="M525" s="8"/>
      <c r="N525" s="8"/>
      <c r="O525" s="8"/>
      <c r="P525" s="8"/>
      <c r="Q525" s="8"/>
      <c r="R525" s="8"/>
      <c r="S525" s="8"/>
      <c r="T525" s="8"/>
      <c r="U525" s="8"/>
      <c r="V525" s="8"/>
    </row>
    <row r="526" spans="1:22" ht="20.25" customHeight="1">
      <c r="A526" s="243"/>
      <c r="B526" s="1"/>
      <c r="C526" s="414"/>
      <c r="D526" s="415"/>
      <c r="E526" s="415"/>
      <c r="F526" s="415"/>
      <c r="G526" s="107"/>
      <c r="H526" s="286"/>
      <c r="I526" s="67" t="s">
        <v>36</v>
      </c>
      <c r="J526" s="68"/>
      <c r="K526" s="186"/>
      <c r="L526" s="70" t="s">
        <v>1052</v>
      </c>
      <c r="M526" s="8"/>
      <c r="N526" s="8"/>
      <c r="O526" s="8"/>
      <c r="P526" s="8"/>
      <c r="Q526" s="8"/>
      <c r="R526" s="8"/>
      <c r="S526" s="8"/>
      <c r="T526" s="8"/>
      <c r="U526" s="8"/>
      <c r="V526" s="8"/>
    </row>
    <row r="527" spans="1:22" s="91" customFormat="1" ht="34.5" customHeight="1">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1051</v>
      </c>
      <c r="M530" s="8"/>
      <c r="N530" s="8"/>
      <c r="O530" s="8"/>
      <c r="P530" s="8"/>
      <c r="Q530" s="8"/>
      <c r="R530" s="8"/>
      <c r="S530" s="8"/>
      <c r="T530" s="8"/>
      <c r="U530" s="8"/>
      <c r="V530" s="8"/>
    </row>
    <row r="531" spans="1:22" ht="20.25" customHeight="1">
      <c r="A531" s="243"/>
      <c r="B531" s="1"/>
      <c r="C531" s="407"/>
      <c r="D531" s="408"/>
      <c r="E531" s="408"/>
      <c r="F531" s="408"/>
      <c r="G531" s="107"/>
      <c r="H531" s="286"/>
      <c r="I531" s="67" t="s">
        <v>36</v>
      </c>
      <c r="J531" s="68"/>
      <c r="K531" s="186"/>
      <c r="L531" s="70" t="s">
        <v>1052</v>
      </c>
      <c r="M531" s="8"/>
      <c r="N531" s="8"/>
      <c r="O531" s="8"/>
      <c r="P531" s="8"/>
      <c r="Q531" s="8"/>
      <c r="R531" s="8"/>
      <c r="S531" s="8"/>
      <c r="T531" s="8"/>
      <c r="U531" s="8"/>
      <c r="V531" s="8"/>
    </row>
    <row r="532" spans="1:22" s="115" customFormat="1" ht="56.1" customHeight="1">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c r="A535" s="252" t="s">
        <v>850</v>
      </c>
      <c r="B535" s="204"/>
      <c r="C535" s="302" t="s">
        <v>342</v>
      </c>
      <c r="D535" s="303"/>
      <c r="E535" s="303"/>
      <c r="F535" s="303"/>
      <c r="G535" s="303"/>
      <c r="H535" s="304"/>
      <c r="I535" s="413"/>
      <c r="J535" s="116" t="str">
        <f t="shared" si="21"/>
        <v>*</v>
      </c>
      <c r="K535" s="201" t="str">
        <f t="shared" si="22"/>
        <v>※</v>
      </c>
      <c r="L535" s="117" t="s">
        <v>1053</v>
      </c>
    </row>
    <row r="536" spans="1:22" s="115" customFormat="1" ht="69.95" customHeight="1">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1051</v>
      </c>
    </row>
    <row r="544" spans="1:22" s="1" customFormat="1" ht="20.25" customHeight="1">
      <c r="A544" s="243"/>
      <c r="C544" s="62"/>
      <c r="D544" s="3"/>
      <c r="E544" s="3"/>
      <c r="F544" s="3"/>
      <c r="G544" s="3"/>
      <c r="H544" s="286"/>
      <c r="I544" s="67" t="s">
        <v>36</v>
      </c>
      <c r="J544" s="68"/>
      <c r="K544" s="186"/>
      <c r="L544" s="70" t="s">
        <v>1052</v>
      </c>
    </row>
    <row r="545" spans="1:12" s="115" customFormat="1" ht="69.95" customHeight="1">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c r="A553" s="252" t="s">
        <v>861</v>
      </c>
      <c r="B553" s="119"/>
      <c r="C553" s="315" t="s">
        <v>992</v>
      </c>
      <c r="D553" s="316"/>
      <c r="E553" s="316"/>
      <c r="F553" s="316"/>
      <c r="G553" s="316"/>
      <c r="H553" s="317"/>
      <c r="I553" s="138" t="s">
        <v>365</v>
      </c>
      <c r="J553" s="116">
        <f t="shared" si="23"/>
        <v>0</v>
      </c>
      <c r="K553" s="201" t="str">
        <f t="shared" si="24"/>
        <v/>
      </c>
      <c r="L553" s="117">
        <v>0</v>
      </c>
    </row>
    <row r="554" spans="1:12" s="115" customFormat="1" ht="42.7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1050</v>
      </c>
    </row>
    <row r="559" spans="1:12" s="91" customFormat="1" ht="65.099999999999994" customHeight="1">
      <c r="A559" s="243"/>
      <c r="B559" s="119"/>
      <c r="C559" s="324" t="s">
        <v>1024</v>
      </c>
      <c r="D559" s="325"/>
      <c r="E559" s="325"/>
      <c r="F559" s="325"/>
      <c r="G559" s="325"/>
      <c r="H559" s="326"/>
      <c r="I559" s="343" t="s">
        <v>375</v>
      </c>
      <c r="J559" s="207"/>
      <c r="K559" s="208"/>
      <c r="L559" s="124"/>
    </row>
    <row r="560" spans="1:12" s="91" customFormat="1" ht="34.5" customHeight="1">
      <c r="A560" s="251" t="s">
        <v>870</v>
      </c>
      <c r="B560" s="119"/>
      <c r="C560" s="209"/>
      <c r="D560" s="416" t="s">
        <v>376</v>
      </c>
      <c r="E560" s="417"/>
      <c r="F560" s="417"/>
      <c r="G560" s="417"/>
      <c r="H560" s="418"/>
      <c r="I560" s="376"/>
      <c r="J560" s="207"/>
      <c r="K560" s="210"/>
      <c r="L560" s="211">
        <v>85.2</v>
      </c>
    </row>
    <row r="561" spans="1:12" s="91" customFormat="1" ht="34.5" customHeight="1">
      <c r="A561" s="251" t="s">
        <v>871</v>
      </c>
      <c r="B561" s="119"/>
      <c r="C561" s="209"/>
      <c r="D561" s="416" t="s">
        <v>377</v>
      </c>
      <c r="E561" s="417"/>
      <c r="F561" s="417"/>
      <c r="G561" s="417"/>
      <c r="H561" s="418"/>
      <c r="I561" s="376"/>
      <c r="J561" s="207"/>
      <c r="K561" s="210"/>
      <c r="L561" s="211">
        <v>50</v>
      </c>
    </row>
    <row r="562" spans="1:12" s="91" customFormat="1" ht="34.5" customHeight="1">
      <c r="A562" s="251" t="s">
        <v>872</v>
      </c>
      <c r="B562" s="119"/>
      <c r="C562" s="209"/>
      <c r="D562" s="416" t="s">
        <v>993</v>
      </c>
      <c r="E562" s="417"/>
      <c r="F562" s="417"/>
      <c r="G562" s="417"/>
      <c r="H562" s="418"/>
      <c r="I562" s="376"/>
      <c r="J562" s="207"/>
      <c r="K562" s="210"/>
      <c r="L562" s="211">
        <v>20.2</v>
      </c>
    </row>
    <row r="563" spans="1:12" s="91" customFormat="1" ht="34.5" customHeight="1">
      <c r="A563" s="251" t="s">
        <v>873</v>
      </c>
      <c r="B563" s="119"/>
      <c r="C563" s="209"/>
      <c r="D563" s="416" t="s">
        <v>379</v>
      </c>
      <c r="E563" s="417"/>
      <c r="F563" s="417"/>
      <c r="G563" s="417"/>
      <c r="H563" s="418"/>
      <c r="I563" s="376"/>
      <c r="J563" s="207"/>
      <c r="K563" s="210"/>
      <c r="L563" s="211">
        <v>27.9</v>
      </c>
    </row>
    <row r="564" spans="1:12" s="91" customFormat="1" ht="34.5" customHeight="1">
      <c r="A564" s="251" t="s">
        <v>874</v>
      </c>
      <c r="B564" s="119"/>
      <c r="C564" s="209"/>
      <c r="D564" s="416" t="s">
        <v>380</v>
      </c>
      <c r="E564" s="417"/>
      <c r="F564" s="417"/>
      <c r="G564" s="417"/>
      <c r="H564" s="418"/>
      <c r="I564" s="376"/>
      <c r="J564" s="207"/>
      <c r="K564" s="210"/>
      <c r="L564" s="211">
        <v>3.6</v>
      </c>
    </row>
    <row r="565" spans="1:12" s="91" customFormat="1" ht="34.5" customHeight="1">
      <c r="A565" s="251" t="s">
        <v>875</v>
      </c>
      <c r="B565" s="119"/>
      <c r="C565" s="280"/>
      <c r="D565" s="416" t="s">
        <v>869</v>
      </c>
      <c r="E565" s="417"/>
      <c r="F565" s="417"/>
      <c r="G565" s="417"/>
      <c r="H565" s="418"/>
      <c r="I565" s="376"/>
      <c r="J565" s="207"/>
      <c r="K565" s="210"/>
      <c r="L565" s="211">
        <v>3</v>
      </c>
    </row>
    <row r="566" spans="1:12" s="91" customFormat="1" ht="34.5" customHeight="1">
      <c r="A566" s="251" t="s">
        <v>876</v>
      </c>
      <c r="B566" s="119"/>
      <c r="C566" s="284"/>
      <c r="D566" s="416" t="s">
        <v>994</v>
      </c>
      <c r="E566" s="417"/>
      <c r="F566" s="417"/>
      <c r="G566" s="417"/>
      <c r="H566" s="418"/>
      <c r="I566" s="376"/>
      <c r="J566" s="213"/>
      <c r="K566" s="214"/>
      <c r="L566" s="211">
        <v>39.299999999999997</v>
      </c>
    </row>
    <row r="567" spans="1:12" s="91" customFormat="1" ht="42.75" customHeight="1">
      <c r="A567" s="243"/>
      <c r="B567" s="119"/>
      <c r="C567" s="324" t="s">
        <v>1025</v>
      </c>
      <c r="D567" s="325"/>
      <c r="E567" s="325"/>
      <c r="F567" s="325"/>
      <c r="G567" s="325"/>
      <c r="H567" s="326"/>
      <c r="I567" s="376"/>
      <c r="J567" s="207"/>
      <c r="K567" s="208"/>
      <c r="L567" s="124"/>
    </row>
    <row r="568" spans="1:12" s="91" customFormat="1" ht="34.5" customHeight="1">
      <c r="A568" s="251" t="s">
        <v>877</v>
      </c>
      <c r="B568" s="119"/>
      <c r="C568" s="209"/>
      <c r="D568" s="416" t="s">
        <v>376</v>
      </c>
      <c r="E568" s="417"/>
      <c r="F568" s="417"/>
      <c r="G568" s="417"/>
      <c r="H568" s="418"/>
      <c r="I568" s="376"/>
      <c r="J568" s="207"/>
      <c r="K568" s="210"/>
      <c r="L568" s="211" t="s">
        <v>533</v>
      </c>
    </row>
    <row r="569" spans="1:12" s="91" customFormat="1" ht="34.5" customHeight="1">
      <c r="A569" s="251" t="s">
        <v>878</v>
      </c>
      <c r="B569" s="119"/>
      <c r="C569" s="209"/>
      <c r="D569" s="416" t="s">
        <v>377</v>
      </c>
      <c r="E569" s="417"/>
      <c r="F569" s="417"/>
      <c r="G569" s="417"/>
      <c r="H569" s="418"/>
      <c r="I569" s="376"/>
      <c r="J569" s="207"/>
      <c r="K569" s="210"/>
      <c r="L569" s="211" t="s">
        <v>533</v>
      </c>
    </row>
    <row r="570" spans="1:12" s="91" customFormat="1" ht="34.5" customHeight="1">
      <c r="A570" s="251" t="s">
        <v>879</v>
      </c>
      <c r="B570" s="119"/>
      <c r="C570" s="209"/>
      <c r="D570" s="416" t="s">
        <v>993</v>
      </c>
      <c r="E570" s="417"/>
      <c r="F570" s="417"/>
      <c r="G570" s="417"/>
      <c r="H570" s="418"/>
      <c r="I570" s="376"/>
      <c r="J570" s="207"/>
      <c r="K570" s="210"/>
      <c r="L570" s="211" t="s">
        <v>533</v>
      </c>
    </row>
    <row r="571" spans="1:12" s="91" customFormat="1" ht="34.5" customHeight="1">
      <c r="A571" s="251" t="s">
        <v>880</v>
      </c>
      <c r="B571" s="119"/>
      <c r="C571" s="209"/>
      <c r="D571" s="416" t="s">
        <v>379</v>
      </c>
      <c r="E571" s="417"/>
      <c r="F571" s="417"/>
      <c r="G571" s="417"/>
      <c r="H571" s="418"/>
      <c r="I571" s="376"/>
      <c r="J571" s="207"/>
      <c r="K571" s="210"/>
      <c r="L571" s="211" t="s">
        <v>533</v>
      </c>
    </row>
    <row r="572" spans="1:12" s="91" customFormat="1" ht="34.5" customHeight="1">
      <c r="A572" s="251" t="s">
        <v>881</v>
      </c>
      <c r="B572" s="119"/>
      <c r="C572" s="209"/>
      <c r="D572" s="416" t="s">
        <v>380</v>
      </c>
      <c r="E572" s="417"/>
      <c r="F572" s="417"/>
      <c r="G572" s="417"/>
      <c r="H572" s="418"/>
      <c r="I572" s="376"/>
      <c r="J572" s="207"/>
      <c r="K572" s="210"/>
      <c r="L572" s="211" t="s">
        <v>533</v>
      </c>
    </row>
    <row r="573" spans="1:12" s="91" customFormat="1" ht="34.5" customHeight="1">
      <c r="A573" s="251" t="s">
        <v>882</v>
      </c>
      <c r="B573" s="119"/>
      <c r="C573" s="209"/>
      <c r="D573" s="416" t="s">
        <v>869</v>
      </c>
      <c r="E573" s="417"/>
      <c r="F573" s="417"/>
      <c r="G573" s="417"/>
      <c r="H573" s="418"/>
      <c r="I573" s="376"/>
      <c r="J573" s="207"/>
      <c r="K573" s="210"/>
      <c r="L573" s="211" t="s">
        <v>533</v>
      </c>
    </row>
    <row r="574" spans="1:12" s="91" customFormat="1" ht="34.5" customHeight="1">
      <c r="A574" s="251" t="s">
        <v>883</v>
      </c>
      <c r="B574" s="119"/>
      <c r="C574" s="212"/>
      <c r="D574" s="416" t="s">
        <v>994</v>
      </c>
      <c r="E574" s="417"/>
      <c r="F574" s="417"/>
      <c r="G574" s="417"/>
      <c r="H574" s="418"/>
      <c r="I574" s="376"/>
      <c r="J574" s="213"/>
      <c r="K574" s="214"/>
      <c r="L574" s="211" t="s">
        <v>533</v>
      </c>
    </row>
    <row r="575" spans="1:12" s="91" customFormat="1" ht="42.75" customHeight="1">
      <c r="A575" s="243"/>
      <c r="B575" s="119"/>
      <c r="C575" s="324" t="s">
        <v>384</v>
      </c>
      <c r="D575" s="325"/>
      <c r="E575" s="325"/>
      <c r="F575" s="325"/>
      <c r="G575" s="325"/>
      <c r="H575" s="326"/>
      <c r="I575" s="376"/>
      <c r="J575" s="215"/>
      <c r="K575" s="208"/>
      <c r="L575" s="124"/>
    </row>
    <row r="576" spans="1:12" s="91" customFormat="1" ht="34.5" customHeight="1">
      <c r="A576" s="251" t="s">
        <v>884</v>
      </c>
      <c r="B576" s="119"/>
      <c r="C576" s="209"/>
      <c r="D576" s="416" t="s">
        <v>376</v>
      </c>
      <c r="E576" s="417"/>
      <c r="F576" s="417"/>
      <c r="G576" s="417"/>
      <c r="H576" s="418"/>
      <c r="I576" s="376"/>
      <c r="J576" s="207"/>
      <c r="K576" s="210"/>
      <c r="L576" s="211" t="s">
        <v>533</v>
      </c>
    </row>
    <row r="577" spans="1:22" s="91" customFormat="1" ht="34.5" customHeight="1">
      <c r="A577" s="251" t="s">
        <v>885</v>
      </c>
      <c r="B577" s="119"/>
      <c r="C577" s="209"/>
      <c r="D577" s="416" t="s">
        <v>377</v>
      </c>
      <c r="E577" s="417"/>
      <c r="F577" s="417"/>
      <c r="G577" s="417"/>
      <c r="H577" s="418"/>
      <c r="I577" s="376"/>
      <c r="J577" s="207"/>
      <c r="K577" s="210"/>
      <c r="L577" s="211" t="s">
        <v>533</v>
      </c>
    </row>
    <row r="578" spans="1:22" s="91" customFormat="1" ht="34.5" customHeight="1">
      <c r="A578" s="251" t="s">
        <v>886</v>
      </c>
      <c r="B578" s="119"/>
      <c r="C578" s="209"/>
      <c r="D578" s="416" t="s">
        <v>993</v>
      </c>
      <c r="E578" s="417"/>
      <c r="F578" s="417"/>
      <c r="G578" s="417"/>
      <c r="H578" s="418"/>
      <c r="I578" s="376"/>
      <c r="J578" s="207"/>
      <c r="K578" s="210"/>
      <c r="L578" s="211" t="s">
        <v>533</v>
      </c>
    </row>
    <row r="579" spans="1:22" s="91" customFormat="1" ht="34.5" customHeight="1">
      <c r="A579" s="251" t="s">
        <v>887</v>
      </c>
      <c r="B579" s="119"/>
      <c r="C579" s="209"/>
      <c r="D579" s="416" t="s">
        <v>379</v>
      </c>
      <c r="E579" s="417"/>
      <c r="F579" s="417"/>
      <c r="G579" s="417"/>
      <c r="H579" s="418"/>
      <c r="I579" s="376"/>
      <c r="J579" s="207"/>
      <c r="K579" s="210"/>
      <c r="L579" s="211" t="s">
        <v>533</v>
      </c>
    </row>
    <row r="580" spans="1:22" s="91" customFormat="1" ht="34.5" customHeight="1">
      <c r="A580" s="251" t="s">
        <v>888</v>
      </c>
      <c r="B580" s="119"/>
      <c r="C580" s="209"/>
      <c r="D580" s="416" t="s">
        <v>380</v>
      </c>
      <c r="E580" s="417"/>
      <c r="F580" s="417"/>
      <c r="G580" s="417"/>
      <c r="H580" s="418"/>
      <c r="I580" s="376"/>
      <c r="J580" s="207"/>
      <c r="K580" s="210"/>
      <c r="L580" s="211" t="s">
        <v>533</v>
      </c>
    </row>
    <row r="581" spans="1:22" s="91" customFormat="1" ht="34.5" customHeight="1">
      <c r="A581" s="251" t="s">
        <v>889</v>
      </c>
      <c r="B581" s="119"/>
      <c r="C581" s="209"/>
      <c r="D581" s="416" t="s">
        <v>869</v>
      </c>
      <c r="E581" s="417"/>
      <c r="F581" s="417"/>
      <c r="G581" s="417"/>
      <c r="H581" s="418"/>
      <c r="I581" s="376"/>
      <c r="J581" s="207"/>
      <c r="K581" s="210"/>
      <c r="L581" s="211" t="s">
        <v>533</v>
      </c>
    </row>
    <row r="582" spans="1:22" s="91" customFormat="1" ht="34.5" customHeight="1">
      <c r="A582" s="251" t="s">
        <v>890</v>
      </c>
      <c r="B582" s="119"/>
      <c r="C582" s="212"/>
      <c r="D582" s="416" t="s">
        <v>994</v>
      </c>
      <c r="E582" s="417"/>
      <c r="F582" s="417"/>
      <c r="G582" s="417"/>
      <c r="H582" s="418"/>
      <c r="I582" s="377"/>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1051</v>
      </c>
    </row>
    <row r="589" spans="1:22" s="1" customFormat="1" ht="20.25" customHeight="1">
      <c r="A589" s="243"/>
      <c r="C589" s="62"/>
      <c r="D589" s="3"/>
      <c r="E589" s="3"/>
      <c r="F589" s="3"/>
      <c r="G589" s="3"/>
      <c r="H589" s="286"/>
      <c r="I589" s="67" t="s">
        <v>36</v>
      </c>
      <c r="J589" s="68"/>
      <c r="K589" s="186"/>
      <c r="L589" s="70" t="s">
        <v>1052</v>
      </c>
    </row>
    <row r="590" spans="1:22" s="115" customFormat="1" ht="69.95" customHeight="1">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02" t="s">
        <v>392</v>
      </c>
      <c r="D593" s="303"/>
      <c r="E593" s="303"/>
      <c r="F593" s="303"/>
      <c r="G593" s="303"/>
      <c r="H593" s="304"/>
      <c r="I593" s="293" t="s">
        <v>393</v>
      </c>
      <c r="J593" s="116">
        <f>IF(SUM(L593:L593)=0,IF(COUNTIF(L593:L593,"未確認")&gt;0,"未確認",IF(COUNTIF(L593:L593,"~*")&gt;0,"*",SUM(L593:L593))),SUM(L593:L593))</f>
        <v>26</v>
      </c>
      <c r="K593" s="201" t="str">
        <f>IF(OR(COUNTIF(L593:L593,"未確認")&gt;0,COUNTIF(L593:L593,"*")&gt;0),"※","")</f>
        <v/>
      </c>
      <c r="L593" s="117">
        <v>26</v>
      </c>
    </row>
    <row r="594" spans="1:12" s="115" customFormat="1" ht="84" customHeight="1">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4" t="s">
        <v>995</v>
      </c>
      <c r="D595" s="325"/>
      <c r="E595" s="325"/>
      <c r="F595" s="325"/>
      <c r="G595" s="325"/>
      <c r="H595" s="326"/>
      <c r="I595" s="339"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c r="A597" s="251" t="s">
        <v>897</v>
      </c>
      <c r="B597" s="84"/>
      <c r="C597" s="324" t="s">
        <v>996</v>
      </c>
      <c r="D597" s="325"/>
      <c r="E597" s="325"/>
      <c r="F597" s="325"/>
      <c r="G597" s="325"/>
      <c r="H597" s="326"/>
      <c r="I597" s="343"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c r="A599" s="251" t="s">
        <v>899</v>
      </c>
      <c r="B599" s="84"/>
      <c r="C599" s="315" t="s">
        <v>997</v>
      </c>
      <c r="D599" s="316"/>
      <c r="E599" s="316"/>
      <c r="F599" s="316"/>
      <c r="G599" s="316"/>
      <c r="H599" s="317"/>
      <c r="I599" s="122" t="s">
        <v>402</v>
      </c>
      <c r="J599" s="116">
        <v>660</v>
      </c>
      <c r="K599" s="201" t="str">
        <f>IF(OR(COUNTIF(L599:L599,"未確認")&gt;0,COUNTIF(L599:L599,"~*")&gt;0),"※","")</f>
        <v/>
      </c>
      <c r="L599" s="216"/>
    </row>
    <row r="600" spans="1:12" s="115" customFormat="1" ht="56.1" customHeight="1">
      <c r="A600" s="252" t="s">
        <v>900</v>
      </c>
      <c r="B600" s="84"/>
      <c r="C600" s="302" t="s">
        <v>403</v>
      </c>
      <c r="D600" s="303"/>
      <c r="E600" s="303"/>
      <c r="F600" s="303"/>
      <c r="G600" s="303"/>
      <c r="H600" s="304"/>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1053</v>
      </c>
    </row>
    <row r="601" spans="1:12" s="115" customFormat="1" ht="56.1" customHeight="1">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c r="A602" s="252" t="s">
        <v>902</v>
      </c>
      <c r="B602" s="84"/>
      <c r="C602" s="302" t="s">
        <v>407</v>
      </c>
      <c r="D602" s="303"/>
      <c r="E602" s="303"/>
      <c r="F602" s="303"/>
      <c r="G602" s="303"/>
      <c r="H602" s="304"/>
      <c r="I602" s="122" t="s">
        <v>408</v>
      </c>
      <c r="J602" s="116" t="str">
        <f t="shared" si="25"/>
        <v>*</v>
      </c>
      <c r="K602" s="201" t="str">
        <f t="shared" si="26"/>
        <v>※</v>
      </c>
      <c r="L602" s="117" t="s">
        <v>541</v>
      </c>
    </row>
    <row r="603" spans="1:12" s="91" customFormat="1" ht="56.1" customHeight="1">
      <c r="A603" s="252" t="s">
        <v>903</v>
      </c>
      <c r="B603" s="84"/>
      <c r="C603" s="302" t="s">
        <v>409</v>
      </c>
      <c r="D603" s="303"/>
      <c r="E603" s="303"/>
      <c r="F603" s="303"/>
      <c r="G603" s="303"/>
      <c r="H603" s="304"/>
      <c r="I603" s="122" t="s">
        <v>410</v>
      </c>
      <c r="J603" s="116" t="str">
        <f t="shared" si="25"/>
        <v>*</v>
      </c>
      <c r="K603" s="201" t="str">
        <f t="shared" si="26"/>
        <v>※</v>
      </c>
      <c r="L603" s="117" t="s">
        <v>541</v>
      </c>
    </row>
    <row r="604" spans="1:12" s="91" customFormat="1" ht="42" customHeight="1">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1052</v>
      </c>
      <c r="M612" s="8"/>
      <c r="N612" s="8"/>
      <c r="O612" s="8"/>
      <c r="P612" s="8"/>
      <c r="Q612" s="8"/>
      <c r="R612" s="8"/>
      <c r="S612" s="8"/>
      <c r="T612" s="8"/>
      <c r="U612" s="8"/>
      <c r="V612" s="8"/>
    </row>
    <row r="613" spans="1:22" s="118" customFormat="1" ht="71.25" customHeight="1">
      <c r="A613" s="252" t="s">
        <v>906</v>
      </c>
      <c r="B613" s="115"/>
      <c r="C613" s="315" t="s">
        <v>998</v>
      </c>
      <c r="D613" s="316"/>
      <c r="E613" s="316"/>
      <c r="F613" s="316"/>
      <c r="G613" s="316"/>
      <c r="H613" s="317"/>
      <c r="I613" s="419"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999</v>
      </c>
      <c r="D614" s="316"/>
      <c r="E614" s="316"/>
      <c r="F614" s="316"/>
      <c r="G614" s="316"/>
      <c r="H614" s="317"/>
      <c r="I614" s="420"/>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1036</v>
      </c>
      <c r="J616" s="116">
        <f t="shared" si="27"/>
        <v>0</v>
      </c>
      <c r="K616" s="201" t="str">
        <f t="shared" si="28"/>
        <v/>
      </c>
      <c r="L616" s="117">
        <v>0</v>
      </c>
    </row>
    <row r="617" spans="1:22" s="118" customFormat="1" ht="84" customHeight="1">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c r="A618" s="252" t="s">
        <v>911</v>
      </c>
      <c r="B618" s="115"/>
      <c r="C618" s="315" t="s">
        <v>1001</v>
      </c>
      <c r="D618" s="316"/>
      <c r="E618" s="316"/>
      <c r="F618" s="316"/>
      <c r="G618" s="316"/>
      <c r="H618" s="317"/>
      <c r="I618" s="138" t="s">
        <v>1029</v>
      </c>
      <c r="J618" s="116">
        <f t="shared" si="27"/>
        <v>0</v>
      </c>
      <c r="K618" s="201" t="str">
        <f t="shared" si="28"/>
        <v/>
      </c>
      <c r="L618" s="117">
        <v>0</v>
      </c>
    </row>
    <row r="619" spans="1:22" s="118" customFormat="1" ht="84" customHeight="1">
      <c r="A619" s="252" t="s">
        <v>912</v>
      </c>
      <c r="B619" s="119"/>
      <c r="C619" s="315" t="s">
        <v>1026</v>
      </c>
      <c r="D619" s="316"/>
      <c r="E619" s="316"/>
      <c r="F619" s="316"/>
      <c r="G619" s="316"/>
      <c r="H619" s="317"/>
      <c r="I619" s="138" t="s">
        <v>1030</v>
      </c>
      <c r="J619" s="116">
        <f t="shared" si="27"/>
        <v>0</v>
      </c>
      <c r="K619" s="201" t="str">
        <f t="shared" si="28"/>
        <v/>
      </c>
      <c r="L619" s="117">
        <v>0</v>
      </c>
    </row>
    <row r="620" spans="1:22" s="118" customFormat="1" ht="98.1" customHeight="1">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c r="A621" s="252" t="s">
        <v>914</v>
      </c>
      <c r="B621" s="119"/>
      <c r="C621" s="315" t="s">
        <v>1000</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02" t="s">
        <v>427</v>
      </c>
      <c r="D622" s="303"/>
      <c r="E622" s="303"/>
      <c r="F622" s="303"/>
      <c r="G622" s="303"/>
      <c r="H622" s="304"/>
      <c r="I622" s="122" t="s">
        <v>428</v>
      </c>
      <c r="J622" s="116">
        <f t="shared" si="27"/>
        <v>12</v>
      </c>
      <c r="K622" s="201" t="str">
        <f t="shared" si="28"/>
        <v/>
      </c>
      <c r="L622" s="117">
        <v>12</v>
      </c>
    </row>
    <row r="623" spans="1:22" s="118" customFormat="1" ht="84" customHeight="1">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1052</v>
      </c>
      <c r="M630" s="8"/>
      <c r="N630" s="8"/>
      <c r="O630" s="8"/>
      <c r="P630" s="8"/>
      <c r="Q630" s="8"/>
      <c r="R630" s="8"/>
      <c r="S630" s="8"/>
      <c r="T630" s="8"/>
      <c r="U630" s="8"/>
      <c r="V630" s="8"/>
    </row>
    <row r="631" spans="1:22" s="118" customFormat="1" ht="69.95" customHeight="1">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02" t="s">
        <v>434</v>
      </c>
      <c r="D632" s="303"/>
      <c r="E632" s="303"/>
      <c r="F632" s="303"/>
      <c r="G632" s="303"/>
      <c r="H632" s="304"/>
      <c r="I632" s="122" t="s">
        <v>435</v>
      </c>
      <c r="J632" s="116">
        <f t="shared" si="29"/>
        <v>44</v>
      </c>
      <c r="K632" s="201" t="str">
        <f t="shared" si="30"/>
        <v/>
      </c>
      <c r="L632" s="117">
        <v>44</v>
      </c>
    </row>
    <row r="633" spans="1:22" s="118" customFormat="1" ht="57">
      <c r="A633" s="252" t="s">
        <v>919</v>
      </c>
      <c r="B633" s="119"/>
      <c r="C633" s="302" t="s">
        <v>436</v>
      </c>
      <c r="D633" s="303"/>
      <c r="E633" s="303"/>
      <c r="F633" s="303"/>
      <c r="G633" s="303"/>
      <c r="H633" s="304"/>
      <c r="I633" s="122" t="s">
        <v>437</v>
      </c>
      <c r="J633" s="116">
        <f t="shared" si="29"/>
        <v>34</v>
      </c>
      <c r="K633" s="201" t="str">
        <f t="shared" si="30"/>
        <v/>
      </c>
      <c r="L633" s="117">
        <v>34</v>
      </c>
    </row>
    <row r="634" spans="1:22" s="118" customFormat="1" ht="56.1" customHeight="1">
      <c r="A634" s="252" t="s">
        <v>920</v>
      </c>
      <c r="B634" s="119"/>
      <c r="C634" s="315" t="s">
        <v>1027</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c r="A636" s="252" t="s">
        <v>922</v>
      </c>
      <c r="B636" s="119"/>
      <c r="C636" s="302" t="s">
        <v>442</v>
      </c>
      <c r="D636" s="303"/>
      <c r="E636" s="303"/>
      <c r="F636" s="303"/>
      <c r="G636" s="303"/>
      <c r="H636" s="304"/>
      <c r="I636" s="122" t="s">
        <v>443</v>
      </c>
      <c r="J636" s="116" t="str">
        <f t="shared" si="29"/>
        <v>*</v>
      </c>
      <c r="K636" s="201" t="str">
        <f t="shared" si="30"/>
        <v>※</v>
      </c>
      <c r="L636" s="117" t="s">
        <v>541</v>
      </c>
    </row>
    <row r="637" spans="1:22" s="118" customFormat="1" ht="98.1" customHeight="1">
      <c r="A637" s="252" t="s">
        <v>923</v>
      </c>
      <c r="B637" s="119"/>
      <c r="C637" s="302" t="s">
        <v>444</v>
      </c>
      <c r="D637" s="303"/>
      <c r="E637" s="303"/>
      <c r="F637" s="303"/>
      <c r="G637" s="303"/>
      <c r="H637" s="304"/>
      <c r="I637" s="122" t="s">
        <v>445</v>
      </c>
      <c r="J637" s="116">
        <f t="shared" si="29"/>
        <v>18</v>
      </c>
      <c r="K637" s="201" t="str">
        <f t="shared" si="30"/>
        <v/>
      </c>
      <c r="L637" s="117">
        <v>18</v>
      </c>
    </row>
    <row r="638" spans="1:22" s="118" customFormat="1" ht="84" customHeight="1">
      <c r="A638" s="252" t="s">
        <v>924</v>
      </c>
      <c r="B638" s="119"/>
      <c r="C638" s="315" t="s">
        <v>1002</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1052</v>
      </c>
      <c r="M645" s="8"/>
      <c r="N645" s="8"/>
      <c r="O645" s="8"/>
      <c r="P645" s="8"/>
      <c r="Q645" s="8"/>
      <c r="R645" s="8"/>
      <c r="S645" s="8"/>
      <c r="T645" s="8"/>
      <c r="U645" s="8"/>
      <c r="V645" s="8"/>
    </row>
    <row r="646" spans="1:22" s="118" customFormat="1" ht="42" customHeight="1">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16</v>
      </c>
      <c r="K646" s="201" t="str">
        <f t="shared" ref="K646:K660" si="32">IF(OR(COUNTIF(L646:L646,"未確認")&gt;0,COUNTIF(L646:L646,"*")&gt;0),"※","")</f>
        <v/>
      </c>
      <c r="L646" s="117">
        <v>16</v>
      </c>
    </row>
    <row r="647" spans="1:22" s="118" customFormat="1" ht="69.95" customHeight="1">
      <c r="A647" s="252" t="s">
        <v>926</v>
      </c>
      <c r="B647" s="84"/>
      <c r="C647" s="188"/>
      <c r="D647" s="221"/>
      <c r="E647" s="302" t="s">
        <v>938</v>
      </c>
      <c r="F647" s="303"/>
      <c r="G647" s="303"/>
      <c r="H647" s="304"/>
      <c r="I647" s="122" t="s">
        <v>452</v>
      </c>
      <c r="J647" s="116">
        <f t="shared" si="31"/>
        <v>16</v>
      </c>
      <c r="K647" s="201" t="str">
        <f t="shared" si="32"/>
        <v/>
      </c>
      <c r="L647" s="117">
        <v>16</v>
      </c>
    </row>
    <row r="648" spans="1:22" s="118" customFormat="1" ht="69.95" customHeight="1">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c r="A655" s="252" t="s">
        <v>934</v>
      </c>
      <c r="B655" s="84"/>
      <c r="C655" s="302" t="s">
        <v>937</v>
      </c>
      <c r="D655" s="303"/>
      <c r="E655" s="303"/>
      <c r="F655" s="303"/>
      <c r="G655" s="303"/>
      <c r="H655" s="304"/>
      <c r="I655" s="122" t="s">
        <v>468</v>
      </c>
      <c r="J655" s="116">
        <f t="shared" si="31"/>
        <v>16</v>
      </c>
      <c r="K655" s="201" t="str">
        <f t="shared" si="32"/>
        <v/>
      </c>
      <c r="L655" s="117">
        <v>16</v>
      </c>
    </row>
    <row r="656" spans="1:22" s="118" customFormat="1" ht="72" customHeight="1">
      <c r="A656" s="252" t="s">
        <v>935</v>
      </c>
      <c r="B656" s="84"/>
      <c r="C656" s="315" t="s">
        <v>977</v>
      </c>
      <c r="D656" s="316"/>
      <c r="E656" s="316"/>
      <c r="F656" s="316"/>
      <c r="G656" s="316"/>
      <c r="H656" s="317"/>
      <c r="I656" s="138" t="s">
        <v>1037</v>
      </c>
      <c r="J656" s="116">
        <f t="shared" si="31"/>
        <v>0</v>
      </c>
      <c r="K656" s="201" t="str">
        <f t="shared" si="32"/>
        <v/>
      </c>
      <c r="L656" s="117">
        <v>0</v>
      </c>
    </row>
    <row r="657" spans="1:22" s="118" customFormat="1" ht="69.95" customHeight="1">
      <c r="A657" s="252" t="s">
        <v>936</v>
      </c>
      <c r="B657" s="84"/>
      <c r="C657" s="302" t="s">
        <v>469</v>
      </c>
      <c r="D657" s="303"/>
      <c r="E657" s="303"/>
      <c r="F657" s="303"/>
      <c r="G657" s="303"/>
      <c r="H657" s="304"/>
      <c r="I657" s="122" t="s">
        <v>470</v>
      </c>
      <c r="J657" s="116">
        <f t="shared" si="31"/>
        <v>16</v>
      </c>
      <c r="K657" s="201" t="str">
        <f t="shared" si="32"/>
        <v/>
      </c>
      <c r="L657" s="117">
        <v>16</v>
      </c>
    </row>
    <row r="658" spans="1:22" s="118" customFormat="1" ht="56.1" customHeight="1">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c r="A659" s="252" t="s">
        <v>947</v>
      </c>
      <c r="B659" s="84"/>
      <c r="C659" s="315" t="s">
        <v>1003</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98"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99" t="s">
        <v>533</v>
      </c>
    </row>
    <row r="670" spans="1:22" s="83" customFormat="1" ht="60" customHeight="1">
      <c r="A670" s="251" t="s">
        <v>953</v>
      </c>
      <c r="B670" s="84"/>
      <c r="C670" s="324" t="s">
        <v>485</v>
      </c>
      <c r="D670" s="325"/>
      <c r="E670" s="325"/>
      <c r="F670" s="325"/>
      <c r="G670" s="325"/>
      <c r="H670" s="326"/>
      <c r="I670" s="343" t="s">
        <v>1031</v>
      </c>
      <c r="J670" s="223"/>
      <c r="K670" s="224"/>
      <c r="L670" s="300" t="s">
        <v>533</v>
      </c>
    </row>
    <row r="671" spans="1:22" s="83" customFormat="1" ht="35.1" customHeight="1">
      <c r="A671" s="251" t="s">
        <v>954</v>
      </c>
      <c r="B671" s="84"/>
      <c r="C671" s="227"/>
      <c r="D671" s="228"/>
      <c r="E671" s="324" t="s">
        <v>487</v>
      </c>
      <c r="F671" s="325"/>
      <c r="G671" s="325"/>
      <c r="H671" s="326"/>
      <c r="I671" s="400"/>
      <c r="J671" s="223"/>
      <c r="K671" s="224"/>
      <c r="L671" s="300" t="s">
        <v>533</v>
      </c>
    </row>
    <row r="672" spans="1:22" s="83" customFormat="1" ht="25.7" customHeight="1">
      <c r="A672" s="251" t="s">
        <v>955</v>
      </c>
      <c r="B672" s="84"/>
      <c r="C672" s="229"/>
      <c r="D672" s="285"/>
      <c r="E672" s="422"/>
      <c r="F672" s="423"/>
      <c r="G672" s="416" t="s">
        <v>1004</v>
      </c>
      <c r="H672" s="418"/>
      <c r="I672" s="401"/>
      <c r="J672" s="223"/>
      <c r="K672" s="224"/>
      <c r="L672" s="300" t="s">
        <v>533</v>
      </c>
    </row>
    <row r="673" spans="1:22" s="115" customFormat="1" ht="80.099999999999994" customHeight="1">
      <c r="A673" s="251" t="s">
        <v>956</v>
      </c>
      <c r="B673" s="84"/>
      <c r="C673" s="324" t="s">
        <v>1028</v>
      </c>
      <c r="D673" s="325"/>
      <c r="E673" s="325"/>
      <c r="F673" s="325"/>
      <c r="G673" s="325"/>
      <c r="H673" s="326"/>
      <c r="I673" s="343" t="s">
        <v>1032</v>
      </c>
      <c r="J673" s="223"/>
      <c r="K673" s="224"/>
      <c r="L673" s="300" t="s">
        <v>533</v>
      </c>
    </row>
    <row r="674" spans="1:22" s="115" customFormat="1" ht="34.5" customHeight="1">
      <c r="A674" s="251" t="s">
        <v>957</v>
      </c>
      <c r="B674" s="84"/>
      <c r="C674" s="288"/>
      <c r="D674" s="290"/>
      <c r="E674" s="315" t="s">
        <v>1005</v>
      </c>
      <c r="F674" s="316"/>
      <c r="G674" s="316"/>
      <c r="H674" s="317"/>
      <c r="I674" s="424"/>
      <c r="J674" s="223"/>
      <c r="K674" s="224"/>
      <c r="L674" s="300" t="s">
        <v>533</v>
      </c>
    </row>
    <row r="675" spans="1:22" s="83" customFormat="1" ht="56.1" customHeight="1">
      <c r="A675" s="251" t="s">
        <v>958</v>
      </c>
      <c r="B675" s="84"/>
      <c r="C675" s="315" t="s">
        <v>1006</v>
      </c>
      <c r="D675" s="316"/>
      <c r="E675" s="316"/>
      <c r="F675" s="316"/>
      <c r="G675" s="316"/>
      <c r="H675" s="317"/>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1033</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1052</v>
      </c>
      <c r="M692" s="8"/>
      <c r="N692" s="8"/>
      <c r="O692" s="8"/>
      <c r="P692" s="8"/>
      <c r="Q692" s="8"/>
      <c r="R692" s="8"/>
      <c r="S692" s="8"/>
      <c r="T692" s="8"/>
      <c r="U692" s="8"/>
      <c r="V692" s="8"/>
    </row>
    <row r="693" spans="1:22" s="118" customFormat="1" ht="56.1" customHeight="1">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1007</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1052</v>
      </c>
      <c r="M705" s="8"/>
      <c r="N705" s="8"/>
      <c r="O705" s="8"/>
      <c r="P705" s="8"/>
      <c r="Q705" s="8"/>
      <c r="R705" s="8"/>
      <c r="S705" s="8"/>
      <c r="T705" s="8"/>
      <c r="U705" s="8"/>
      <c r="V705" s="8"/>
    </row>
    <row r="706" spans="1:23" s="118" customFormat="1" ht="56.1" customHeight="1">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1008</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1009</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63BEC5-718E-4227-A187-1FC0440B7132}"/>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r:id="rId2"/>
  <headerFooter>
    <oddFooter>&amp;C&amp;14&amp;P</oddFooter>
  </headerFooter>
  <rowBreaks count="23" manualBreakCount="23">
    <brk id="21" max="12" man="1"/>
    <brk id="53" max="12" man="1"/>
    <brk id="84" max="12" man="1"/>
    <brk id="111" max="12" man="1"/>
    <brk id="126" max="12" man="1"/>
    <brk id="223" max="12" man="1"/>
    <brk id="250" max="12" man="1"/>
    <brk id="278" max="12" man="1"/>
    <brk id="293" max="12" man="1"/>
    <brk id="319" max="12" man="1"/>
    <brk id="350" max="12" man="1"/>
    <brk id="364" max="12" man="1"/>
    <brk id="401" max="12" man="1"/>
    <brk id="427" max="12" man="1"/>
    <brk id="464" max="12" man="1"/>
    <brk id="533" max="12" man="1"/>
    <brk id="572" max="12" man="1"/>
    <brk id="596" max="12" man="1"/>
    <brk id="616" max="12" man="1"/>
    <brk id="633" max="12" man="1"/>
    <brk id="651" max="12" man="1"/>
    <brk id="671" max="12" man="1"/>
    <brk id="69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6" t="s">
        <v>546</v>
      </c>
      <c r="C5" s="440"/>
      <c r="D5" s="440"/>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8" t="s">
        <v>1</v>
      </c>
      <c r="J10" s="338"/>
      <c r="K10" s="338"/>
      <c r="L10" s="438" t="s">
        <v>522</v>
      </c>
      <c r="M10" s="438"/>
      <c r="N10" s="438"/>
      <c r="O10" s="438"/>
      <c r="P10" s="438"/>
      <c r="Q10" s="439"/>
    </row>
    <row r="11" spans="1:23" s="21" customFormat="1" ht="34.5" customHeight="1">
      <c r="A11" s="232"/>
      <c r="B11" s="17"/>
      <c r="C11" s="19"/>
      <c r="D11" s="19"/>
      <c r="E11" s="19"/>
      <c r="F11" s="19"/>
      <c r="G11" s="19"/>
      <c r="H11" s="20"/>
      <c r="I11" s="334" t="s">
        <v>2</v>
      </c>
      <c r="J11" s="334"/>
      <c r="K11" s="334"/>
      <c r="L11" s="23"/>
      <c r="M11" s="23"/>
      <c r="N11" s="23"/>
      <c r="O11" s="23"/>
      <c r="P11" s="23"/>
      <c r="Q11" s="23"/>
    </row>
    <row r="12" spans="1:23" s="21" customFormat="1" ht="34.5" customHeight="1">
      <c r="A12" s="232"/>
      <c r="B12" s="24"/>
      <c r="C12" s="19"/>
      <c r="D12" s="19"/>
      <c r="E12" s="19"/>
      <c r="F12" s="19"/>
      <c r="G12" s="19"/>
      <c r="H12" s="20"/>
      <c r="I12" s="334" t="s">
        <v>3</v>
      </c>
      <c r="J12" s="334"/>
      <c r="K12" s="334"/>
      <c r="L12" s="25"/>
      <c r="M12" s="25"/>
      <c r="N12" s="25"/>
      <c r="O12" s="25"/>
      <c r="P12" s="25"/>
      <c r="Q12" s="25"/>
    </row>
    <row r="13" spans="1:23" s="21" customFormat="1" ht="34.5" customHeight="1">
      <c r="A13" s="232"/>
      <c r="B13" s="24"/>
      <c r="C13" s="19"/>
      <c r="D13" s="19"/>
      <c r="E13" s="19"/>
      <c r="F13" s="19"/>
      <c r="G13" s="19"/>
      <c r="H13" s="20"/>
      <c r="I13" s="334" t="s">
        <v>4</v>
      </c>
      <c r="J13" s="334"/>
      <c r="K13" s="334"/>
      <c r="L13" s="27"/>
      <c r="M13" s="27"/>
      <c r="N13" s="27"/>
      <c r="O13" s="27"/>
      <c r="P13" s="27"/>
      <c r="Q13" s="27"/>
    </row>
    <row r="14" spans="1:23" s="21" customFormat="1" ht="34.5" customHeight="1">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4" t="s">
        <v>6</v>
      </c>
      <c r="J15" s="334"/>
      <c r="K15" s="334"/>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5" t="s">
        <v>1</v>
      </c>
      <c r="J20" s="336"/>
      <c r="K20" s="337"/>
      <c r="L20" s="438" t="s">
        <v>522</v>
      </c>
      <c r="M20" s="438"/>
      <c r="N20" s="438"/>
      <c r="O20" s="438"/>
      <c r="P20" s="438"/>
      <c r="Q20" s="439"/>
    </row>
    <row r="21" spans="1:22" s="21" customFormat="1" ht="34.5" customHeight="1">
      <c r="A21" s="232"/>
      <c r="B21" s="17"/>
      <c r="C21" s="19"/>
      <c r="D21" s="19"/>
      <c r="E21" s="19"/>
      <c r="F21" s="19"/>
      <c r="G21" s="19"/>
      <c r="H21" s="20"/>
      <c r="I21" s="306" t="s">
        <v>2</v>
      </c>
      <c r="J21" s="307"/>
      <c r="K21" s="308"/>
      <c r="L21" s="23"/>
      <c r="M21" s="23"/>
      <c r="N21" s="23"/>
      <c r="O21" s="23"/>
      <c r="P21" s="23"/>
      <c r="Q21" s="23"/>
    </row>
    <row r="22" spans="1:22" s="21" customFormat="1" ht="34.5" customHeight="1">
      <c r="A22" s="232"/>
      <c r="B22" s="24"/>
      <c r="C22" s="19"/>
      <c r="D22" s="19"/>
      <c r="E22" s="19"/>
      <c r="F22" s="19"/>
      <c r="G22" s="19"/>
      <c r="H22" s="20"/>
      <c r="I22" s="306" t="s">
        <v>3</v>
      </c>
      <c r="J22" s="307"/>
      <c r="K22" s="308"/>
      <c r="L22" s="25"/>
      <c r="M22" s="25"/>
      <c r="N22" s="25"/>
      <c r="O22" s="25"/>
      <c r="P22" s="25"/>
      <c r="Q22" s="25"/>
    </row>
    <row r="23" spans="1:22" s="21" customFormat="1" ht="34.5" customHeight="1">
      <c r="A23" s="232"/>
      <c r="B23" s="24"/>
      <c r="C23" s="19"/>
      <c r="D23" s="19"/>
      <c r="E23" s="19"/>
      <c r="F23" s="19"/>
      <c r="G23" s="19"/>
      <c r="H23" s="20"/>
      <c r="I23" s="306" t="s">
        <v>4</v>
      </c>
      <c r="J23" s="307"/>
      <c r="K23" s="308"/>
      <c r="L23" s="27"/>
      <c r="M23" s="27"/>
      <c r="N23" s="27"/>
      <c r="O23" s="27"/>
      <c r="P23" s="27"/>
      <c r="Q23" s="27"/>
    </row>
    <row r="24" spans="1:22" s="21" customFormat="1" ht="34.5" customHeight="1">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6" t="s">
        <v>6</v>
      </c>
      <c r="J25" s="307"/>
      <c r="K25" s="308"/>
      <c r="L25" s="29"/>
      <c r="M25" s="29"/>
      <c r="N25" s="29"/>
      <c r="O25" s="29"/>
      <c r="P25" s="29"/>
      <c r="Q25" s="29"/>
      <c r="R25" s="8"/>
    </row>
    <row r="26" spans="1:22" s="33" customFormat="1" ht="34.5" customHeight="1">
      <c r="A26" s="232"/>
      <c r="B26" s="17"/>
      <c r="C26" s="19"/>
      <c r="D26" s="19"/>
      <c r="E26" s="19"/>
      <c r="F26" s="19"/>
      <c r="G26" s="19"/>
      <c r="H26" s="20"/>
      <c r="I26" s="306" t="s">
        <v>8</v>
      </c>
      <c r="J26" s="307"/>
      <c r="K26" s="308"/>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5" t="s">
        <v>10</v>
      </c>
      <c r="J31" s="336"/>
      <c r="K31" s="337"/>
      <c r="L31" s="438" t="s">
        <v>522</v>
      </c>
      <c r="M31" s="438"/>
      <c r="N31" s="438"/>
      <c r="O31" s="438"/>
      <c r="P31" s="438"/>
      <c r="Q31" s="439"/>
    </row>
    <row r="32" spans="1:22" s="21" customFormat="1" ht="34.5" customHeight="1">
      <c r="A32" s="232"/>
      <c r="B32" s="17"/>
      <c r="C32" s="19"/>
      <c r="D32" s="19"/>
      <c r="E32" s="19"/>
      <c r="F32" s="19"/>
      <c r="G32" s="19"/>
      <c r="H32" s="20"/>
      <c r="I32" s="306" t="s">
        <v>11</v>
      </c>
      <c r="J32" s="307"/>
      <c r="K32" s="308"/>
      <c r="L32" s="23"/>
      <c r="M32" s="23"/>
      <c r="N32" s="23"/>
      <c r="O32" s="23"/>
      <c r="P32" s="23"/>
      <c r="Q32" s="23"/>
    </row>
    <row r="33" spans="1:23" s="21" customFormat="1" ht="34.5" customHeight="1">
      <c r="A33" s="232"/>
      <c r="B33" s="24"/>
      <c r="C33" s="19"/>
      <c r="D33" s="19"/>
      <c r="E33" s="19"/>
      <c r="F33" s="19"/>
      <c r="G33" s="19"/>
      <c r="H33" s="20"/>
      <c r="I33" s="306" t="s">
        <v>12</v>
      </c>
      <c r="J33" s="307"/>
      <c r="K33" s="308"/>
      <c r="L33" s="25"/>
      <c r="M33" s="25"/>
      <c r="N33" s="25"/>
      <c r="O33" s="25"/>
      <c r="P33" s="25"/>
      <c r="Q33" s="25"/>
    </row>
    <row r="34" spans="1:23" s="21" customFormat="1" ht="34.5" customHeight="1">
      <c r="A34" s="232"/>
      <c r="B34" s="24"/>
      <c r="C34" s="19"/>
      <c r="D34" s="19"/>
      <c r="E34" s="19"/>
      <c r="F34" s="19"/>
      <c r="G34" s="19"/>
      <c r="H34" s="20"/>
      <c r="I34" s="306" t="s">
        <v>13</v>
      </c>
      <c r="J34" s="307"/>
      <c r="K34" s="308"/>
      <c r="L34" s="26"/>
      <c r="M34" s="26"/>
      <c r="N34" s="26"/>
      <c r="O34" s="26"/>
      <c r="P34" s="26"/>
      <c r="Q34" s="26"/>
    </row>
    <row r="35" spans="1:23" s="21" customFormat="1" ht="34.5" customHeight="1">
      <c r="A35" s="232"/>
      <c r="B35" s="17"/>
      <c r="C35" s="19"/>
      <c r="D35" s="19"/>
      <c r="E35" s="19"/>
      <c r="F35" s="19"/>
      <c r="G35" s="19"/>
      <c r="H35" s="20"/>
      <c r="I35" s="306" t="s">
        <v>14</v>
      </c>
      <c r="J35" s="307"/>
      <c r="K35" s="308"/>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c r="A56" s="232"/>
      <c r="C56" s="436" t="s">
        <v>30</v>
      </c>
      <c r="D56" s="436"/>
      <c r="E56" s="436"/>
      <c r="F56" s="436"/>
      <c r="G56" s="436"/>
      <c r="J56" s="436" t="s">
        <v>271</v>
      </c>
      <c r="K56" s="436"/>
      <c r="L56" s="436"/>
      <c r="M56" s="5"/>
      <c r="N56" s="7"/>
      <c r="O56" s="7"/>
      <c r="P56" s="7"/>
      <c r="Q56" s="7"/>
      <c r="R56" s="7"/>
      <c r="S56" s="7"/>
      <c r="T56" s="7"/>
      <c r="U56" s="7"/>
      <c r="V56" s="7"/>
      <c r="W56" s="8"/>
    </row>
    <row r="57" spans="1:23" s="21" customFormat="1">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2" t="s">
        <v>37</v>
      </c>
      <c r="D71" s="303"/>
      <c r="E71" s="303"/>
      <c r="F71" s="303"/>
      <c r="G71" s="303"/>
      <c r="H71" s="304"/>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4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埼玉県</cp:lastModifiedBy>
  <cp:lastPrinted>2020-09-17T04:46:16Z</cp:lastPrinted>
  <dcterms:created xsi:type="dcterms:W3CDTF">2019-03-05T10:58:25Z</dcterms:created>
  <dcterms:modified xsi:type="dcterms:W3CDTF">2021-03-02T03:01:17Z</dcterms:modified>
</cp:coreProperties>
</file>