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1A08E65-D297-44E1-AF92-5DF7E58A203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<sst xmlns="http://schemas.openxmlformats.org/spreadsheetml/2006/main" count="2944" uniqueCount="1048">
  <si>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</si>
  <si>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</si>
  <si>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</si>
  <si>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</si>
  <si>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</si>
  <si>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</si>
  <si>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</si>
  <si>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</si>
  <si>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</si>
  <si>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</si>
  <si>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</si>
  <si>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</si>
  <si>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</si>
  <si>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</si>
  <si>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</si>
  <si>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</si>
  <si>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</si>
  <si>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</si>
  <si>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</si>
  <si>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</si>
  <si>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</si>
  <si>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</si>
  <si>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</si>
  <si>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</si>
  <si>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</si>
  <si>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</si>
  <si>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</si>
  <si>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</si>
  <si>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</si>
  <si>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</si>
  <si>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</si>
  <si>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</si>
  <si>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</si>
  <si>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</si>
  <si>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</si>
  <si>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</si>
  <si>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</si>
  <si>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</si>
  <si>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</si>
  <si>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</si>
  <si>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</si>
  <si>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</si>
  <si>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</si>
  <si>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</si>
  <si>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</si>
  <si>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</si>
  <si>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</si>
  <si>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</si>
  <si>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</si>
  <si>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</si>
  <si>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</si>
  <si>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</si>
  <si>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</si>
  <si>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</si>
  <si>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</si>
  <si>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</si>
  <si>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</si>
  <si>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</si>
  <si>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</si>
  <si>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</si>
  <si>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</si>
  <si>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</si>
  <si>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</si>
  <si>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</si>
  <si>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</si>
  <si>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</si>
  <si>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</si>
  <si>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</si>
  <si>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</si>
  <si>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</si>
  <si>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</si>
  <si>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</si>
  <si>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</si>
  <si>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</si>
  <si>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</si>
  <si>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</si>
  <si>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</si>
  <si>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</si>
  <si>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</si>
  <si>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</si>
  <si>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</si>
  <si>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</si>
  <si>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</si>
  <si>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</si>
  <si>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</si>
  <si>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</si>
  <si>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</si>
  <si>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</si>
  <si>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</si>
  <si>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</si>
  <si>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</si>
  <si>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</si>
  <si>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</si>
  <si>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</si>
  <si>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</si>
  <si>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</si>
  <si>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</si>
  <si>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</si>
  <si>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</si>
  <si>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</si>
  <si>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</si>
  <si>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</si>
  <si>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</si>
  <si>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</si>
  <si>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</si>
  <si>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</si>
  <si>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</si>
  <si>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</si>
  <si>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</si>
  <si>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</si>
  <si>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</si>
  <si>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</si>
  <si>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</si>
  <si>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</si>
  <si>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</si>
  <si>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</si>
  <si>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</si>
  <si>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</si>
  <si>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</si>
  <si>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</si>
  <si>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</si>
  <si>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</si>
  <si>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</si>
  <si>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</si>
  <si>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</si>
  <si>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</si>
  <si>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</si>
  <si>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</si>
  <si>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</si>
  <si>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</si>
  <si>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</si>
  <si>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</si>
  <si>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</si>
  <si>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</si>
  <si>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</si>
  <si>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</si>
  <si>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</si>
  <si>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</si>
  <si>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</si>
  <si>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</si>
  <si>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</si>
  <si>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</si>
  <si>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</si>
  <si>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</si>
  <si>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</si>
  <si>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</si>
  <si>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</si>
  <si>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</si>
  <si>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</si>
  <si>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</si>
  <si>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</si>
  <si>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</si>
  <si>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</si>
  <si>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</si>
  <si>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</si>
  <si>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</si>
  <si>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</si>
  <si>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</si>
  <si>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</si>
  <si>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</si>
  <si>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</si>
  <si>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</si>
  <si>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</si>
  <si>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</si>
  <si>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</si>
  <si>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</si>
  <si>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</si>
  <si>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</si>
  <si>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</si>
  <si>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</si>
  <si>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</si>
  <si>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</si>
  <si>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</si>
  <si>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</si>
  <si>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</si>
  <si>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</si>
  <si>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</si>
  <si>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</si>
  <si>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</si>
  <si>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</si>
  <si>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</si>
  <si>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</si>
  <si>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</si>
  <si>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</si>
  <si>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</si>
  <si>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</si>
  <si>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</si>
  <si>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</si>
  <si>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</si>
  <si>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</si>
  <si>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</si>
  <si>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</si>
  <si>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</si>
  <si>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</si>
  <si>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</si>
  <si>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</si>
  <si>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</si>
  <si>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</si>
  <si>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</si>
  <si>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</si>
  <si>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</si>
  <si>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</si>
  <si>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</si>
  <si>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</si>
  <si>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</si>
  <si>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</si>
  <si>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</si>
  <si>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</si>
  <si>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</si>
  <si>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</si>
  <si>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</si>
  <si>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</si>
  <si>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</si>
  <si>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</si>
  <si>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</si>
  <si>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</si>
  <si>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</si>
  <si>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</si>
  <si>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</si>
  <si>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</si>
  <si>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</si>
  <si>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</si>
  <si>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</si>
  <si>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</si>
  <si>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</si>
  <si>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</si>
  <si>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</si>
  <si>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</si>
  <si>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</si>
  <si>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</si>
  <si>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</si>
  <si>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</si>
  <si>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</si>
  <si>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</si>
  <si>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</si>
  <si>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</si>
  <si>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</si>
  <si>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</si>
  <si>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</si>
  <si>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</si>
  <si>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</si>
  <si>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</si>
  <si>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</si>
  <si>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</si>
  <si>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</si>
  <si>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</si>
  <si>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</si>
  <si>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</si>
  <si>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</si>
  <si>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</si>
  <si>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</si>
  <si>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</si>
  <si>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</si>
  <si>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</si>
  <si>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</si>
  <si>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</si>
  <si>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</si>
  <si>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</si>
  <si>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</si>
  <si>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</si>
  <si>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</si>
  <si>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</si>
  <si>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</si>
  <si>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</si>
  <si>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</si>
  <si>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</si>
  <si>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</si>
  <si>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</si>
  <si>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</si>
  <si>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</si>
  <si>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</si>
  <si>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</si>
  <si>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</si>
  <si>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</si>
  <si>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</si>
  <si>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</si>
  <si>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</si>
  <si>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</si>
  <si>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</si>
  <si>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</si>
  <si>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</si>
  <si>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</si>
  <si>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</si>
  <si>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</si>
  <si>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</si>
  <si>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</si>
  <si>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</si>
  <si>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</si>
  <si>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</si>
  <si>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</si>
  <si>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</si>
  <si>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</si>
  <si>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</si>
  <si>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</si>
  <si>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</si>
  <si>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</si>
  <si>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</si>
  <si>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</si>
  <si>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</si>
  <si>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</si>
  <si>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</si>
  <si>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</si>
  <si>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</si>
  <si>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</si>
  <si>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</si>
  <si>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</si>
  <si>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</si>
  <si>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</si>
  <si>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</si>
  <si>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</si>
  <si>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</si>
  <si>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</si>
  <si>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</si>
  <si>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</si>
  <si>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</si>
  <si>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</si>
  <si>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</si>
  <si>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</si>
  <si>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</si>
  <si>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</si>
  <si>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</si>
  <si>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</si>
  <si>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</si>
  <si>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</si>
  <si>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</si>
  <si>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</si>
  <si>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</si>
  <si>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</si>
  <si>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</si>
  <si>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</si>
  <si>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</si>
  <si>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</si>
  <si>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</si>
  <si>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</si>
  <si>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</si>
  <si>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</si>
  <si>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</si>
  <si>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</si>
  <si>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</si>
  <si>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</si>
  <si>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</si>
  <si>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</si>
  <si>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</si>
  <si>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</si>
  <si>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</si>
  <si>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</si>
  <si>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</si>
  <si>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</si>
  <si>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</si>
  <si>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</si>
  <si>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</si>
  <si>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</si>
  <si>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</si>
  <si>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</si>
  <si>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</si>
  <si>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</si>
  <si>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</si>
  <si>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</si>
  <si>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</si>
  <si>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</si>
  <si>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</si>
  <si>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</si>
  <si>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</si>
  <si>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</si>
  <si>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</si>
  <si>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</si>
  <si>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</si>
  <si>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</si>
  <si>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</si>
  <si>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</si>
  <si>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</si>
  <si>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</si>
  <si>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</si>
  <si>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</si>
  <si>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</si>
  <si>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</si>
  <si>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</si>
  <si>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</si>
  <si>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</si>
  <si>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</si>
  <si>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</si>
  <si>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</si>
  <si>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</si>
  <si>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</si>
  <si>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</si>
  <si>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</si>
  <si>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</si>
  <si>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</si>
  <si>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</si>
  <si>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</si>
  <si>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</si>
  <si>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</si>
  <si>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</si>
  <si>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</si>
  <si>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</si>
  <si>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</si>
  <si>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</si>
  <si>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</si>
  <si>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</si>
  <si>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</si>
  <si>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</si>
  <si>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</si>
  <si>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</si>
  <si>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</si>
  <si>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</si>
  <si>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</si>
  <si>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</si>
  <si>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</si>
  <si>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</si>
  <si>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</si>
  <si>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</si>
  <si>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</si>
  <si>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</si>
  <si>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</si>
  <si>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</si>
  <si>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</si>
  <si>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</si>
  <si>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</si>
  <si>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</si>
  <si>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</si>
  <si>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</si>
  <si>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</si>
  <si>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</si>
  <si>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</si>
  <si>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</si>
  <si>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</si>
  <si>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</si>
  <si>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</si>
  <si>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</si>
  <si>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</si>
  <si>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</si>
  <si>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</si>
  <si>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</si>
  <si>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</si>
  <si>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</si>
  <si>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</si>
  <si>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</si>
  <si>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</si>
  <si>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</si>
  <si>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</si>
  <si>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</si>
  <si>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</si>
  <si>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</si>
  <si>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</si>
  <si>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</si>
  <si>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</si>
  <si>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</si>
  <si>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</si>
  <si>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</si>
  <si>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</si>
  <si>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</si>
  <si>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</si>
  <si>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</si>
  <si>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</si>
  <si>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</si>
  <si>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</si>
  <si>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</si>
  <si>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</si>
  <si>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</si>
  <si>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</si>
  <si>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</si>
  <si>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</si>
  <si>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</si>
  <si>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</si>
  <si>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</si>
  <si>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</si>
  <si>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</si>
  <si>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</si>
  <si>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</si>
  <si>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</si>
  <si>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</si>
  <si>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</si>
  <si>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</si>
  <si>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</si>
  <si>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</si>
  <si>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</si>
  <si>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</si>
  <si>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</si>
  <si>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</si>
  <si>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</si>
  <si>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</si>
  <si>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</si>
  <si>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</si>
  <si>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</si>
  <si>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</si>
  <si>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</si>
  <si>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</si>
  <si>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</si>
  <si>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</si>
  <si>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</si>
  <si>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</si>
  <si>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</si>
  <si>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</si>
  <si>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</si>
  <si>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</si>
  <si>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</si>
  <si>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</si>
  <si>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</si>
  <si>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</si>
  <si>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</si>
  <si>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</si>
  <si>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</si>
  <si>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</si>
  <si>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</si>
  <si>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</si>
  <si>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</si>
  <si>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</si>
  <si>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</si>
  <si>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</si>
  <si>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</si>
  <si>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</si>
  <si>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</si>
  <si>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</si>
  <si>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</si>
  <si>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</si>
  <si>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</si>
  <si>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</si>
  <si>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</si>
  <si>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</si>
  <si>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</si>
  <si>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</si>
  <si>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</si>
  <si>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</si>
  <si>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</si>
  <si>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</si>
  <si>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</si>
  <si>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</si>
  <si>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</si>
  <si>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</si>
  <si>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</si>
  <si>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</si>
  <si>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</si>
  <si>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</si>
  <si>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</si>
  <si>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</si>
  <si>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</si>
  <si>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</si>
  <si>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</si>
  <si>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</si>
  <si>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</si>
  <si>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</si>
  <si>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</si>
  <si>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</si>
  <si>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</si>
  <si>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</si>
  <si>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</si>
  <si>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</si>
  <si>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</si>
  <si>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</si>
  <si>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</si>
  <si>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</si>
  <si>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</si>
  <si>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</si>
  <si>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</si>
  <si>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</si>
  <si>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</si>
  <si>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</si>
  <si>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</si>
  <si>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</si>
  <si>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</si>
  <si>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</si>
  <si>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</si>
  <si>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</si>
  <si>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</si>
  <si>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</si>
  <si>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</si>
  <si>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</si>
  <si>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</si>
  <si>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</si>
  <si>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</si>
  <si>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</si>
  <si>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</si>
  <si>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</si>
  <si>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</si>
  <si>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</si>
  <si>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</si>
  <si>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</si>
  <si>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</si>
  <si>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</si>
  <si>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</si>
  <si>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</si>
  <si>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</si>
  <si>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</si>
  <si>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</si>
  <si>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</si>
  <si>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</si>
  <si>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</si>
  <si>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</si>
  <si>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</si>
  <si>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</si>
  <si>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</si>
  <si>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</si>
  <si>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</si>
  <si>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</si>
  <si>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</si>
  <si>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</si>
  <si>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</si>
  <si>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</si>
  <si>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</si>
  <si>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</si>
  <si>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</si>
  <si>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</si>
  <si>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</si>
  <si>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</si>
  <si>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</si>
  <si>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</si>
  <si>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</si>
  <si>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</si>
  <si>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</si>
  <si>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</si>
  <si>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</si>
  <si>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</si>
  <si>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</si>
  <si>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</si>
  <si>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</si>
  <si>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</si>
  <si>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</si>
  <si>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</si>
  <si>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</si>
  <si>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</si>
  <si>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</si>
  <si>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</si>
  <si>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</si>
  <si>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</si>
  <si>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</si>
  <si>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</si>
  <si>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</si>
  <si>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</si>
  <si>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</si>
  <si>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</si>
  <si>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</si>
  <si>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</si>
  <si>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</si>
  <si>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</si>
  <si>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</si>
  <si>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</si>
  <si>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</si>
  <si>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</si>
  <si>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</si>
  <si>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</si>
  <si>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</si>
  <si>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</si>
  <si>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</si>
  <si>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</si>
  <si>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</si>
  <si>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</si>
  <si>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</si>
  <si>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</si>
  <si>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</si>
  <si>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</si>
  <si>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</si>
  <si>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</si>
  <si>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</si>
  <si>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</si>
  <si>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</si>
  <si>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</si>
  <si>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</si>
  <si>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</si>
  <si>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</si>
  <si>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</si>
  <si>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</si>
  <si>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</si>
  <si>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</si>
  <si>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</si>
  <si>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</si>
  <si>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</si>
  <si>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</si>
  <si>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</si>
  <si>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</si>
  <si>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</si>
  <si>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</si>
  <si>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</si>
  <si>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</si>
  <si>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</si>
  <si>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</si>
  <si>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</si>
  <si>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</si>
  <si>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</si>
  <si>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</si>
  <si>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</si>
  <si>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</si>
  <si>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</si>
  <si>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</si>
  <si>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</si>
  <si>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</si>
  <si>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</si>
  <si>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</si>
  <si>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</si>
  <si>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</si>
  <si>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</si>
  <si>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</si>
  <si>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</si>
  <si>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</si>
  <si>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</si>
  <si>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</si>
  <si>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</si>
  <si>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</si>
  <si>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</si>
  <si>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</si>
  <si>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</si>
  <si>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</si>
  <si>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</si>
  <si>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</si>
  <si>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</si>
  <si>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</si>
  <si>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</si>
  <si>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</si>
  <si>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</si>
  <si>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</si>
  <si>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</si>
  <si>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</si>
  <si>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</si>
  <si>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</si>
  <si>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</si>
  <si>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</si>
  <si>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</si>
  <si>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</si>
  <si>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</si>
  <si>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</si>
  <si>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</si>
  <si>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</si>
  <si>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</si>
  <si>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</si>
  <si>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</si>
  <si>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</si>
  <si>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</si>
  <si>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</si>
  <si>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</si>
  <si>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</si>
  <si>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</si>
  <si>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</si>
  <si>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</si>
  <si>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</si>
  <si>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</si>
  <si>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</si>
  <si>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</si>
  <si>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</si>
  <si>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</si>
  <si>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</si>
  <si>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</si>
  <si>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</si>
  <si>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</si>
  <si>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</si>
  <si>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</si>
  <si>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</si>
  <si>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</si>
  <si>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</si>
  <si>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</si>
  <si>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</si>
  <si>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</si>
  <si>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</si>
  <si>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</si>
  <si>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</si>
  <si>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</si>
  <si>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</si>
  <si>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</si>
  <si>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</si>
  <si>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</si>
  <si>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</si>
  <si>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</si>
  <si>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</si>
  <si>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</si>
  <si>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</si>
  <si>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</si>
  <si>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</si>
  <si>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</si>
  <si>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</si>
  <si>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</si>
  <si>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</si>
  <si>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</si>
  <si>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</si>
  <si>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</si>
  <si>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</si>
  <si>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</si>
  <si>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</si>
  <si>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</si>
  <si>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</si>
  <si>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</si>
  <si>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</si>
  <si>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</si>
  <si>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</si>
  <si>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</si>
  <si>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</si>
  <si>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</si>
  <si>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</si>
  <si>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</si>
  <si>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</si>
  <si>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</si>
  <si>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</si>
  <si>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</si>
  <si>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</si>
  <si>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</si>
  <si>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</si>
  <si>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</si>
  <si>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</si>
  <si>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</si>
  <si>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</si>
  <si>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</si>
  <si>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</si>
  <si>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</si>
  <si>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</si>
  <si>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</si>
  <si>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</si>
  <si>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</si>
  <si>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</si>
  <si>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</si>
  <si>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</si>
  <si>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</si>
  <si>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</si>
  <si>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</si>
  <si>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</si>
  <si>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</si>
  <si>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</si>
  <si>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</si>
  <si>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</si>
  <si>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</si>
  <si>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</si>
  <si>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</si>
  <si>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</si>
  <si>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</si>
  <si>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</si>
  <si>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</si>
  <si>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</si>
  <si>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</si>
  <si>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</si>
  <si>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</si>
  <si>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</si>
  <si>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</si>
  <si>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</si>
  <si>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</si>
  <si>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</si>
  <si>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</si>
  <si>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</si>
  <si>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</si>
  <si>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</si>
  <si>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</si>
  <si>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</si>
  <si>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</si>
  <si>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</si>
  <si>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</si>
  <si>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</si>
  <si>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</si>
  <si>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</si>
  <si>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</si>
  <si>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</si>
  <si>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</si>
  <si>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</si>
  <si>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</si>
  <si>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</si>
  <si>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</si>
  <si>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</si>
  <si>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</si>
  <si>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</si>
  <si>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</si>
  <si>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</si>
  <si>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</si>
  <si>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</si>
  <si>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</si>
  <si>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</si>
  <si>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</si>
  <si>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</si>
  <si>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</si>
  <si>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</si>
  <si>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</si>
  <si>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</si>
  <si>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</si>
  <si>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</si>
  <si>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</si>
  <si>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</si>
  <si>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</si>
  <si>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</si>
  <si>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</si>
  <si>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</si>
  <si>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</si>
  <si>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</si>
  <si>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</si>
  <si>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</si>
  <si>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</si>
  <si>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</si>
  <si>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</si>
  <si>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</si>
  <si>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</si>
  <si>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</si>
  <si>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</si>
  <si>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</si>
  <si>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</si>
  <si>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</si>
  <si>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</si>
  <si>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</si>
  <si>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</si>
  <si>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</si>
  <si>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</si>
  <si>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</si>
  <si>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</si>
  <si>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</si>
  <si>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</si>
  <si>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</si>
  <si>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</si>
  <si>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</si>
  <si>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</si>
  <si>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</si>
  <si>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</si>
  <si>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</si>
  <si>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</si>
  <si>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</si>
  <si>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</si>
  <si>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</si>
  <si>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</si>
  <si>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</si>
  <si>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</si>
  <si>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</si>
  <si>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</si>
  <si>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</si>
  <si>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</si>
  <si>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</si>
  <si>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</si>
  <si>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</si>
  <si>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</si>
  <si>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</si>
  <si>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</si>
  <si>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</si>
  <si>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</si>
  <si>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</si>
  <si>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</si>
  <si>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</si>
  <si>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</si>
  <si>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</si>
  <si>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</si>
  <si>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</si>
  <si>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</si>
  <si>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</si>
  <si>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</si>
  <si>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</si>
  <si>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</si>
  <si>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</si>
  <si>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</si>
  <si>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</si>
  <si>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</si>
  <si>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</si>
  <si>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</si>
  <si>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</si>
  <si>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</si>
  <si>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</si>
  <si>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</si>
  <si>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</si>
  <si>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</si>
  <si>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</si>
  <si>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</si>
  <si>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</si>
  <si>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</si>
  <si>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</si>
  <si>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</si>
  <si>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</si>
  <si>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</si>
  <si>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</si>
  <si>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</si>
  <si>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</si>
  <si>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</si>
  <si>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</si>
  <si>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</si>
  <si>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</si>
  <si>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</si>
  <si>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</si>
  <si>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</si>
  <si>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</si>
  <si>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</si>
  <si>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</si>
  <si>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</si>
  <si>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</si>
  <si>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</si>
  <si>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</si>
  <si>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</si>
  <si>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</si>
  <si>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</si>
  <si>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</si>
  <si>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</si>
  <si>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</si>
  <si>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</si>
  <si>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</si>
  <si>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</si>
  <si>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</si>
  <si>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</si>
  <si>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</si>
  <si>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</si>
  <si>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</si>
  <si>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</si>
  <si>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</si>
  <si>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</si>
  <si>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</si>
  <si>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</si>
  <si>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</si>
  <si>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</si>
  <si>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</si>
  <si>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</si>
  <si>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</si>
  <si>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</si>
  <si>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</si>
  <si>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</si>
  <si>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</si>
  <si>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</si>
  <si>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</si>
  <si>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</si>
  <si>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</si>
  <si>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</si>
  <si>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</si>
  <si>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</si>
  <si>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</si>
  <si>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</si>
  <si>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</si>
  <si>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</si>
  <si>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</si>
  <si>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</si>
  <si>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</si>
  <si>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</si>
  <si>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</si>
  <si>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</si>
  <si>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</si>
  <si>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</si>
  <si>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</si>
  <si>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</si>
  <si>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</si>
  <si>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</si>
  <si>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</si>
  <si>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</si>
  <si>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</si>
  <si>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</si>
  <si>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</si>
  <si>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</si>
  <si>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</si>
  <si>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</si>
  <si>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</si>
  <si>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</si>
  <si>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</si>
  <si>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</si>
  <si>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</si>
  <si>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</si>
  <si>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</si>
  <si>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レイクタウン整形外科病院</t>
    <phoneticPr fontId="3"/>
  </si>
  <si>
    <t>〒343-0828 越谷市レイクタウン５－１３－６</t>
    <phoneticPr fontId="3"/>
  </si>
  <si>
    <t>〇</t>
  </si>
  <si>
    <t>医療法人</t>
  </si>
  <si>
    <t>複数の診療科で活用</t>
  </si>
  <si>
    <t>整形外科</t>
  </si>
  <si>
    <t>リハビリテーション科</t>
  </si>
  <si>
    <t>ＤＰＣ病院ではない</t>
  </si>
  <si>
    <t>-</t>
    <phoneticPr fontId="3"/>
  </si>
  <si>
    <t>３階病棟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</si>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</sst>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3891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30</v>
      </c>
      <c r="K99" s="237" t="str">
        <f>IF(OR(COUNTIF(L99:L99,"未確認")&gt;0,COUNTIF(L99:L99,"~*")&gt;0),"※","")</f>
        <v/>
      </c>
      <c r="L99" s="258">
        <v>30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30</v>
      </c>
      <c r="K101" s="237" t="str">
        <f>IF(OR(COUNTIF(L101:L101,"未確認")&gt;0,COUNTIF(L101:L101,"~*")&gt;0),"※","")</f>
        <v/>
      </c>
      <c r="L101" s="258">
        <v>30</v>
      </c>
    </row>
    <row r="102" spans="1:22" s="83" customFormat="1" ht="34.5" customHeight="1">
      <c r="A102" s="244" t="s">
        <v>610</v>
      </c>
      <c r="B102" s="84"/>
      <c r="C102" s="376"/>
      <c r="D102" s="378"/>
      <c r="E102" s="316" t="s">
        <v>612</v>
      </c>
      <c r="F102" s="317"/>
      <c r="G102" s="317"/>
      <c r="H102" s="318"/>
      <c r="I102" s="419"/>
      <c r="J102" s="256">
        <f t="shared" si="0"/>
        <v>53</v>
      </c>
      <c r="K102" s="237" t="str">
        <f t="shared" ref="K102:K111" si="1">IF(OR(COUNTIF(L101:L101,"未確認")&gt;0,COUNTIF(L101:L101,"~*")&gt;0),"※","")</f>
        <v/>
      </c>
      <c r="L102" s="258">
        <v>53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30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62</v>
      </c>
      <c r="K153" s="264" t="str">
        <f t="shared" si="3"/>
        <v/>
      </c>
      <c r="L153" s="117">
        <v>62</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1.5</v>
      </c>
      <c r="K270" s="81" t="str">
        <f t="shared" si="8"/>
        <v/>
      </c>
      <c r="L270" s="148">
        <v>1.5</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1.7</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4</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413</v>
      </c>
      <c r="K392" s="81" t="str">
        <f t="shared" ref="K392:K397" si="11">IF(OR(COUNTIF(L392:L392,"未確認")&gt;0,COUNTIF(L392:L392,"~*")&gt;0),"※","")</f>
        <v/>
      </c>
      <c r="L392" s="147">
        <v>413</v>
      </c>
    </row>
    <row r="393" spans="1:22" s="83" customFormat="1" ht="34.5" customHeight="1">
      <c r="A393" s="249" t="s">
        <v>773</v>
      </c>
      <c r="B393" s="84"/>
      <c r="C393" s="369"/>
      <c r="D393" s="379"/>
      <c r="E393" s="319" t="s">
        <v>224</v>
      </c>
      <c r="F393" s="320"/>
      <c r="G393" s="320"/>
      <c r="H393" s="321"/>
      <c r="I393" s="342"/>
      <c r="J393" s="140">
        <f t="shared" si="10"/>
        <v>392</v>
      </c>
      <c r="K393" s="81" t="str">
        <f t="shared" si="11"/>
        <v/>
      </c>
      <c r="L393" s="147">
        <v>392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21</v>
      </c>
      <c r="K395" s="81" t="str">
        <f t="shared" si="11"/>
        <v/>
      </c>
      <c r="L395" s="147">
        <v>21</v>
      </c>
    </row>
    <row r="396" spans="1:22" s="83" customFormat="1" ht="34.5" customHeight="1">
      <c r="A396" s="250" t="s">
        <v>776</v>
      </c>
      <c r="B396" s="1"/>
      <c r="C396" s="369"/>
      <c r="D396" s="319" t="s">
        <v>227</v>
      </c>
      <c r="E396" s="320"/>
      <c r="F396" s="320"/>
      <c r="G396" s="320"/>
      <c r="H396" s="321"/>
      <c r="I396" s="342"/>
      <c r="J396" s="140">
        <f t="shared" si="10"/>
        <v>8205</v>
      </c>
      <c r="K396" s="81" t="str">
        <f t="shared" si="11"/>
        <v/>
      </c>
      <c r="L396" s="147">
        <v>8205</v>
      </c>
    </row>
    <row r="397" spans="1:22" s="83" customFormat="1" ht="34.5" customHeight="1">
      <c r="A397" s="250" t="s">
        <v>777</v>
      </c>
      <c r="B397" s="119"/>
      <c r="C397" s="369"/>
      <c r="D397" s="319" t="s">
        <v>228</v>
      </c>
      <c r="E397" s="320"/>
      <c r="F397" s="320"/>
      <c r="G397" s="320"/>
      <c r="H397" s="321"/>
      <c r="I397" s="343"/>
      <c r="J397" s="140">
        <f t="shared" si="10"/>
        <v>407</v>
      </c>
      <c r="K397" s="81" t="str">
        <f t="shared" si="11"/>
        <v/>
      </c>
      <c r="L397" s="147">
        <v>407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413</v>
      </c>
      <c r="K405" s="81" t="str">
        <f t="shared" ref="K405:K422" si="13">IF(OR(COUNTIF(L405:L405,"未確認")&gt;0,COUNTIF(L405:L405,"~*")&gt;0),"※","")</f>
        <v/>
      </c>
      <c r="L405" s="147">
        <v>413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407</v>
      </c>
      <c r="K407" s="81" t="str">
        <f t="shared" si="13"/>
        <v/>
      </c>
      <c r="L407" s="147">
        <v>407</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1</v>
      </c>
      <c r="K412" s="81" t="str">
        <f t="shared" si="13"/>
        <v/>
      </c>
      <c r="L412" s="147">
        <v>1</v>
      </c>
    </row>
    <row r="413" spans="1:22" s="83" customFormat="1" ht="34.5" customHeight="1">
      <c r="A413" s="251" t="s">
        <v>786</v>
      </c>
      <c r="B413" s="119"/>
      <c r="C413" s="368"/>
      <c r="D413" s="319" t="s">
        <v>251</v>
      </c>
      <c r="E413" s="320"/>
      <c r="F413" s="320"/>
      <c r="G413" s="320"/>
      <c r="H413" s="321"/>
      <c r="I413" s="360"/>
      <c r="J413" s="140">
        <f t="shared" si="12"/>
        <v>407</v>
      </c>
      <c r="K413" s="81" t="str">
        <f t="shared" si="13"/>
        <v/>
      </c>
      <c r="L413" s="147">
        <v>407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400</v>
      </c>
      <c r="K415" s="81" t="str">
        <f t="shared" si="13"/>
        <v/>
      </c>
      <c r="L415" s="147">
        <v>400</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407</v>
      </c>
      <c r="K430" s="193" t="str">
        <f>IF(OR(COUNTIF(L430:L430,"未確認")&gt;0,COUNTIF(L430:L430,"~*")&gt;0),"※","")</f>
        <v/>
      </c>
      <c r="L430" s="147">
        <v>407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405</v>
      </c>
      <c r="K433" s="193" t="str">
        <f>IF(OR(COUNTIF(L433:L433,"未確認")&gt;0,COUNTIF(L433:L433,"~*")&gt;0),"※","")</f>
        <v/>
      </c>
      <c r="L433" s="147">
        <v>405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v>
      </c>
      <c r="K434" s="193" t="str">
        <f>IF(OR(COUNTIF(L434:L434,"未確認")&gt;0,COUNTIF(L434:L434,"~*")&gt;0),"※","")</f>
        <v/>
      </c>
      <c r="L434" s="147">
        <v>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39</v>
      </c>
      <c r="K468" s="201" t="str">
        <f t="shared" ref="K468:K475" si="15">IF(OR(COUNTIF(L468:L468,"未確認")&gt;0,COUNTIF(L468:L468,"*")&gt;0),"※","")</f>
        <v/>
      </c>
      <c r="L468" s="117">
        <v>39</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13</v>
      </c>
      <c r="K470" s="201" t="str">
        <f t="shared" si="15"/>
        <v/>
      </c>
      <c r="L470" s="117">
        <v>13</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36</v>
      </c>
      <c r="K481" s="201" t="str">
        <f t="shared" si="17"/>
        <v/>
      </c>
      <c r="L481" s="117">
        <v>36</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36</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31</v>
      </c>
      <c r="K622" s="201" t="str">
        <f t="shared" si="28"/>
        <v/>
      </c>
      <c r="L622" s="117">
        <v>31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32</v>
      </c>
      <c r="K632" s="201" t="str">
        <f t="shared" si="30"/>
        <v/>
      </c>
      <c r="L632" s="117">
        <v>32</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72</v>
      </c>
      <c r="K650" s="201" t="str">
        <f t="shared" si="32"/>
        <v/>
      </c>
      <c r="L650" s="117">
        <v>72</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62</v>
      </c>
      <c r="K655" s="201" t="str">
        <f t="shared" si="32"/>
        <v/>
      </c>
      <c r="L655" s="117">
        <v>62</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41</v>
      </c>
      <c r="K657" s="201" t="str">
        <f t="shared" si="32"/>
        <v/>
      </c>
      <c r="L657" s="117">
        <v>41</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v>0</v>
      </c>
    </row>
    <row r="669" spans="1:22" s="83" customFormat="1" ht="56.1"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 customHeight="1">
      <c r="A671" s="251" t="s">
        <v>954</v>
      </c>
      <c r="B671" s="84"/>
      <c r="C671" s="227"/>
      <c r="D671" s="228"/>
      <c r="E671" s="322" t="s">
        <v>487</v>
      </c>
      <c r="F671" s="323"/>
      <c r="G671" s="323"/>
      <c r="H671" s="324"/>
      <c r="I671" s="326"/>
      <c r="J671" s="223"/>
      <c r="K671" s="224"/>
      <c r="L671" s="300">
        <v>0</v>
      </c>
    </row>
    <row r="672" spans="1:22" s="83" customFormat="1" ht="25.7" customHeight="1">
      <c r="A672" s="251" t="s">
        <v>955</v>
      </c>
      <c r="B672" s="84"/>
      <c r="C672" s="229"/>
      <c r="D672" s="285"/>
      <c r="E672" s="328"/>
      <c r="F672" s="329"/>
      <c r="G672" s="330" t="s">
        <v>1003</v>
      </c>
      <c r="H672" s="331"/>
      <c r="I672" s="327"/>
      <c r="J672" s="223"/>
      <c r="K672" s="224"/>
      <c r="L672" s="300">
        <v>0</v>
      </c>
    </row>
    <row r="673" spans="1:22" s="115" customFormat="1" ht="80.099999999999994"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847BEF7-D3B8-4F93-B849-BB51C2A29DB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2019-12-23T00:28:57Z</dcterms:modified>
</cp:coreProperties>
</file>