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37BCEDB-9776-4BDF-9681-A7E6DEA0F08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<sst xmlns="http://schemas.openxmlformats.org/spreadsheetml/2006/main" count="2948" uniqueCount="1048">
  <si>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</si>
  <si>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</si>
  <si>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</si>
  <si>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</si>
  <si>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</si>
  <si>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</si>
  <si>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</si>
  <si>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</si>
  <si>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</si>
  <si>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</si>
  <si>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</si>
  <si>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</si>
  <si>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</si>
  <si>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</si>
  <si>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</si>
  <si>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</si>
  <si>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</si>
  <si>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</si>
  <si>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</si>
  <si>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</si>
  <si>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</si>
  <si>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</si>
  <si>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</si>
  <si>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</si>
  <si>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</si>
  <si>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</si>
  <si>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</si>
  <si>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</si>
  <si>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</si>
  <si>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</si>
  <si>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</si>
  <si>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</si>
  <si>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</si>
  <si>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</si>
  <si>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</si>
  <si>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</si>
  <si>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</si>
  <si>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</si>
  <si>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</si>
  <si>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</si>
  <si>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</si>
  <si>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</si>
  <si>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</si>
  <si>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</si>
  <si>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</si>
  <si>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</si>
  <si>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</si>
  <si>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</si>
  <si>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</si>
  <si>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</si>
  <si>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</si>
  <si>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</si>
  <si>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</si>
  <si>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</si>
  <si>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</si>
  <si>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</si>
  <si>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</si>
  <si>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</si>
  <si>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</si>
  <si>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</si>
  <si>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</si>
  <si>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</si>
  <si>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</si>
  <si>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</si>
  <si>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</si>
  <si>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</si>
  <si>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</si>
  <si>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</si>
  <si>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</si>
  <si>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</si>
  <si>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</si>
  <si>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</si>
  <si>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</si>
  <si>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</si>
  <si>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</si>
  <si>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</si>
  <si>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</si>
  <si>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</si>
  <si>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</si>
  <si>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</si>
  <si>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</si>
  <si>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</si>
  <si>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</si>
  <si>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</si>
  <si>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</si>
  <si>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</si>
  <si>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</si>
  <si>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</si>
  <si>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</si>
  <si>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</si>
  <si>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</si>
  <si>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</si>
  <si>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</si>
  <si>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</si>
  <si>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</si>
  <si>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</si>
  <si>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</si>
  <si>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</si>
  <si>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</si>
  <si>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</si>
  <si>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</si>
  <si>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</si>
  <si>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</si>
  <si>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</si>
  <si>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</si>
  <si>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</si>
  <si>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</si>
  <si>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</si>
  <si>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</si>
  <si>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</si>
  <si>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</si>
  <si>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</si>
  <si>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</si>
  <si>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</si>
  <si>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</si>
  <si>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</si>
  <si>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</si>
  <si>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</si>
  <si>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</si>
  <si>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</si>
  <si>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</si>
  <si>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</si>
  <si>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</si>
  <si>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</si>
  <si>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</si>
  <si>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</si>
  <si>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</si>
  <si>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</si>
  <si>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</si>
  <si>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</si>
  <si>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</si>
  <si>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</si>
  <si>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</si>
  <si>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</si>
  <si>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</si>
  <si>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</si>
  <si>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</si>
  <si>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</si>
  <si>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</si>
  <si>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</si>
  <si>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</si>
  <si>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</si>
  <si>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</si>
  <si>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</si>
  <si>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</si>
  <si>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</si>
  <si>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</si>
  <si>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</si>
  <si>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</si>
  <si>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</si>
  <si>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</si>
  <si>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</si>
  <si>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</si>
  <si>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</si>
  <si>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</si>
  <si>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</si>
  <si>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</si>
  <si>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</si>
  <si>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</si>
  <si>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</si>
  <si>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</si>
  <si>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</si>
  <si>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</si>
  <si>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</si>
  <si>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</si>
  <si>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</si>
  <si>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</si>
  <si>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</si>
  <si>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</si>
  <si>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</si>
  <si>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</si>
  <si>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</si>
  <si>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</si>
  <si>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</si>
  <si>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</si>
  <si>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</si>
  <si>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</si>
  <si>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</si>
  <si>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</si>
  <si>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</si>
  <si>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</si>
  <si>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</si>
  <si>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</si>
  <si>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</si>
  <si>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</si>
  <si>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</si>
  <si>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</si>
  <si>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</si>
  <si>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</si>
  <si>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</si>
  <si>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</si>
  <si>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</si>
  <si>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</si>
  <si>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</si>
  <si>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</si>
  <si>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</si>
  <si>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</si>
  <si>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</si>
  <si>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</si>
  <si>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</si>
  <si>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</si>
  <si>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</si>
  <si>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</si>
  <si>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</si>
  <si>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</si>
  <si>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</si>
  <si>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</si>
  <si>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</si>
  <si>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</si>
  <si>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</si>
  <si>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</si>
  <si>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</si>
  <si>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</si>
  <si>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</si>
  <si>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</si>
  <si>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</si>
  <si>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</si>
  <si>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</si>
  <si>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</si>
  <si>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</si>
  <si>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</si>
  <si>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</si>
  <si>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</si>
  <si>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</si>
  <si>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</si>
  <si>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</si>
  <si>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</si>
  <si>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</si>
  <si>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</si>
  <si>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</si>
  <si>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</si>
  <si>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</si>
  <si>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</si>
  <si>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</si>
  <si>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</si>
  <si>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</si>
  <si>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</si>
  <si>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</si>
  <si>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</si>
  <si>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</si>
  <si>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</si>
  <si>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</si>
  <si>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</si>
  <si>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</si>
  <si>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</si>
  <si>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</si>
  <si>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</si>
  <si>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</si>
  <si>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</si>
  <si>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</si>
  <si>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</si>
  <si>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</si>
  <si>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</si>
  <si>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</si>
  <si>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</si>
  <si>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</si>
  <si>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</si>
  <si>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</si>
  <si>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</si>
  <si>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</si>
  <si>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</si>
  <si>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</si>
  <si>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</si>
  <si>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</si>
  <si>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</si>
  <si>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</si>
  <si>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</si>
  <si>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</si>
  <si>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</si>
  <si>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</si>
  <si>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</si>
  <si>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</si>
  <si>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</si>
  <si>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</si>
  <si>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</si>
  <si>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</si>
  <si>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</si>
  <si>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</si>
  <si>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</si>
  <si>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</si>
  <si>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</si>
  <si>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</si>
  <si>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</si>
  <si>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</si>
  <si>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</si>
  <si>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</si>
  <si>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</si>
  <si>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</si>
  <si>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</si>
  <si>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</si>
  <si>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</si>
  <si>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</si>
  <si>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</si>
  <si>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</si>
  <si>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</si>
  <si>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</si>
  <si>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</si>
  <si>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</si>
  <si>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</si>
  <si>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</si>
  <si>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</si>
  <si>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</si>
  <si>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</si>
  <si>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</si>
  <si>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</si>
  <si>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</si>
  <si>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</si>
  <si>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</si>
  <si>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</si>
  <si>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</si>
  <si>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</si>
  <si>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</si>
  <si>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</si>
  <si>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</si>
  <si>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</si>
  <si>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</si>
  <si>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</si>
  <si>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</si>
  <si>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</si>
  <si>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</si>
  <si>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</si>
  <si>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</si>
  <si>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</si>
  <si>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</si>
  <si>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</si>
  <si>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</si>
  <si>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</si>
  <si>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</si>
  <si>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</si>
  <si>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</si>
  <si>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</si>
  <si>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</si>
  <si>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</si>
  <si>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</si>
  <si>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</si>
  <si>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</si>
  <si>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</si>
  <si>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</si>
  <si>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</si>
  <si>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</si>
  <si>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</si>
  <si>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</si>
  <si>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</si>
  <si>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</si>
  <si>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</si>
  <si>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</si>
  <si>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</si>
  <si>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</si>
  <si>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</si>
  <si>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</si>
  <si>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</si>
  <si>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</si>
  <si>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</si>
  <si>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</si>
  <si>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</si>
  <si>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</si>
  <si>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</si>
  <si>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</si>
  <si>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</si>
  <si>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</si>
  <si>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</si>
  <si>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</si>
  <si>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</si>
  <si>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</si>
  <si>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</si>
  <si>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</si>
  <si>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</si>
  <si>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</si>
  <si>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</si>
  <si>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</si>
  <si>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</si>
  <si>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</si>
  <si>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</si>
  <si>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</si>
  <si>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</si>
  <si>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</si>
  <si>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</si>
  <si>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</si>
  <si>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</si>
  <si>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</si>
  <si>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</si>
  <si>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</si>
  <si>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</si>
  <si>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</si>
  <si>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</si>
  <si>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</si>
  <si>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</si>
  <si>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</si>
  <si>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</si>
  <si>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</si>
  <si>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</si>
  <si>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</si>
  <si>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</si>
  <si>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</si>
  <si>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</si>
  <si>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</si>
  <si>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</si>
  <si>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</si>
  <si>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</si>
  <si>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</si>
  <si>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</si>
  <si>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</si>
  <si>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</si>
  <si>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</si>
  <si>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</si>
  <si>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</si>
  <si>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</si>
  <si>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</si>
  <si>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</si>
  <si>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</si>
  <si>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</si>
  <si>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</si>
  <si>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</si>
  <si>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</si>
  <si>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</si>
  <si>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</si>
  <si>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</si>
  <si>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</si>
  <si>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</si>
  <si>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</si>
  <si>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</si>
  <si>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</si>
  <si>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</si>
  <si>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</si>
  <si>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</si>
  <si>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</si>
  <si>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</si>
  <si>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</si>
  <si>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</si>
  <si>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</si>
  <si>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</si>
  <si>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</si>
  <si>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</si>
  <si>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</si>
  <si>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</si>
  <si>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</si>
  <si>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</si>
  <si>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</si>
  <si>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</si>
  <si>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</si>
  <si>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</si>
  <si>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</si>
  <si>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</si>
  <si>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</si>
  <si>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</si>
  <si>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</si>
  <si>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</si>
  <si>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</si>
  <si>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</si>
  <si>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</si>
  <si>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</si>
  <si>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</si>
  <si>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</si>
  <si>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</si>
  <si>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</si>
  <si>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</si>
  <si>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</si>
  <si>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</si>
  <si>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</si>
  <si>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</si>
  <si>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</si>
  <si>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</si>
  <si>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</si>
  <si>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</si>
  <si>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</si>
  <si>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</si>
  <si>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</si>
  <si>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</si>
  <si>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</si>
  <si>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</si>
  <si>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</si>
  <si>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</si>
  <si>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</si>
  <si>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</si>
  <si>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</si>
  <si>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</si>
  <si>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</si>
  <si>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</si>
  <si>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</si>
  <si>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</si>
  <si>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</si>
  <si>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</si>
  <si>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</si>
  <si>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</si>
  <si>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</si>
  <si>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</si>
  <si>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</si>
  <si>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</si>
  <si>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</si>
  <si>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</si>
  <si>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</si>
  <si>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</si>
  <si>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</si>
  <si>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</si>
  <si>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</si>
  <si>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</si>
  <si>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</si>
  <si>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</si>
  <si>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</si>
  <si>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</si>
  <si>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</si>
  <si>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</si>
  <si>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</si>
  <si>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</si>
  <si>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</si>
  <si>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</si>
  <si>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</si>
  <si>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</si>
  <si>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</si>
  <si>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</si>
  <si>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</si>
  <si>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</si>
  <si>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</si>
  <si>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</si>
  <si>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</si>
  <si>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</si>
  <si>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</si>
  <si>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</si>
  <si>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</si>
  <si>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</si>
  <si>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</si>
  <si>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</si>
  <si>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</si>
  <si>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</si>
  <si>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</si>
  <si>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</si>
  <si>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</si>
  <si>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</si>
  <si>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</si>
  <si>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</si>
  <si>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</si>
  <si>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</si>
  <si>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</si>
  <si>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</si>
  <si>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</si>
  <si>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</si>
  <si>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</si>
  <si>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</si>
  <si>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</si>
  <si>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</si>
  <si>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</si>
  <si>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</si>
  <si>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</si>
  <si>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</si>
  <si>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</si>
  <si>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</si>
  <si>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</si>
  <si>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</si>
  <si>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</si>
  <si>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</si>
  <si>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</si>
  <si>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</si>
  <si>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</si>
  <si>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</si>
  <si>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</si>
  <si>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</si>
  <si>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</si>
  <si>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</si>
  <si>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</si>
  <si>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</si>
  <si>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</si>
  <si>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</si>
  <si>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</si>
  <si>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</si>
  <si>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</si>
  <si>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</si>
  <si>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</si>
  <si>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</si>
  <si>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</si>
  <si>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</si>
  <si>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</si>
  <si>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</si>
  <si>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</si>
  <si>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</si>
  <si>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</si>
  <si>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</si>
  <si>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</si>
  <si>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</si>
  <si>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</si>
  <si>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</si>
  <si>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</si>
  <si>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</si>
  <si>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</si>
  <si>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</si>
  <si>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</si>
  <si>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</si>
  <si>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</si>
  <si>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</si>
  <si>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</si>
  <si>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</si>
  <si>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</si>
  <si>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</si>
  <si>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</si>
  <si>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</si>
  <si>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</si>
  <si>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</si>
  <si>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</si>
  <si>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</si>
  <si>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</si>
  <si>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</si>
  <si>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</si>
  <si>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</si>
  <si>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</si>
  <si>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</si>
  <si>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</si>
  <si>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</si>
  <si>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</si>
  <si>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</si>
  <si>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</si>
  <si>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</si>
  <si>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</si>
  <si>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</si>
  <si>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</si>
  <si>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</si>
  <si>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</si>
  <si>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</si>
  <si>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</si>
  <si>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</si>
  <si>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</si>
  <si>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</si>
  <si>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</si>
  <si>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</si>
  <si>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</si>
  <si>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</si>
  <si>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</si>
  <si>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</si>
  <si>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</si>
  <si>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</si>
  <si>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</si>
  <si>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</si>
  <si>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</si>
  <si>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</si>
  <si>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</si>
  <si>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</si>
  <si>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</si>
  <si>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</si>
  <si>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</si>
  <si>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</si>
  <si>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</si>
  <si>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</si>
  <si>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</si>
  <si>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</si>
  <si>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</si>
  <si>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</si>
  <si>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</si>
  <si>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</si>
  <si>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</si>
  <si>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</si>
  <si>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</si>
  <si>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</si>
  <si>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</si>
  <si>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</si>
  <si>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</si>
  <si>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</si>
  <si>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</si>
  <si>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</si>
  <si>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</si>
  <si>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</si>
  <si>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</si>
  <si>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</si>
  <si>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</si>
  <si>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</si>
  <si>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</si>
  <si>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</si>
  <si>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</si>
  <si>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</si>
  <si>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</si>
  <si>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</si>
  <si>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</si>
  <si>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</si>
  <si>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</si>
  <si>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</si>
  <si>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</si>
  <si>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</si>
  <si>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</si>
  <si>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</si>
  <si>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</si>
  <si>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</si>
  <si>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</si>
  <si>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</si>
  <si>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</si>
  <si>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</si>
  <si>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</si>
  <si>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</si>
  <si>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</si>
  <si>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</si>
  <si>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</si>
  <si>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</si>
  <si>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</si>
  <si>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</si>
  <si>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</si>
  <si>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</si>
  <si>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</si>
  <si>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</si>
  <si>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</si>
  <si>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</si>
  <si>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</si>
  <si>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</si>
  <si>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</si>
  <si>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</si>
  <si>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</si>
  <si>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</si>
  <si>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</si>
  <si>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</si>
  <si>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</si>
  <si>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</si>
  <si>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</si>
  <si>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</si>
  <si>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</si>
  <si>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</si>
  <si>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</si>
  <si>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</si>
  <si>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</si>
  <si>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</si>
  <si>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</si>
  <si>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</si>
  <si>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</si>
  <si>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</si>
  <si>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</si>
  <si>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</si>
  <si>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</si>
  <si>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</si>
  <si>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</si>
  <si>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</si>
  <si>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</si>
  <si>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</si>
  <si>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</si>
  <si>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</si>
  <si>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</si>
  <si>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</si>
  <si>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</si>
  <si>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</si>
  <si>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</si>
  <si>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</si>
  <si>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</si>
  <si>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</si>
  <si>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</si>
  <si>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</si>
  <si>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</si>
  <si>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</si>
  <si>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</si>
  <si>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</si>
  <si>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</si>
  <si>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</si>
  <si>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</si>
  <si>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</si>
  <si>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</si>
  <si>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</si>
  <si>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</si>
  <si>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</si>
  <si>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</si>
  <si>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</si>
  <si>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</si>
  <si>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</si>
  <si>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</si>
  <si>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</si>
  <si>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</si>
  <si>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</si>
  <si>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</si>
  <si>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</si>
  <si>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</si>
  <si>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</si>
  <si>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</si>
  <si>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</si>
  <si>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</si>
  <si>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</si>
  <si>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</si>
  <si>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</si>
  <si>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</si>
  <si>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</si>
  <si>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</si>
  <si>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</si>
  <si>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</si>
  <si>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</si>
  <si>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</si>
  <si>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</si>
  <si>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</si>
  <si>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</si>
  <si>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</si>
  <si>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</si>
  <si>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</si>
  <si>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</si>
  <si>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</si>
  <si>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</si>
  <si>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</si>
  <si>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</si>
  <si>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</si>
  <si>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</si>
  <si>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</si>
  <si>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</si>
  <si>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</si>
  <si>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</si>
  <si>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</si>
  <si>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</si>
  <si>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</si>
  <si>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</si>
  <si>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</si>
  <si>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</si>
  <si>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</si>
  <si>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</si>
  <si>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</si>
  <si>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</si>
  <si>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</si>
  <si>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</si>
  <si>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</si>
  <si>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</si>
  <si>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</si>
  <si>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</si>
  <si>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</si>
  <si>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</si>
  <si>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</si>
  <si>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</si>
  <si>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</si>
  <si>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</si>
  <si>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</si>
  <si>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</si>
  <si>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</si>
  <si>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</si>
  <si>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</si>
  <si>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</si>
  <si>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</si>
  <si>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</si>
  <si>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</si>
  <si>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</si>
  <si>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</si>
  <si>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</si>
  <si>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</si>
  <si>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</si>
  <si>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</si>
  <si>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</si>
  <si>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</si>
  <si>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</si>
  <si>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</si>
  <si>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</si>
  <si>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</si>
  <si>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</si>
  <si>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</si>
  <si>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</si>
  <si>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</si>
  <si>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</si>
  <si>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</si>
  <si>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</si>
  <si>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</si>
  <si>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</si>
  <si>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</si>
  <si>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</si>
  <si>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</si>
  <si>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</si>
  <si>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</si>
  <si>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</si>
  <si>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</si>
  <si>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</si>
  <si>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</si>
  <si>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</si>
  <si>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</si>
  <si>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</si>
  <si>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</si>
  <si>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</si>
  <si>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</si>
  <si>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</si>
  <si>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</si>
  <si>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</si>
  <si>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</si>
  <si>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</si>
  <si>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</si>
  <si>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</si>
  <si>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</si>
  <si>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</si>
  <si>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</si>
  <si>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</si>
  <si>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</si>
  <si>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</si>
  <si>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</si>
  <si>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</si>
  <si>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</si>
  <si>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</si>
  <si>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</si>
  <si>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</si>
  <si>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</si>
  <si>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</si>
  <si>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</si>
  <si>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</si>
  <si>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</si>
  <si>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</si>
  <si>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</si>
  <si>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</si>
  <si>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</si>
  <si>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</si>
  <si>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</si>
  <si>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</si>
  <si>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</si>
  <si>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</si>
  <si>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</si>
  <si>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</si>
  <si>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</si>
  <si>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</si>
  <si>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</si>
  <si>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</si>
  <si>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</si>
  <si>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</si>
  <si>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</si>
  <si>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</si>
  <si>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</si>
  <si>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</si>
  <si>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</si>
  <si>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</si>
  <si>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</si>
  <si>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</si>
  <si>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</si>
  <si>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</si>
  <si>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</si>
  <si>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</si>
  <si>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</si>
  <si>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</si>
  <si>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</si>
  <si>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</si>
  <si>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</si>
  <si>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</si>
  <si>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</si>
  <si>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</si>
  <si>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</si>
  <si>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</si>
  <si>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</si>
  <si>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</si>
  <si>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</si>
  <si>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</si>
  <si>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</si>
  <si>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</si>
  <si>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</si>
  <si>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</si>
  <si>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</si>
  <si>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</si>
  <si>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</si>
  <si>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</si>
  <si>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</si>
  <si>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</si>
  <si>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</si>
  <si>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</si>
  <si>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</si>
  <si>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</si>
  <si>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</si>
  <si>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</si>
  <si>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</si>
  <si>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</si>
  <si>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</si>
  <si>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</si>
  <si>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</si>
  <si>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</si>
  <si>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</si>
  <si>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</si>
  <si>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</si>
  <si>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</si>
  <si>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</si>
  <si>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</si>
  <si>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</si>
  <si>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</si>
  <si>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</si>
  <si>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</si>
  <si>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</si>
  <si>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</si>
  <si>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</si>
  <si>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</si>
  <si>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</si>
  <si>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</si>
  <si>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</si>
  <si>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</si>
  <si>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</si>
  <si>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</si>
  <si>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</si>
  <si>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</si>
  <si>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</si>
  <si>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</si>
  <si>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</si>
  <si>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</si>
  <si>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</si>
  <si>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</si>
  <si>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</si>
  <si>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</si>
  <si>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</si>
  <si>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</si>
  <si>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</si>
  <si>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</si>
  <si>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</si>
  <si>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</si>
  <si>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</si>
  <si>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</si>
  <si>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</si>
  <si>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</si>
  <si>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</si>
  <si>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</si>
  <si>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</si>
  <si>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</si>
  <si>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</si>
  <si>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</si>
  <si>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</si>
  <si>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</si>
  <si>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</si>
  <si>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</si>
  <si>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</si>
  <si>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</si>
  <si>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</si>
  <si>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</si>
  <si>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</si>
  <si>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</si>
  <si>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</si>
  <si>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</si>
  <si>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</si>
  <si>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</si>
  <si>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</si>
  <si>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</si>
  <si>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</si>
  <si>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</si>
  <si>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</si>
  <si>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</si>
  <si>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</si>
  <si>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</si>
  <si>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</si>
  <si>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</si>
  <si>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</si>
  <si>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</si>
  <si>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</si>
  <si>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</si>
  <si>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</si>
  <si>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</si>
  <si>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</si>
  <si>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</si>
  <si>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</si>
  <si>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</si>
  <si>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</si>
  <si>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</si>
  <si>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</si>
  <si>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</si>
  <si>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</si>
  <si>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</si>
  <si>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</si>
  <si>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</si>
  <si>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</si>
  <si>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医療法人社団春日部さくら病院</t>
    <phoneticPr fontId="3"/>
  </si>
  <si>
    <t>〒344-0117 春日部市金崎７０２番地１</t>
    <phoneticPr fontId="3"/>
  </si>
  <si>
    <t>〇</t>
  </si>
  <si>
    <t>医療法人</t>
  </si>
  <si>
    <t>腎臓内科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</si>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</sst>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074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35</v>
      </c>
      <c r="K103" s="237" t="str">
        <f t="shared" si="1"/>
        <v/>
      </c>
      <c r="L103" s="258">
        <v>35</v>
      </c>
    </row>
    <row r="104" spans="1:22" s="83" customFormat="1" ht="34.5" customHeight="1">
      <c r="A104" s="244" t="s">
        <v>614</v>
      </c>
      <c r="B104" s="84"/>
      <c r="C104" s="395"/>
      <c r="D104" s="396"/>
      <c r="E104" s="427"/>
      <c r="F104" s="428"/>
      <c r="G104" s="319" t="s">
        <v>47</v>
      </c>
      <c r="H104" s="321"/>
      <c r="I104" s="419"/>
      <c r="J104" s="256">
        <f t="shared" si="0"/>
        <v>35</v>
      </c>
      <c r="K104" s="237" t="str">
        <f t="shared" si="1"/>
        <v/>
      </c>
      <c r="L104" s="258">
        <v>35</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35</v>
      </c>
      <c r="K106" s="237" t="str">
        <f t="shared" si="1"/>
        <v/>
      </c>
      <c r="L106" s="258">
        <v>35</v>
      </c>
    </row>
    <row r="107" spans="1:22" s="83" customFormat="1" ht="34.5" customHeight="1">
      <c r="A107" s="244" t="s">
        <v>614</v>
      </c>
      <c r="B107" s="84"/>
      <c r="C107" s="395"/>
      <c r="D107" s="396"/>
      <c r="E107" s="427"/>
      <c r="F107" s="428"/>
      <c r="G107" s="319" t="s">
        <v>47</v>
      </c>
      <c r="H107" s="321"/>
      <c r="I107" s="419"/>
      <c r="J107" s="256">
        <f t="shared" si="0"/>
        <v>35</v>
      </c>
      <c r="K107" s="237" t="str">
        <f t="shared" si="1"/>
        <v/>
      </c>
      <c r="L107" s="258">
        <v>35</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35</v>
      </c>
      <c r="K109" s="237" t="str">
        <f t="shared" si="1"/>
        <v/>
      </c>
      <c r="L109" s="258">
        <v>35</v>
      </c>
    </row>
    <row r="110" spans="1:22" s="83" customFormat="1" ht="34.5" customHeight="1">
      <c r="A110" s="244" t="s">
        <v>614</v>
      </c>
      <c r="B110" s="84"/>
      <c r="C110" s="395"/>
      <c r="D110" s="396"/>
      <c r="E110" s="431"/>
      <c r="F110" s="432"/>
      <c r="G110" s="316" t="s">
        <v>47</v>
      </c>
      <c r="H110" s="318"/>
      <c r="I110" s="419"/>
      <c r="J110" s="256">
        <f t="shared" si="0"/>
        <v>35</v>
      </c>
      <c r="K110" s="237" t="str">
        <f t="shared" si="1"/>
        <v/>
      </c>
      <c r="L110" s="258">
        <v>35</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35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38</v>
      </c>
      <c r="K157" s="264" t="str">
        <f t="shared" si="3"/>
        <v/>
      </c>
      <c r="L157" s="117">
        <v>38</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10.8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0.2</v>
      </c>
      <c r="K270" s="81" t="str">
        <f t="shared" si="8"/>
        <v/>
      </c>
      <c r="L270" s="148">
        <v>0.2</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1.3</v>
      </c>
      <c r="K274" s="81" t="str">
        <f t="shared" si="8"/>
        <v/>
      </c>
      <c r="L274" s="148">
        <v>1.3</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0.1</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0.9</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1.3</v>
      </c>
      <c r="N298" s="148">
        <v>0.9</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5</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3</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0.2</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1</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2</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66</v>
      </c>
      <c r="K392" s="81" t="str">
        <f t="shared" ref="K392:K397" si="11">IF(OR(COUNTIF(L392:L392,"未確認")&gt;0,COUNTIF(L392:L392,"~*")&gt;0),"※","")</f>
        <v/>
      </c>
      <c r="L392" s="147">
        <v>66</v>
      </c>
    </row>
    <row r="393" spans="1:22" s="83" customFormat="1" ht="34.5" customHeight="1">
      <c r="A393" s="249" t="s">
        <v>773</v>
      </c>
      <c r="B393" s="84"/>
      <c r="C393" s="369"/>
      <c r="D393" s="379"/>
      <c r="E393" s="319" t="s">
        <v>224</v>
      </c>
      <c r="F393" s="320"/>
      <c r="G393" s="320"/>
      <c r="H393" s="321"/>
      <c r="I393" s="342"/>
      <c r="J393" s="140">
        <f t="shared" si="10"/>
        <v>24</v>
      </c>
      <c r="K393" s="81" t="str">
        <f t="shared" si="11"/>
        <v/>
      </c>
      <c r="L393" s="147">
        <v>24</v>
      </c>
    </row>
    <row r="394" spans="1:22" s="83" customFormat="1" ht="34.5" customHeight="1">
      <c r="A394" s="250" t="s">
        <v>774</v>
      </c>
      <c r="B394" s="84"/>
      <c r="C394" s="369"/>
      <c r="D394" s="380"/>
      <c r="E394" s="319" t="s">
        <v>225</v>
      </c>
      <c r="F394" s="320"/>
      <c r="G394" s="320"/>
      <c r="H394" s="321"/>
      <c r="I394" s="342"/>
      <c r="J394" s="140">
        <f t="shared" si="10"/>
        <v>2</v>
      </c>
      <c r="K394" s="81" t="str">
        <f t="shared" si="11"/>
        <v/>
      </c>
      <c r="L394" s="147">
        <v>2</v>
      </c>
    </row>
    <row r="395" spans="1:22" s="83" customFormat="1" ht="34.5" customHeight="1">
      <c r="A395" s="250" t="s">
        <v>775</v>
      </c>
      <c r="B395" s="84"/>
      <c r="C395" s="369"/>
      <c r="D395" s="381"/>
      <c r="E395" s="319" t="s">
        <v>226</v>
      </c>
      <c r="F395" s="320"/>
      <c r="G395" s="320"/>
      <c r="H395" s="321"/>
      <c r="I395" s="342"/>
      <c r="J395" s="140">
        <f t="shared" si="10"/>
        <v>40</v>
      </c>
      <c r="K395" s="81" t="str">
        <f t="shared" si="11"/>
        <v/>
      </c>
      <c r="L395" s="147">
        <v>40</v>
      </c>
    </row>
    <row r="396" spans="1:22" s="83" customFormat="1" ht="34.5" customHeight="1">
      <c r="A396" s="250" t="s">
        <v>776</v>
      </c>
      <c r="B396" s="1"/>
      <c r="C396" s="369"/>
      <c r="D396" s="319" t="s">
        <v>227</v>
      </c>
      <c r="E396" s="320"/>
      <c r="F396" s="320"/>
      <c r="G396" s="320"/>
      <c r="H396" s="321"/>
      <c r="I396" s="342"/>
      <c r="J396" s="140">
        <f t="shared" si="10"/>
        <v>10126</v>
      </c>
      <c r="K396" s="81" t="str">
        <f t="shared" si="11"/>
        <v/>
      </c>
      <c r="L396" s="147">
        <v>10126</v>
      </c>
    </row>
    <row r="397" spans="1:22" s="83" customFormat="1" ht="34.5" customHeight="1">
      <c r="A397" s="250" t="s">
        <v>777</v>
      </c>
      <c r="B397" s="119"/>
      <c r="C397" s="369"/>
      <c r="D397" s="319" t="s">
        <v>228</v>
      </c>
      <c r="E397" s="320"/>
      <c r="F397" s="320"/>
      <c r="G397" s="320"/>
      <c r="H397" s="321"/>
      <c r="I397" s="343"/>
      <c r="J397" s="140">
        <f t="shared" si="10"/>
        <v>60</v>
      </c>
      <c r="K397" s="81" t="str">
        <f t="shared" si="11"/>
        <v/>
      </c>
      <c r="L397" s="147">
        <v>60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66</v>
      </c>
      <c r="K405" s="81" t="str">
        <f t="shared" ref="K405:K422" si="13">IF(OR(COUNTIF(L405:L405,"未確認")&gt;0,COUNTIF(L405:L405,"~*")&gt;0),"※","")</f>
        <v/>
      </c>
      <c r="L405" s="147">
        <v>66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26</v>
      </c>
      <c r="K407" s="81" t="str">
        <f t="shared" si="13"/>
        <v/>
      </c>
      <c r="L407" s="147">
        <v>26</v>
      </c>
    </row>
    <row r="408" spans="1:22" s="83" customFormat="1" ht="34.5" customHeight="1">
      <c r="A408" s="251" t="s">
        <v>781</v>
      </c>
      <c r="B408" s="119"/>
      <c r="C408" s="368"/>
      <c r="D408" s="368"/>
      <c r="E408" s="319" t="s">
        <v>236</v>
      </c>
      <c r="F408" s="320"/>
      <c r="G408" s="320"/>
      <c r="H408" s="321"/>
      <c r="I408" s="360"/>
      <c r="J408" s="140">
        <f t="shared" si="12"/>
        <v>31</v>
      </c>
      <c r="K408" s="81" t="str">
        <f t="shared" si="13"/>
        <v/>
      </c>
      <c r="L408" s="147">
        <v>31</v>
      </c>
    </row>
    <row r="409" spans="1:22" s="83" customFormat="1" ht="34.5" customHeight="1">
      <c r="A409" s="251" t="s">
        <v>782</v>
      </c>
      <c r="B409" s="119"/>
      <c r="C409" s="368"/>
      <c r="D409" s="368"/>
      <c r="E409" s="316" t="s">
        <v>989</v>
      </c>
      <c r="F409" s="317"/>
      <c r="G409" s="317"/>
      <c r="H409" s="318"/>
      <c r="I409" s="360"/>
      <c r="J409" s="140">
        <f t="shared" si="12"/>
        <v>8</v>
      </c>
      <c r="K409" s="81" t="str">
        <f t="shared" si="13"/>
        <v/>
      </c>
      <c r="L409" s="147">
        <v>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1</v>
      </c>
      <c r="K412" s="81" t="str">
        <f t="shared" si="13"/>
        <v/>
      </c>
      <c r="L412" s="147">
        <v>1</v>
      </c>
    </row>
    <row r="413" spans="1:22" s="83" customFormat="1" ht="34.5" customHeight="1">
      <c r="A413" s="251" t="s">
        <v>786</v>
      </c>
      <c r="B413" s="119"/>
      <c r="C413" s="368"/>
      <c r="D413" s="319" t="s">
        <v>251</v>
      </c>
      <c r="E413" s="320"/>
      <c r="F413" s="320"/>
      <c r="G413" s="320"/>
      <c r="H413" s="321"/>
      <c r="I413" s="360"/>
      <c r="J413" s="140">
        <f t="shared" si="12"/>
        <v>60</v>
      </c>
      <c r="K413" s="81" t="str">
        <f t="shared" si="13"/>
        <v/>
      </c>
      <c r="L413" s="147">
        <v>60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15</v>
      </c>
      <c r="K415" s="81" t="str">
        <f t="shared" si="13"/>
        <v/>
      </c>
      <c r="L415" s="147">
        <v>15</v>
      </c>
    </row>
    <row r="416" spans="1:22" s="83" customFormat="1" ht="34.5" customHeight="1">
      <c r="A416" s="251" t="s">
        <v>789</v>
      </c>
      <c r="B416" s="119"/>
      <c r="C416" s="368"/>
      <c r="D416" s="368"/>
      <c r="E416" s="319" t="s">
        <v>243</v>
      </c>
      <c r="F416" s="320"/>
      <c r="G416" s="320"/>
      <c r="H416" s="321"/>
      <c r="I416" s="360"/>
      <c r="J416" s="140">
        <f t="shared" si="12"/>
        <v>12</v>
      </c>
      <c r="K416" s="81" t="str">
        <f t="shared" si="13"/>
        <v/>
      </c>
      <c r="L416" s="147">
        <v>12</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5</v>
      </c>
      <c r="K418" s="81" t="str">
        <f t="shared" si="13"/>
        <v/>
      </c>
      <c r="L418" s="147">
        <v>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7</v>
      </c>
      <c r="K420" s="81" t="str">
        <f t="shared" si="13"/>
        <v/>
      </c>
      <c r="L420" s="147">
        <v>7</v>
      </c>
    </row>
    <row r="421" spans="1:22" s="83" customFormat="1" ht="34.5" customHeight="1">
      <c r="A421" s="251" t="s">
        <v>794</v>
      </c>
      <c r="B421" s="119"/>
      <c r="C421" s="368"/>
      <c r="D421" s="368"/>
      <c r="E421" s="319" t="s">
        <v>247</v>
      </c>
      <c r="F421" s="320"/>
      <c r="G421" s="320"/>
      <c r="H421" s="321"/>
      <c r="I421" s="360"/>
      <c r="J421" s="140">
        <f t="shared" si="12"/>
        <v>21</v>
      </c>
      <c r="K421" s="81" t="str">
        <f t="shared" si="13"/>
        <v/>
      </c>
      <c r="L421" s="147">
        <v>21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60</v>
      </c>
      <c r="K430" s="193" t="str">
        <f>IF(OR(COUNTIF(L430:L430,"未確認")&gt;0,COUNTIF(L430:L430,"~*")&gt;0),"※","")</f>
        <v/>
      </c>
      <c r="L430" s="147">
        <v>60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v>
      </c>
      <c r="K431" s="193" t="str">
        <f>IF(OR(COUNTIF(L431:L431,"未確認")&gt;0,COUNTIF(L431:L431,"~*")&gt;0),"※","")</f>
        <v/>
      </c>
      <c r="L431" s="147">
        <v>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v>
      </c>
      <c r="K432" s="193" t="str">
        <f>IF(OR(COUNTIF(L432:L432,"未確認")&gt;0,COUNTIF(L432:L432,"~*")&gt;0),"※","")</f>
        <v/>
      </c>
      <c r="L432" s="147">
        <v>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33</v>
      </c>
      <c r="K433" s="193" t="str">
        <f>IF(OR(COUNTIF(L433:L433,"未確認")&gt;0,COUNTIF(L433:L433,"~*")&gt;0),"※","")</f>
        <v/>
      </c>
      <c r="L433" s="147">
        <v>33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24</v>
      </c>
      <c r="K434" s="193" t="str">
        <f>IF(OR(COUNTIF(L434:L434,"未確認")&gt;0,COUNTIF(L434:L434,"~*")&gt;0),"※","")</f>
        <v/>
      </c>
      <c r="L434" s="147">
        <v>24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13</v>
      </c>
      <c r="K532" s="201" t="str">
        <f t="shared" ref="K532:K537" si="22">IF(OR(COUNTIF(L532:L532,"未確認")&gt;0,COUNTIF(L532:L532,"*")&gt;0),"※","")</f>
        <v/>
      </c>
      <c r="L532" s="117">
        <v>13</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33</v>
      </c>
      <c r="K535" s="201" t="str">
        <f t="shared" si="22"/>
        <v/>
      </c>
      <c r="L535" s="117">
        <v>33</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86</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v>0</v>
      </c>
    </row>
    <row r="669" spans="1:22" s="83" customFormat="1" ht="56.1"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1030</v>
      </c>
      <c r="J670" s="223"/>
      <c r="K670" s="224"/>
      <c r="L670" s="300">
        <v>0</v>
      </c>
    </row>
    <row r="671" spans="1:22" s="83" customFormat="1" ht="35.1" customHeight="1">
      <c r="A671" s="251" t="s">
        <v>954</v>
      </c>
      <c r="B671" s="84"/>
      <c r="C671" s="227"/>
      <c r="D671" s="228"/>
      <c r="E671" s="322" t="s">
        <v>487</v>
      </c>
      <c r="F671" s="323"/>
      <c r="G671" s="323"/>
      <c r="H671" s="324"/>
      <c r="I671" s="326"/>
      <c r="J671" s="223"/>
      <c r="K671" s="224"/>
      <c r="L671" s="300">
        <v>0</v>
      </c>
    </row>
    <row r="672" spans="1:22" s="83" customFormat="1" ht="25.7" customHeight="1">
      <c r="A672" s="251" t="s">
        <v>955</v>
      </c>
      <c r="B672" s="84"/>
      <c r="C672" s="229"/>
      <c r="D672" s="285"/>
      <c r="E672" s="328"/>
      <c r="F672" s="329"/>
      <c r="G672" s="330" t="s">
        <v>1003</v>
      </c>
      <c r="H672" s="331"/>
      <c r="I672" s="327"/>
      <c r="J672" s="223"/>
      <c r="K672" s="224"/>
      <c r="L672" s="300">
        <v>0</v>
      </c>
    </row>
    <row r="673" spans="1:22" s="115" customFormat="1" ht="80.099999999999994" customHeight="1">
      <c r="A673" s="251" t="s">
        <v>956</v>
      </c>
      <c r="B673" s="84"/>
      <c r="C673" s="322" t="s">
        <v>1027</v>
      </c>
      <c r="D673" s="323"/>
      <c r="E673" s="323"/>
      <c r="F673" s="323"/>
      <c r="G673" s="323"/>
      <c r="H673" s="324"/>
      <c r="I673" s="325" t="s">
        <v>1031</v>
      </c>
      <c r="J673" s="223"/>
      <c r="K673" s="224"/>
      <c r="L673" s="300">
        <v>0</v>
      </c>
    </row>
    <row r="674" spans="1:22" s="115" customFormat="1" ht="34.5" customHeight="1">
      <c r="A674" s="251" t="s">
        <v>957</v>
      </c>
      <c r="B674" s="84"/>
      <c r="C674" s="288"/>
      <c r="D674" s="290"/>
      <c r="E674" s="316" t="s">
        <v>1004</v>
      </c>
      <c r="F674" s="317"/>
      <c r="G674" s="317"/>
      <c r="H674" s="318"/>
      <c r="I674" s="332"/>
      <c r="J674" s="223"/>
      <c r="K674" s="224"/>
      <c r="L674" s="300">
        <v>0</v>
      </c>
    </row>
    <row r="675" spans="1:22" s="83" customFormat="1" ht="56.1" customHeight="1">
      <c r="A675" s="251" t="s">
        <v>958</v>
      </c>
      <c r="B675" s="84"/>
      <c r="C675" s="316" t="s">
        <v>1005</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07523D5-4282-405B-BD5D-3467E3E77D9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2019-12-23T00:28:52Z</dcterms:modified>
</cp:coreProperties>
</file>