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B1F834-C5A0-4BC8-A798-1B7919FEFB2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<sst xmlns="http://schemas.openxmlformats.org/spreadsheetml/2006/main" count="3104" uniqueCount="1051">
  <si>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</si>
  <si>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</si>
  <si>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</si>
  <si>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</si>
  <si>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</si>
  <si>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</si>
  <si>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</si>
  <si>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</si>
  <si>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</si>
  <si>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</si>
  <si>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</si>
  <si>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</si>
  <si>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</si>
  <si>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</si>
  <si>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</si>
  <si>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</si>
  <si>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</si>
  <si>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</si>
  <si>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</si>
  <si>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</si>
  <si>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</si>
  <si>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</si>
  <si>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</si>
  <si>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</si>
  <si>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</si>
  <si>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</si>
  <si>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</si>
  <si>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</si>
  <si>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</si>
  <si>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</si>
  <si>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</si>
  <si>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</si>
  <si>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</si>
  <si>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</si>
  <si>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</si>
  <si>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</si>
  <si>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</si>
  <si>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</si>
  <si>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</si>
  <si>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</si>
  <si>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</si>
  <si>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</si>
  <si>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</si>
  <si>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</si>
  <si>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</si>
  <si>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</si>
  <si>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</si>
  <si>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</si>
  <si>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</si>
  <si>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</si>
  <si>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</si>
  <si>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</si>
  <si>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</si>
  <si>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</si>
  <si>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</si>
  <si>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</si>
  <si>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</si>
  <si>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</si>
  <si>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</si>
  <si>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</si>
  <si>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</si>
  <si>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</si>
  <si>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</si>
  <si>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</si>
  <si>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</si>
  <si>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</si>
  <si>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</si>
  <si>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</si>
  <si>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</si>
  <si>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</si>
  <si>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</si>
  <si>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</si>
  <si>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</si>
  <si>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</si>
  <si>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</si>
  <si>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</si>
  <si>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</si>
  <si>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</si>
  <si>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</si>
  <si>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</si>
  <si>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</si>
  <si>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</si>
  <si>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</si>
  <si>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</si>
  <si>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</si>
  <si>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</si>
  <si>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</si>
  <si>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</si>
  <si>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</si>
  <si>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</si>
  <si>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</si>
  <si>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</si>
  <si>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</si>
  <si>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</si>
  <si>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</si>
  <si>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</si>
  <si>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</si>
  <si>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</si>
  <si>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</si>
  <si>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</si>
  <si>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</si>
  <si>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</si>
  <si>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</si>
  <si>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</si>
  <si>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</si>
  <si>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</si>
  <si>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</si>
  <si>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</si>
  <si>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</si>
  <si>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</si>
  <si>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</si>
  <si>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</si>
  <si>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</si>
  <si>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</si>
  <si>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</si>
  <si>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</si>
  <si>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</si>
  <si>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</si>
  <si>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</si>
  <si>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</si>
  <si>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</si>
  <si>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</si>
  <si>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</si>
  <si>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</si>
  <si>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</si>
  <si>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</si>
  <si>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</si>
  <si>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</si>
  <si>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</si>
  <si>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</si>
  <si>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</si>
  <si>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</si>
  <si>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</si>
  <si>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</si>
  <si>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</si>
  <si>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</si>
  <si>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</si>
  <si>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</si>
  <si>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</si>
  <si>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</si>
  <si>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</si>
  <si>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</si>
  <si>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</si>
  <si>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</si>
  <si>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</si>
  <si>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</si>
  <si>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</si>
  <si>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</si>
  <si>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</si>
  <si>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</si>
  <si>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</si>
  <si>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</si>
  <si>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</si>
  <si>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</si>
  <si>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</si>
  <si>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</si>
  <si>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</si>
  <si>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</si>
  <si>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</si>
  <si>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</si>
  <si>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</si>
  <si>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</si>
  <si>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</si>
  <si>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</si>
  <si>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</si>
  <si>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</si>
  <si>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</si>
  <si>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</si>
  <si>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</si>
  <si>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</si>
  <si>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</si>
  <si>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</si>
  <si>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</si>
  <si>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</si>
  <si>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</si>
  <si>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</si>
  <si>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</si>
  <si>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</si>
  <si>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</si>
  <si>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</si>
  <si>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</si>
  <si>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</si>
  <si>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</si>
  <si>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</si>
  <si>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</si>
  <si>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</si>
  <si>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</si>
  <si>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</si>
  <si>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</si>
  <si>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</si>
  <si>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</si>
  <si>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</si>
  <si>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</si>
  <si>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</si>
  <si>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</si>
  <si>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</si>
  <si>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</si>
  <si>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</si>
  <si>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</si>
  <si>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</si>
  <si>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</si>
  <si>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</si>
  <si>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</si>
  <si>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</si>
  <si>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</si>
  <si>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</si>
  <si>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</si>
  <si>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</si>
  <si>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</si>
  <si>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</si>
  <si>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</si>
  <si>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</si>
  <si>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</si>
  <si>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</si>
  <si>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</si>
  <si>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</si>
  <si>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</si>
  <si>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</si>
  <si>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</si>
  <si>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</si>
  <si>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</si>
  <si>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</si>
  <si>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</si>
  <si>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</si>
  <si>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</si>
  <si>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</si>
  <si>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</si>
  <si>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</si>
  <si>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</si>
  <si>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</si>
  <si>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</si>
  <si>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</si>
  <si>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</si>
  <si>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</si>
  <si>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</si>
  <si>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</si>
  <si>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</si>
  <si>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</si>
  <si>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</si>
  <si>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</si>
  <si>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</si>
  <si>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</si>
  <si>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</si>
  <si>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</si>
  <si>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</si>
  <si>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</si>
  <si>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</si>
  <si>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</si>
  <si>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</si>
  <si>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</si>
  <si>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</si>
  <si>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</si>
  <si>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</si>
  <si>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</si>
  <si>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</si>
  <si>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</si>
  <si>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</si>
  <si>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</si>
  <si>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</si>
  <si>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</si>
  <si>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</si>
  <si>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</si>
  <si>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</si>
  <si>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</si>
  <si>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</si>
  <si>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</si>
  <si>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</si>
  <si>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</si>
  <si>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</si>
  <si>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</si>
  <si>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</si>
  <si>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</si>
  <si>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</si>
  <si>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</si>
  <si>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</si>
  <si>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</si>
  <si>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</si>
  <si>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</si>
  <si>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</si>
  <si>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</si>
  <si>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</si>
  <si>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</si>
  <si>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</si>
  <si>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</si>
  <si>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</si>
  <si>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</si>
  <si>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</si>
  <si>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</si>
  <si>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</si>
  <si>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</si>
  <si>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</si>
  <si>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</si>
  <si>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</si>
  <si>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</si>
  <si>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</si>
  <si>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</si>
  <si>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</si>
  <si>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</si>
  <si>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</si>
  <si>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</si>
  <si>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</si>
  <si>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</si>
  <si>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</si>
  <si>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</si>
  <si>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</si>
  <si>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</si>
  <si>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</si>
  <si>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</si>
  <si>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</si>
  <si>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</si>
  <si>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</si>
  <si>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</si>
  <si>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</si>
  <si>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</si>
  <si>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</si>
  <si>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</si>
  <si>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</si>
  <si>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</si>
  <si>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</si>
  <si>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</si>
  <si>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</si>
  <si>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</si>
  <si>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</si>
  <si>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</si>
  <si>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</si>
  <si>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</si>
  <si>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</si>
  <si>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</si>
  <si>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</si>
  <si>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</si>
  <si>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</si>
  <si>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</si>
  <si>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</si>
  <si>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</si>
  <si>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</si>
  <si>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</si>
  <si>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</si>
  <si>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</si>
  <si>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</si>
  <si>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</si>
  <si>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</si>
  <si>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</si>
  <si>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</si>
  <si>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</si>
  <si>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</si>
  <si>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</si>
  <si>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</si>
  <si>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</si>
  <si>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</si>
  <si>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</si>
  <si>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</si>
  <si>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</si>
  <si>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</si>
  <si>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</si>
  <si>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</si>
  <si>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</si>
  <si>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</si>
  <si>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</si>
  <si>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</si>
  <si>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</si>
  <si>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</si>
  <si>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</si>
  <si>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</si>
  <si>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</si>
  <si>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</si>
  <si>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</si>
  <si>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</si>
  <si>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</si>
  <si>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</si>
  <si>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</si>
  <si>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</si>
  <si>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</si>
  <si>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</si>
  <si>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</si>
  <si>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</si>
  <si>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</si>
  <si>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</si>
  <si>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</si>
  <si>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</si>
  <si>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</si>
  <si>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</si>
  <si>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</si>
  <si>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</si>
  <si>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</si>
  <si>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</si>
  <si>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</si>
  <si>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</si>
  <si>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</si>
  <si>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</si>
  <si>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</si>
  <si>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</si>
  <si>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</si>
  <si>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</si>
  <si>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</si>
  <si>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</si>
  <si>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</si>
  <si>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</si>
  <si>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</si>
  <si>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</si>
  <si>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</si>
  <si>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</si>
  <si>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</si>
  <si>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</si>
  <si>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</si>
  <si>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</si>
  <si>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</si>
  <si>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</si>
  <si>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</si>
  <si>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</si>
  <si>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</si>
  <si>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</si>
  <si>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</si>
  <si>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</si>
  <si>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</si>
  <si>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</si>
  <si>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</si>
  <si>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</si>
  <si>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</si>
  <si>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</si>
  <si>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</si>
  <si>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</si>
  <si>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</si>
  <si>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</si>
  <si>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</si>
  <si>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</si>
  <si>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</si>
  <si>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</si>
  <si>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</si>
  <si>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</si>
  <si>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</si>
  <si>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</si>
  <si>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</si>
  <si>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</si>
  <si>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</si>
  <si>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</si>
  <si>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</si>
  <si>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</si>
  <si>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</si>
  <si>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</si>
  <si>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</si>
  <si>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</si>
  <si>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</si>
  <si>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</si>
  <si>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</si>
  <si>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</si>
  <si>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</si>
  <si>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</si>
  <si>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</si>
  <si>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</si>
  <si>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</si>
  <si>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</si>
  <si>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</si>
  <si>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</si>
  <si>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</si>
  <si>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</si>
  <si>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</si>
  <si>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</si>
  <si>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</si>
  <si>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</si>
  <si>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</si>
  <si>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</si>
  <si>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</si>
  <si>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</si>
  <si>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</si>
  <si>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</si>
  <si>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</si>
  <si>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</si>
  <si>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</si>
  <si>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</si>
  <si>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</si>
  <si>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</si>
  <si>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</si>
  <si>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</si>
  <si>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</si>
  <si>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</si>
  <si>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</si>
  <si>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</si>
  <si>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</si>
  <si>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</si>
  <si>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</si>
  <si>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</si>
  <si>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</si>
  <si>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</si>
  <si>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</si>
  <si>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</si>
  <si>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</si>
  <si>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</si>
  <si>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</si>
  <si>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</si>
  <si>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</si>
  <si>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</si>
  <si>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</si>
  <si>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</si>
  <si>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</si>
  <si>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</si>
  <si>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</si>
  <si>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</si>
  <si>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</si>
  <si>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</si>
  <si>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</si>
  <si>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</si>
  <si>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</si>
  <si>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</si>
  <si>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</si>
  <si>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</si>
  <si>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</si>
  <si>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</si>
  <si>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</si>
  <si>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</si>
  <si>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</si>
  <si>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</si>
  <si>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</si>
  <si>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</si>
  <si>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</si>
  <si>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</si>
  <si>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</si>
  <si>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</si>
  <si>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</si>
  <si>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</si>
  <si>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</si>
  <si>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</si>
  <si>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</si>
  <si>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</si>
  <si>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</si>
  <si>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</si>
  <si>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</si>
  <si>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</si>
  <si>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</si>
  <si>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</si>
  <si>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</si>
  <si>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</si>
  <si>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</si>
  <si>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</si>
  <si>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</si>
  <si>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</si>
  <si>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</si>
  <si>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</si>
  <si>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</si>
  <si>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</si>
  <si>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</si>
  <si>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</si>
  <si>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</si>
  <si>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</si>
  <si>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</si>
  <si>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</si>
  <si>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</si>
  <si>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</si>
  <si>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</si>
  <si>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</si>
  <si>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</si>
  <si>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</si>
  <si>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</si>
  <si>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</si>
  <si>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</si>
  <si>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</si>
  <si>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</si>
  <si>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</si>
  <si>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</si>
  <si>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</si>
  <si>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</si>
  <si>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</si>
  <si>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</si>
  <si>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</si>
  <si>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</si>
  <si>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</si>
  <si>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</si>
  <si>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</si>
  <si>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</si>
  <si>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</si>
  <si>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</si>
  <si>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</si>
  <si>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</si>
  <si>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</si>
  <si>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</si>
  <si>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</si>
  <si>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</si>
  <si>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</si>
  <si>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</si>
  <si>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</si>
  <si>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</si>
  <si>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</si>
  <si>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</si>
  <si>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</si>
  <si>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</si>
  <si>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</si>
  <si>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</si>
  <si>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</si>
  <si>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</si>
  <si>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</si>
  <si>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</si>
  <si>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</si>
  <si>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</si>
  <si>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</si>
  <si>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</si>
  <si>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</si>
  <si>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</si>
  <si>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</si>
  <si>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</si>
  <si>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</si>
  <si>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</si>
  <si>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</si>
  <si>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</si>
  <si>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</si>
  <si>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</si>
  <si>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</si>
  <si>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</si>
  <si>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</si>
  <si>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</si>
  <si>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</si>
  <si>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</si>
  <si>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</si>
  <si>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</si>
  <si>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</si>
  <si>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</si>
  <si>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</si>
  <si>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</si>
  <si>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</si>
  <si>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</si>
  <si>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</si>
  <si>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</si>
  <si>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</si>
  <si>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</si>
  <si>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</si>
  <si>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</si>
  <si>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</si>
  <si>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</si>
  <si>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</si>
  <si>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</si>
  <si>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</si>
  <si>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</si>
  <si>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</si>
  <si>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</si>
  <si>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</si>
  <si>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</si>
  <si>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</si>
  <si>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</si>
  <si>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</si>
  <si>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</si>
  <si>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</si>
  <si>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</si>
  <si>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</si>
  <si>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</si>
  <si>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</si>
  <si>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</si>
  <si>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</si>
  <si>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</si>
  <si>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</si>
  <si>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</si>
  <si>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</si>
  <si>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</si>
  <si>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</si>
  <si>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</si>
  <si>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</si>
  <si>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</si>
  <si>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</si>
  <si>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</si>
  <si>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</si>
  <si>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</si>
  <si>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</si>
  <si>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</si>
  <si>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</si>
  <si>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</si>
  <si>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</si>
  <si>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</si>
  <si>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</si>
  <si>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</si>
  <si>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</si>
  <si>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</si>
  <si>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</si>
  <si>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</si>
  <si>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</si>
  <si>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</si>
  <si>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</si>
  <si>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</si>
  <si>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</si>
  <si>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</si>
  <si>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</si>
  <si>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</si>
  <si>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</si>
  <si>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</si>
  <si>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</si>
  <si>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</si>
  <si>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</si>
  <si>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</si>
  <si>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</si>
  <si>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</si>
  <si>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</si>
  <si>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</si>
  <si>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</si>
  <si>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</si>
  <si>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</si>
  <si>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</si>
  <si>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</si>
  <si>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</si>
  <si>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</si>
  <si>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</si>
  <si>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</si>
  <si>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</si>
  <si>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</si>
  <si>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</si>
  <si>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</si>
  <si>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</si>
  <si>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</si>
  <si>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</si>
  <si>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</si>
  <si>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</si>
  <si>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</si>
  <si>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</si>
  <si>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</si>
  <si>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</si>
  <si>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</si>
  <si>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</si>
  <si>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</si>
  <si>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</si>
  <si>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</si>
  <si>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</si>
  <si>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</si>
  <si>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</si>
  <si>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</si>
  <si>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</si>
  <si>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</si>
  <si>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</si>
  <si>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</si>
  <si>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</si>
  <si>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</si>
  <si>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</si>
  <si>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</si>
  <si>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</si>
  <si>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</si>
  <si>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</si>
  <si>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</si>
  <si>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</si>
  <si>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</si>
  <si>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</si>
  <si>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</si>
  <si>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</si>
  <si>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</si>
  <si>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</si>
  <si>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</si>
  <si>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</si>
  <si>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</si>
  <si>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</si>
  <si>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</si>
  <si>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</si>
  <si>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</si>
  <si>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</si>
  <si>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</si>
  <si>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</si>
  <si>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</si>
  <si>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</si>
  <si>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</si>
  <si>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</si>
  <si>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</si>
  <si>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</si>
  <si>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</si>
  <si>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</si>
  <si>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</si>
  <si>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</si>
  <si>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</si>
  <si>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</si>
  <si>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</si>
  <si>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</si>
  <si>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</si>
  <si>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</si>
  <si>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</si>
  <si>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</si>
  <si>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</si>
  <si>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</si>
  <si>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</si>
  <si>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</si>
  <si>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</si>
  <si>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</si>
  <si>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</si>
  <si>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</si>
  <si>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</si>
  <si>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</si>
  <si>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</si>
  <si>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</si>
  <si>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</si>
  <si>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</si>
  <si>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</si>
  <si>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</si>
  <si>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</si>
  <si>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</si>
  <si>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</si>
  <si>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</si>
  <si>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</si>
  <si>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</si>
  <si>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</si>
  <si>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</si>
  <si>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</si>
  <si>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</si>
  <si>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</si>
  <si>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</si>
  <si>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</si>
  <si>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</si>
  <si>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</si>
  <si>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</si>
  <si>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</si>
  <si>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</si>
  <si>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</si>
  <si>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</si>
  <si>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</si>
  <si>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</si>
  <si>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</si>
  <si>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</si>
  <si>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</si>
  <si>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</si>
  <si>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</si>
  <si>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</si>
  <si>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</si>
  <si>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</si>
  <si>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</si>
  <si>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</si>
  <si>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</si>
  <si>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</si>
  <si>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</si>
  <si>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</si>
  <si>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</si>
  <si>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</si>
  <si>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</si>
  <si>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</si>
  <si>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</si>
  <si>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</si>
  <si>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</si>
  <si>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</si>
  <si>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</si>
  <si>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</si>
  <si>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</si>
  <si>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</si>
  <si>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</si>
  <si>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</si>
  <si>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</si>
  <si>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</si>
  <si>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</si>
  <si>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</si>
  <si>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</si>
  <si>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</si>
  <si>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</si>
  <si>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</si>
  <si>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</si>
  <si>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</si>
  <si>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</si>
  <si>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</si>
  <si>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</si>
  <si>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</si>
  <si>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</si>
  <si>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</si>
  <si>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</si>
  <si>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</si>
  <si>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</si>
  <si>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</si>
  <si>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</si>
  <si>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</si>
  <si>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</si>
  <si>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</si>
  <si>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</si>
  <si>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</si>
  <si>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</si>
  <si>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</si>
  <si>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</si>
  <si>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</si>
  <si>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</si>
  <si>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</si>
  <si>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</si>
  <si>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</si>
  <si>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</si>
  <si>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</si>
  <si>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</si>
  <si>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</si>
  <si>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</si>
  <si>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</si>
  <si>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</si>
  <si>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</si>
  <si>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</si>
  <si>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</si>
  <si>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</si>
  <si>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</si>
  <si>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</si>
  <si>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</si>
  <si>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</si>
  <si>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</si>
  <si>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</si>
  <si>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</si>
  <si>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</si>
  <si>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</si>
  <si>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</si>
  <si>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</si>
  <si>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</si>
  <si>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</si>
  <si>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</si>
  <si>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</si>
  <si>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</si>
  <si>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</si>
  <si>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</si>
  <si>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</si>
  <si>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</si>
  <si>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</si>
  <si>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</si>
  <si>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</si>
  <si>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</si>
  <si>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</si>
  <si>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</si>
  <si>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</si>
  <si>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</si>
  <si>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</si>
  <si>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</si>
  <si>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</si>
  <si>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</si>
  <si>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</si>
  <si>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</si>
  <si>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</si>
  <si>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</si>
  <si>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</si>
  <si>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</si>
  <si>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</si>
  <si>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</si>
  <si>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</si>
  <si>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</si>
  <si>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</si>
  <si>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</si>
  <si>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</si>
  <si>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</si>
  <si>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</si>
  <si>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</si>
  <si>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</si>
  <si>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</si>
  <si>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</si>
  <si>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</si>
  <si>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</si>
  <si>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</si>
  <si>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</si>
  <si>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</si>
  <si>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</si>
  <si>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</si>
  <si>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</si>
  <si>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</si>
  <si>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</si>
  <si>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</si>
  <si>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</si>
  <si>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</si>
  <si>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</si>
  <si>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</si>
  <si>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</si>
  <si>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</si>
  <si>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</si>
  <si>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</si>
  <si>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</si>
  <si>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</si>
  <si>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</si>
  <si>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</si>
  <si>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</si>
  <si>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</si>
  <si>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</si>
  <si>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</si>
  <si>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</si>
  <si>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</si>
  <si>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</si>
  <si>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</si>
  <si>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</si>
  <si>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</si>
  <si>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</si>
  <si>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</si>
  <si>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</si>
  <si>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</si>
  <si>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</si>
  <si>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</si>
  <si>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</si>
  <si>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</si>
  <si>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</si>
  <si>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</si>
  <si>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</si>
  <si>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</si>
  <si>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</si>
  <si>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</si>
  <si>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</si>
  <si>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</si>
  <si>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</si>
  <si>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</si>
  <si>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</si>
  <si>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</si>
  <si>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</si>
  <si>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</si>
  <si>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</si>
  <si>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</si>
  <si>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</si>
  <si>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</si>
  <si>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</si>
  <si>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</si>
  <si>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</si>
  <si>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</si>
  <si>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</si>
  <si>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</si>
  <si>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</si>
  <si>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</si>
  <si>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</si>
  <si>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</si>
  <si>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</si>
  <si>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</si>
  <si>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</si>
  <si>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</si>
  <si>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</si>
  <si>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</si>
  <si>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</si>
  <si>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</si>
  <si>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</si>
  <si>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</si>
  <si>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</si>
  <si>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</si>
  <si>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</si>
  <si>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</si>
  <si>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</si>
  <si>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</si>
  <si>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</si>
  <si>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</si>
  <si>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</si>
  <si>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</si>
  <si>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</si>
  <si>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</si>
  <si>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</si>
  <si>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</si>
  <si>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</si>
  <si>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</si>
  <si>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</si>
  <si>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</si>
  <si>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</si>
  <si>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</si>
  <si>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</si>
  <si>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</si>
  <si>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</si>
  <si>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</si>
  <si>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</si>
  <si>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</si>
  <si>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</si>
  <si>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</si>
  <si>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</si>
  <si>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</si>
  <si>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医療法人道心会埼玉東部循環器病院</t>
    <phoneticPr fontId="3"/>
  </si>
  <si>
    <t>〒343-0025 越谷市大沢３１８７－１</t>
    <phoneticPr fontId="3"/>
  </si>
  <si>
    <t>〇</t>
  </si>
  <si>
    <t>医療法人</t>
  </si>
  <si>
    <t>循環器内科</t>
  </si>
  <si>
    <t>急性期一般入院料１</t>
  </si>
  <si>
    <t>ＤＰＣ標準病院群</t>
  </si>
  <si>
    <t>有</t>
  </si>
  <si>
    <t>看護必要度Ⅰ</t>
    <phoneticPr fontId="3"/>
  </si>
  <si>
    <t>一般病棟</t>
  </si>
  <si>
    <t>急性期機能</t>
  </si>
  <si>
    <t>-</t>
    <phoneticPr fontId="3"/>
  </si>
  <si>
    <t>特定集中治療室</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</si>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</sst>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8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t="s">
        <v>1039</v>
      </c>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t="s">
        <v>1039</v>
      </c>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1046</v>
      </c>
      <c r="M89" s="262" t="s">
        <v>1049</v>
      </c>
    </row>
    <row r="90" spans="1:22" s="21" customFormat="1" ht="27">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36</v>
      </c>
      <c r="M99" s="258">
        <v>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36</v>
      </c>
      <c r="M101" s="258">
        <v>4</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36</v>
      </c>
      <c r="M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90</v>
      </c>
    </row>
    <row r="132" spans="1:22" s="83" customFormat="1" ht="34.5" customHeight="1">
      <c r="A132" s="244" t="s">
        <v>621</v>
      </c>
      <c r="B132" s="84"/>
      <c r="C132" s="295"/>
      <c r="D132" s="297"/>
      <c r="E132" s="320" t="s">
        <v>58</v>
      </c>
      <c r="F132" s="321"/>
      <c r="G132" s="321"/>
      <c r="H132" s="322"/>
      <c r="I132" s="389"/>
      <c r="J132" s="101"/>
      <c r="K132" s="102"/>
      <c r="L132" s="82">
        <v>36</v>
      </c>
      <c r="M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121</v>
      </c>
      <c r="K145" s="264" t="str">
        <f t="shared" ref="K145:K176" si="3">IF(OR(COUNTIF(L145:M145,"未確認")&gt;0,COUNTIF(L145:M145,"~*")&gt;0),"※","")</f>
        <v>※</v>
      </c>
      <c r="L145" s="117">
        <v>121</v>
      </c>
      <c r="M145" s="117" t="s">
        <v>541</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25</v>
      </c>
      <c r="K177" s="264" t="str">
        <f t="shared" ref="K177:K208" si="5">IF(OR(COUNTIF(L177:M177,"未確認")&gt;0,COUNTIF(L177:M177,"~*")&gt;0),"※","")</f>
        <v/>
      </c>
      <c r="L177" s="117">
        <v>0</v>
      </c>
      <c r="M177" s="117">
        <v>25</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ht="27">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17</v>
      </c>
      <c r="M269" s="147">
        <v>16</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0.8</v>
      </c>
      <c r="M270" s="148">
        <v>0.7</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5</v>
      </c>
      <c r="M273" s="147">
        <v>0</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9</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row>
    <row r="352" spans="1:22" s="83" customFormat="1" ht="34.5" customHeight="1">
      <c r="A352" s="249" t="s">
        <v>762</v>
      </c>
      <c r="B352" s="159"/>
      <c r="C352" s="392"/>
      <c r="D352" s="393"/>
      <c r="E352" s="320" t="s">
        <v>193</v>
      </c>
      <c r="F352" s="321"/>
      <c r="G352" s="321"/>
      <c r="H352" s="322"/>
      <c r="I352" s="326" t="s">
        <v>194</v>
      </c>
      <c r="J352" s="271">
        <v>1</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1778</v>
      </c>
      <c r="K392" s="81" t="str">
        <f t="shared" ref="K392:K397" si="12">IF(OR(COUNTIF(L392:M392,"未確認")&gt;0,COUNTIF(L392:M392,"~*")&gt;0),"※","")</f>
        <v/>
      </c>
      <c r="L392" s="147">
        <v>1391</v>
      </c>
      <c r="M392" s="147">
        <v>387</v>
      </c>
    </row>
    <row r="393" spans="1:22" s="83" customFormat="1" ht="34.5" customHeight="1">
      <c r="A393" s="249" t="s">
        <v>773</v>
      </c>
      <c r="B393" s="84"/>
      <c r="C393" s="370"/>
      <c r="D393" s="380"/>
      <c r="E393" s="320" t="s">
        <v>224</v>
      </c>
      <c r="F393" s="321"/>
      <c r="G393" s="321"/>
      <c r="H393" s="322"/>
      <c r="I393" s="343"/>
      <c r="J393" s="140">
        <f t="shared" si="11"/>
        <v>1318</v>
      </c>
      <c r="K393" s="81" t="str">
        <f t="shared" si="12"/>
        <v/>
      </c>
      <c r="L393" s="147">
        <v>1188</v>
      </c>
      <c r="M393" s="147">
        <v>130</v>
      </c>
    </row>
    <row r="394" spans="1:22" s="83" customFormat="1" ht="34.5" customHeight="1">
      <c r="A394" s="250" t="s">
        <v>774</v>
      </c>
      <c r="B394" s="84"/>
      <c r="C394" s="370"/>
      <c r="D394" s="381"/>
      <c r="E394" s="320" t="s">
        <v>225</v>
      </c>
      <c r="F394" s="321"/>
      <c r="G394" s="321"/>
      <c r="H394" s="322"/>
      <c r="I394" s="343"/>
      <c r="J394" s="140">
        <f t="shared" si="11"/>
        <v>424</v>
      </c>
      <c r="K394" s="81" t="str">
        <f t="shared" si="12"/>
        <v/>
      </c>
      <c r="L394" s="147">
        <v>167</v>
      </c>
      <c r="M394" s="147">
        <v>257</v>
      </c>
    </row>
    <row r="395" spans="1:22" s="83" customFormat="1" ht="34.5" customHeight="1">
      <c r="A395" s="250" t="s">
        <v>775</v>
      </c>
      <c r="B395" s="84"/>
      <c r="C395" s="370"/>
      <c r="D395" s="382"/>
      <c r="E395" s="320" t="s">
        <v>226</v>
      </c>
      <c r="F395" s="321"/>
      <c r="G395" s="321"/>
      <c r="H395" s="322"/>
      <c r="I395" s="343"/>
      <c r="J395" s="140">
        <f t="shared" si="11"/>
        <v>36</v>
      </c>
      <c r="K395" s="81" t="str">
        <f t="shared" si="12"/>
        <v/>
      </c>
      <c r="L395" s="147">
        <v>36</v>
      </c>
      <c r="M395" s="147">
        <v>0</v>
      </c>
    </row>
    <row r="396" spans="1:22" s="83" customFormat="1" ht="34.5" customHeight="1">
      <c r="A396" s="250" t="s">
        <v>776</v>
      </c>
      <c r="B396" s="1"/>
      <c r="C396" s="370"/>
      <c r="D396" s="320" t="s">
        <v>227</v>
      </c>
      <c r="E396" s="321"/>
      <c r="F396" s="321"/>
      <c r="G396" s="321"/>
      <c r="H396" s="322"/>
      <c r="I396" s="343"/>
      <c r="J396" s="140">
        <f t="shared" si="11"/>
        <v>9045</v>
      </c>
      <c r="K396" s="81" t="str">
        <f t="shared" si="12"/>
        <v/>
      </c>
      <c r="L396" s="147">
        <v>7653</v>
      </c>
      <c r="M396" s="147">
        <v>1392</v>
      </c>
    </row>
    <row r="397" spans="1:22" s="83" customFormat="1" ht="34.5" customHeight="1">
      <c r="A397" s="250" t="s">
        <v>777</v>
      </c>
      <c r="B397" s="119"/>
      <c r="C397" s="370"/>
      <c r="D397" s="320" t="s">
        <v>228</v>
      </c>
      <c r="E397" s="321"/>
      <c r="F397" s="321"/>
      <c r="G397" s="321"/>
      <c r="H397" s="322"/>
      <c r="I397" s="344"/>
      <c r="J397" s="140">
        <f t="shared" si="11"/>
        <v>1778</v>
      </c>
      <c r="K397" s="81" t="str">
        <f t="shared" si="12"/>
        <v/>
      </c>
      <c r="L397" s="147">
        <v>1391</v>
      </c>
      <c r="M397" s="147">
        <v>387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1778</v>
      </c>
      <c r="K405" s="81" t="str">
        <f t="shared" ref="K405:K422" si="14">IF(OR(COUNTIF(L405:M405,"未確認")&gt;0,COUNTIF(L405:M405,"~*")&gt;0),"※","")</f>
        <v/>
      </c>
      <c r="L405" s="147">
        <v>1391</v>
      </c>
      <c r="M405" s="147">
        <v>387</v>
      </c>
    </row>
    <row r="406" spans="1:22" s="83" customFormat="1" ht="34.5" customHeight="1">
      <c r="A406" s="251" t="s">
        <v>779</v>
      </c>
      <c r="B406" s="119"/>
      <c r="C406" s="369"/>
      <c r="D406" s="375" t="s">
        <v>233</v>
      </c>
      <c r="E406" s="377" t="s">
        <v>234</v>
      </c>
      <c r="F406" s="378"/>
      <c r="G406" s="378"/>
      <c r="H406" s="379"/>
      <c r="I406" s="361"/>
      <c r="J406" s="140">
        <f t="shared" si="13"/>
        <v>467</v>
      </c>
      <c r="K406" s="81" t="str">
        <f t="shared" si="14"/>
        <v/>
      </c>
      <c r="L406" s="147">
        <v>337</v>
      </c>
      <c r="M406" s="147">
        <v>130</v>
      </c>
    </row>
    <row r="407" spans="1:22" s="83" customFormat="1" ht="34.5" customHeight="1">
      <c r="A407" s="251" t="s">
        <v>780</v>
      </c>
      <c r="B407" s="119"/>
      <c r="C407" s="369"/>
      <c r="D407" s="369"/>
      <c r="E407" s="320" t="s">
        <v>235</v>
      </c>
      <c r="F407" s="321"/>
      <c r="G407" s="321"/>
      <c r="H407" s="322"/>
      <c r="I407" s="361"/>
      <c r="J407" s="140">
        <f t="shared" si="13"/>
        <v>1264</v>
      </c>
      <c r="K407" s="81" t="str">
        <f t="shared" si="14"/>
        <v/>
      </c>
      <c r="L407" s="147">
        <v>1024</v>
      </c>
      <c r="M407" s="147">
        <v>240</v>
      </c>
    </row>
    <row r="408" spans="1:22" s="83" customFormat="1" ht="34.5" customHeight="1">
      <c r="A408" s="251" t="s">
        <v>781</v>
      </c>
      <c r="B408" s="119"/>
      <c r="C408" s="369"/>
      <c r="D408" s="369"/>
      <c r="E408" s="320" t="s">
        <v>236</v>
      </c>
      <c r="F408" s="321"/>
      <c r="G408" s="321"/>
      <c r="H408" s="322"/>
      <c r="I408" s="361"/>
      <c r="J408" s="140">
        <f t="shared" si="13"/>
        <v>26</v>
      </c>
      <c r="K408" s="81" t="str">
        <f t="shared" si="14"/>
        <v/>
      </c>
      <c r="L408" s="147">
        <v>15</v>
      </c>
      <c r="M408" s="147">
        <v>11</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15</v>
      </c>
      <c r="M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1778</v>
      </c>
      <c r="K413" s="81" t="str">
        <f t="shared" si="14"/>
        <v/>
      </c>
      <c r="L413" s="147">
        <v>1391</v>
      </c>
      <c r="M413" s="147">
        <v>387</v>
      </c>
    </row>
    <row r="414" spans="1:22" s="83" customFormat="1" ht="34.5" customHeight="1">
      <c r="A414" s="251" t="s">
        <v>787</v>
      </c>
      <c r="B414" s="119"/>
      <c r="C414" s="369"/>
      <c r="D414" s="375" t="s">
        <v>240</v>
      </c>
      <c r="E414" s="377" t="s">
        <v>241</v>
      </c>
      <c r="F414" s="378"/>
      <c r="G414" s="378"/>
      <c r="H414" s="379"/>
      <c r="I414" s="361"/>
      <c r="J414" s="140">
        <f t="shared" si="13"/>
        <v>467</v>
      </c>
      <c r="K414" s="81" t="str">
        <f t="shared" si="14"/>
        <v/>
      </c>
      <c r="L414" s="147">
        <v>130</v>
      </c>
      <c r="M414" s="147">
        <v>337</v>
      </c>
    </row>
    <row r="415" spans="1:22" s="83" customFormat="1" ht="34.5" customHeight="1">
      <c r="A415" s="251" t="s">
        <v>788</v>
      </c>
      <c r="B415" s="119"/>
      <c r="C415" s="369"/>
      <c r="D415" s="369"/>
      <c r="E415" s="320" t="s">
        <v>242</v>
      </c>
      <c r="F415" s="321"/>
      <c r="G415" s="321"/>
      <c r="H415" s="322"/>
      <c r="I415" s="361"/>
      <c r="J415" s="140">
        <f t="shared" si="13"/>
        <v>1204</v>
      </c>
      <c r="K415" s="81" t="str">
        <f t="shared" si="14"/>
        <v/>
      </c>
      <c r="L415" s="147">
        <v>1194</v>
      </c>
      <c r="M415" s="147">
        <v>10</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41</v>
      </c>
      <c r="M416" s="147">
        <v>13</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9</v>
      </c>
      <c r="M420" s="147">
        <v>1</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12</v>
      </c>
      <c r="M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1311</v>
      </c>
      <c r="K430" s="193" t="str">
        <f>IF(OR(COUNTIF(L430:M430,"未確認")&gt;0,COUNTIF(L430:M430,"~*")&gt;0),"※","")</f>
        <v/>
      </c>
      <c r="L430" s="147">
        <v>1261</v>
      </c>
      <c r="M430" s="147">
        <v>50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v>
      </c>
      <c r="K432" s="193" t="str">
        <f>IF(OR(COUNTIF(L432:M432,"未確認")&gt;0,COUNTIF(L432:M432,"~*")&gt;0),"※","")</f>
        <v/>
      </c>
      <c r="L432" s="147">
        <v>17</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1291</v>
      </c>
      <c r="K433" s="193" t="str">
        <f>IF(OR(COUNTIF(L433:M433,"未確認")&gt;0,COUNTIF(L433:M433,"~*")&gt;0),"※","")</f>
        <v/>
      </c>
      <c r="L433" s="147">
        <v>1244</v>
      </c>
      <c r="M433" s="147">
        <v>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57</v>
      </c>
      <c r="K468" s="201" t="str">
        <f t="shared" ref="K468:K475" si="16">IF(OR(COUNTIF(L468:M468,"未確認")&gt;0,COUNTIF(L468:M468,"*")&gt;0),"※","")</f>
        <v/>
      </c>
      <c r="L468" s="117">
        <v>43</v>
      </c>
      <c r="M468" s="117">
        <v>14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65</v>
      </c>
      <c r="K476" s="201" t="str">
        <f>IF(OR(COUNTIF(L476:M476,"未確認")&gt;0,COUNTIF(L476:M476,"~")&gt;0),"※","")</f>
        <v/>
      </c>
      <c r="L476" s="117">
        <v>45</v>
      </c>
      <c r="M476" s="117">
        <v>20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13</v>
      </c>
      <c r="K489" s="201" t="str">
        <f t="shared" si="18"/>
        <v>※</v>
      </c>
      <c r="L489" s="117" t="s">
        <v>541</v>
      </c>
      <c r="M489" s="117">
        <v>13</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v>0</v>
      </c>
      <c r="M494" s="117" t="s">
        <v>541</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15</v>
      </c>
      <c r="K522" s="201" t="str">
        <f>IF(OR(COUNTIF(L522:M522,"未確認")&gt;0,COUNTIF(L522:M522,"*")&gt;0),"※","")</f>
        <v>※</v>
      </c>
      <c r="L522" s="117">
        <v>15</v>
      </c>
      <c r="M522" s="117" t="s">
        <v>541</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t="s">
        <v>541</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92.4</v>
      </c>
      <c r="M560" s="211" t="s">
        <v>533</v>
      </c>
    </row>
    <row r="561" spans="1:13" s="91" customFormat="1" ht="34.5" customHeight="1">
      <c r="A561" s="251" t="s">
        <v>871</v>
      </c>
      <c r="B561" s="119"/>
      <c r="C561" s="209"/>
      <c r="D561" s="331" t="s">
        <v>377</v>
      </c>
      <c r="E561" s="342"/>
      <c r="F561" s="342"/>
      <c r="G561" s="342"/>
      <c r="H561" s="332"/>
      <c r="I561" s="343"/>
      <c r="J561" s="207"/>
      <c r="K561" s="210"/>
      <c r="L561" s="211">
        <v>49.7</v>
      </c>
      <c r="M561" s="211" t="s">
        <v>533</v>
      </c>
    </row>
    <row r="562" spans="1:13" s="91" customFormat="1" ht="34.5" customHeight="1">
      <c r="A562" s="251" t="s">
        <v>872</v>
      </c>
      <c r="B562" s="119"/>
      <c r="C562" s="209"/>
      <c r="D562" s="331" t="s">
        <v>992</v>
      </c>
      <c r="E562" s="342"/>
      <c r="F562" s="342"/>
      <c r="G562" s="342"/>
      <c r="H562" s="332"/>
      <c r="I562" s="343"/>
      <c r="J562" s="207"/>
      <c r="K562" s="210"/>
      <c r="L562" s="211">
        <v>35.200000000000003</v>
      </c>
      <c r="M562" s="211" t="s">
        <v>533</v>
      </c>
    </row>
    <row r="563" spans="1:13" s="91" customFormat="1" ht="34.5" customHeight="1">
      <c r="A563" s="251" t="s">
        <v>873</v>
      </c>
      <c r="B563" s="119"/>
      <c r="C563" s="209"/>
      <c r="D563" s="331" t="s">
        <v>379</v>
      </c>
      <c r="E563" s="342"/>
      <c r="F563" s="342"/>
      <c r="G563" s="342"/>
      <c r="H563" s="332"/>
      <c r="I563" s="343"/>
      <c r="J563" s="207"/>
      <c r="K563" s="210"/>
      <c r="L563" s="211">
        <v>27</v>
      </c>
      <c r="M563" s="211" t="s">
        <v>533</v>
      </c>
    </row>
    <row r="564" spans="1:13" s="91" customFormat="1" ht="34.5" customHeight="1">
      <c r="A564" s="251" t="s">
        <v>874</v>
      </c>
      <c r="B564" s="119"/>
      <c r="C564" s="209"/>
      <c r="D564" s="331" t="s">
        <v>380</v>
      </c>
      <c r="E564" s="342"/>
      <c r="F564" s="342"/>
      <c r="G564" s="342"/>
      <c r="H564" s="332"/>
      <c r="I564" s="343"/>
      <c r="J564" s="207"/>
      <c r="K564" s="210"/>
      <c r="L564" s="211">
        <v>15.9</v>
      </c>
      <c r="M564" s="211" t="s">
        <v>533</v>
      </c>
    </row>
    <row r="565" spans="1:13" s="91" customFormat="1" ht="34.5" customHeight="1">
      <c r="A565" s="251" t="s">
        <v>875</v>
      </c>
      <c r="B565" s="119"/>
      <c r="C565" s="280"/>
      <c r="D565" s="331" t="s">
        <v>869</v>
      </c>
      <c r="E565" s="342"/>
      <c r="F565" s="342"/>
      <c r="G565" s="342"/>
      <c r="H565" s="332"/>
      <c r="I565" s="343"/>
      <c r="J565" s="207"/>
      <c r="K565" s="210"/>
      <c r="L565" s="211">
        <v>4</v>
      </c>
      <c r="M565" s="211" t="s">
        <v>533</v>
      </c>
    </row>
    <row r="566" spans="1:13" s="91" customFormat="1" ht="34.5" customHeight="1">
      <c r="A566" s="251" t="s">
        <v>876</v>
      </c>
      <c r="B566" s="119"/>
      <c r="C566" s="285"/>
      <c r="D566" s="331" t="s">
        <v>993</v>
      </c>
      <c r="E566" s="342"/>
      <c r="F566" s="342"/>
      <c r="G566" s="342"/>
      <c r="H566" s="332"/>
      <c r="I566" s="343"/>
      <c r="J566" s="213"/>
      <c r="K566" s="214"/>
      <c r="L566" s="211">
        <v>52.9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35</v>
      </c>
      <c r="K593" s="201" t="str">
        <f>IF(OR(COUNTIF(L593:M593,"未確認")&gt;0,COUNTIF(L593:M593,"*")&gt;0),"※","")</f>
        <v/>
      </c>
      <c r="L593" s="117">
        <v>35</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132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440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176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541</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t="s">
        <v>541</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11</v>
      </c>
      <c r="K631" s="201" t="str">
        <f t="shared" ref="K631:K638" si="31">IF(OR(COUNTIF(L631:M631,"未確認")&gt;0,COUNTIF(L631:M631,"*")&gt;0),"※","")</f>
        <v>※</v>
      </c>
      <c r="L631" s="117">
        <v>11</v>
      </c>
      <c r="M631" s="117" t="s">
        <v>541</v>
      </c>
    </row>
    <row r="632" spans="1:22" s="118" customFormat="1" ht="56.1" customHeight="1">
      <c r="A632" s="252" t="s">
        <v>918</v>
      </c>
      <c r="B632" s="119"/>
      <c r="C632" s="320" t="s">
        <v>434</v>
      </c>
      <c r="D632" s="321"/>
      <c r="E632" s="321"/>
      <c r="F632" s="321"/>
      <c r="G632" s="321"/>
      <c r="H632" s="322"/>
      <c r="I632" s="122" t="s">
        <v>435</v>
      </c>
      <c r="J632" s="116">
        <f t="shared" si="30"/>
        <v>61</v>
      </c>
      <c r="K632" s="201" t="str">
        <f t="shared" si="31"/>
        <v>※</v>
      </c>
      <c r="L632" s="117">
        <v>61</v>
      </c>
      <c r="M632" s="117" t="s">
        <v>541</v>
      </c>
    </row>
    <row r="633" spans="1:22" s="118" customFormat="1" ht="57">
      <c r="A633" s="252" t="s">
        <v>919</v>
      </c>
      <c r="B633" s="119"/>
      <c r="C633" s="320" t="s">
        <v>436</v>
      </c>
      <c r="D633" s="321"/>
      <c r="E633" s="321"/>
      <c r="F633" s="321"/>
      <c r="G633" s="321"/>
      <c r="H633" s="322"/>
      <c r="I633" s="122" t="s">
        <v>437</v>
      </c>
      <c r="J633" s="116">
        <f t="shared" si="30"/>
        <v>34</v>
      </c>
      <c r="K633" s="201" t="str">
        <f t="shared" si="31"/>
        <v>※</v>
      </c>
      <c r="L633" s="117">
        <v>34</v>
      </c>
      <c r="M633" s="117" t="s">
        <v>541</v>
      </c>
    </row>
    <row r="634" spans="1:22" s="118" customFormat="1" ht="56.1" customHeight="1">
      <c r="A634" s="252" t="s">
        <v>920</v>
      </c>
      <c r="B634" s="119"/>
      <c r="C634" s="317" t="s">
        <v>1026</v>
      </c>
      <c r="D634" s="318"/>
      <c r="E634" s="318"/>
      <c r="F634" s="318"/>
      <c r="G634" s="318"/>
      <c r="H634" s="319"/>
      <c r="I634" s="122" t="s">
        <v>439</v>
      </c>
      <c r="J634" s="116">
        <f t="shared" si="30"/>
        <v>12</v>
      </c>
      <c r="K634" s="201" t="str">
        <f t="shared" si="31"/>
        <v/>
      </c>
      <c r="L634" s="117">
        <v>12</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25</v>
      </c>
      <c r="K646" s="201" t="str">
        <f t="shared" ref="K646:K660" si="33">IF(OR(COUNTIF(L646:M646,"未確認")&gt;0,COUNTIF(L646:M646,"*")&gt;0),"※","")</f>
        <v>※</v>
      </c>
      <c r="L646" s="117">
        <v>25</v>
      </c>
      <c r="M646" s="117" t="s">
        <v>541</v>
      </c>
    </row>
    <row r="647" spans="1:22" s="118" customFormat="1" ht="69.95" customHeight="1">
      <c r="A647" s="252" t="s">
        <v>926</v>
      </c>
      <c r="B647" s="84"/>
      <c r="C647" s="188"/>
      <c r="D647" s="221"/>
      <c r="E647" s="320" t="s">
        <v>938</v>
      </c>
      <c r="F647" s="321"/>
      <c r="G647" s="321"/>
      <c r="H647" s="322"/>
      <c r="I647" s="122" t="s">
        <v>452</v>
      </c>
      <c r="J647" s="116">
        <f t="shared" si="32"/>
        <v>25</v>
      </c>
      <c r="K647" s="201" t="str">
        <f t="shared" si="33"/>
        <v>※</v>
      </c>
      <c r="L647" s="117">
        <v>25</v>
      </c>
      <c r="M647" s="117" t="s">
        <v>541</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23</v>
      </c>
      <c r="K655" s="201" t="str">
        <f t="shared" si="33"/>
        <v>※</v>
      </c>
      <c r="L655" s="117">
        <v>23</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12BC40-FBED-4E2E-AC26-6F877B2B89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2019-12-23T00:28:51Z</dcterms:modified>
</cp:coreProperties>
</file>