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64F8D07-8115-4B73-BBFE-43ECFF5C893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<sst xmlns="http://schemas.openxmlformats.org/spreadsheetml/2006/main" count="2967" uniqueCount="1052">
  <si>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</si>
  <si>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</si>
  <si>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</si>
  <si>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</si>
  <si>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</si>
  <si>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</si>
  <si>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</si>
  <si>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</si>
  <si>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</si>
  <si>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</si>
  <si>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</si>
  <si>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</si>
  <si>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</si>
  <si>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</si>
  <si>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</si>
  <si>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</si>
  <si>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</si>
  <si>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</si>
  <si>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</si>
  <si>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</si>
  <si>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</si>
  <si>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</si>
  <si>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</si>
  <si>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</si>
  <si>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</si>
  <si>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</si>
  <si>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</si>
  <si>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</si>
  <si>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</si>
  <si>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</si>
  <si>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</si>
  <si>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</si>
  <si>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</si>
  <si>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</si>
  <si>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</si>
  <si>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</si>
  <si>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</si>
  <si>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</si>
  <si>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</si>
  <si>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</si>
  <si>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</si>
  <si>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</si>
  <si>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</si>
  <si>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</si>
  <si>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</si>
  <si>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</si>
  <si>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</si>
  <si>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</si>
  <si>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</si>
  <si>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</si>
  <si>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</si>
  <si>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</si>
  <si>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</si>
  <si>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</si>
  <si>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</si>
  <si>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</si>
  <si>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</si>
  <si>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</si>
  <si>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</si>
  <si>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</si>
  <si>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</si>
  <si>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</si>
  <si>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</si>
  <si>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</si>
  <si>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</si>
  <si>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</si>
  <si>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</si>
  <si>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</si>
  <si>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</si>
  <si>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</si>
  <si>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</si>
  <si>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</si>
  <si>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</si>
  <si>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</si>
  <si>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</si>
  <si>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</si>
  <si>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</si>
  <si>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</si>
  <si>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</si>
  <si>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</si>
  <si>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</si>
  <si>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</si>
  <si>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</si>
  <si>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</si>
  <si>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</si>
  <si>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</si>
  <si>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</si>
  <si>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</si>
  <si>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</si>
  <si>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</si>
  <si>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</si>
  <si>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</si>
  <si>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</si>
  <si>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</si>
  <si>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</si>
  <si>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</si>
  <si>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</si>
  <si>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</si>
  <si>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</si>
  <si>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</si>
  <si>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</si>
  <si>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</si>
  <si>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</si>
  <si>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</si>
  <si>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</si>
  <si>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</si>
  <si>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</si>
  <si>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</si>
  <si>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</si>
  <si>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</si>
  <si>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</si>
  <si>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</si>
  <si>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</si>
  <si>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</si>
  <si>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</si>
  <si>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</si>
  <si>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</si>
  <si>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</si>
  <si>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</si>
  <si>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</si>
  <si>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</si>
  <si>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</si>
  <si>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</si>
  <si>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</si>
  <si>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</si>
  <si>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</si>
  <si>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</si>
  <si>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</si>
  <si>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</si>
  <si>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</si>
  <si>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</si>
  <si>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</si>
  <si>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</si>
  <si>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</si>
  <si>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</si>
  <si>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</si>
  <si>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</si>
  <si>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</si>
  <si>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</si>
  <si>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</si>
  <si>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</si>
  <si>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</si>
  <si>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</si>
  <si>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</si>
  <si>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</si>
  <si>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</si>
  <si>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</si>
  <si>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</si>
  <si>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</si>
  <si>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</si>
  <si>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</si>
  <si>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</si>
  <si>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</si>
  <si>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</si>
  <si>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</si>
  <si>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</si>
  <si>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</si>
  <si>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</si>
  <si>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</si>
  <si>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</si>
  <si>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</si>
  <si>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</si>
  <si>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</si>
  <si>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</si>
  <si>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</si>
  <si>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</si>
  <si>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</si>
  <si>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</si>
  <si>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</si>
  <si>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</si>
  <si>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</si>
  <si>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</si>
  <si>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</si>
  <si>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</si>
  <si>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</si>
  <si>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</si>
  <si>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</si>
  <si>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</si>
  <si>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</si>
  <si>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</si>
  <si>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</si>
  <si>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</si>
  <si>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</si>
  <si>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</si>
  <si>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</si>
  <si>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</si>
  <si>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</si>
  <si>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</si>
  <si>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</si>
  <si>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</si>
  <si>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</si>
  <si>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</si>
  <si>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</si>
  <si>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</si>
  <si>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</si>
  <si>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</si>
  <si>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</si>
  <si>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</si>
  <si>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</si>
  <si>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</si>
  <si>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</si>
  <si>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</si>
  <si>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</si>
  <si>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</si>
  <si>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</si>
  <si>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</si>
  <si>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</si>
  <si>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</si>
  <si>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</si>
  <si>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</si>
  <si>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</si>
  <si>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</si>
  <si>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</si>
  <si>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</si>
  <si>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</si>
  <si>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</si>
  <si>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</si>
  <si>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</si>
  <si>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</si>
  <si>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</si>
  <si>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</si>
  <si>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</si>
  <si>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</si>
  <si>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</si>
  <si>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</si>
  <si>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</si>
  <si>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</si>
  <si>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</si>
  <si>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</si>
  <si>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</si>
  <si>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</si>
  <si>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</si>
  <si>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</si>
  <si>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</si>
  <si>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</si>
  <si>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</si>
  <si>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</si>
  <si>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</si>
  <si>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</si>
  <si>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</si>
  <si>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</si>
  <si>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</si>
  <si>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</si>
  <si>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</si>
  <si>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</si>
  <si>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</si>
  <si>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</si>
  <si>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</si>
  <si>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</si>
  <si>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</si>
  <si>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</si>
  <si>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</si>
  <si>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</si>
  <si>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</si>
  <si>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</si>
  <si>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</si>
  <si>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</si>
  <si>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</si>
  <si>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</si>
  <si>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</si>
  <si>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</si>
  <si>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</si>
  <si>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</si>
  <si>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</si>
  <si>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</si>
  <si>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</si>
  <si>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</si>
  <si>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</si>
  <si>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</si>
  <si>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</si>
  <si>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</si>
  <si>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</si>
  <si>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</si>
  <si>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</si>
  <si>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</si>
  <si>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</si>
  <si>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</si>
  <si>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</si>
  <si>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</si>
  <si>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</si>
  <si>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</si>
  <si>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</si>
  <si>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</si>
  <si>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</si>
  <si>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</si>
  <si>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</si>
  <si>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</si>
  <si>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</si>
  <si>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</si>
  <si>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</si>
  <si>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</si>
  <si>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</si>
  <si>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</si>
  <si>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</si>
  <si>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</si>
  <si>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</si>
  <si>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</si>
  <si>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</si>
  <si>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</si>
  <si>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</si>
  <si>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</si>
  <si>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</si>
  <si>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</si>
  <si>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</si>
  <si>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</si>
  <si>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</si>
  <si>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</si>
  <si>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</si>
  <si>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</si>
  <si>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</si>
  <si>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</si>
  <si>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</si>
  <si>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</si>
  <si>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</si>
  <si>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</si>
  <si>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</si>
  <si>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</si>
  <si>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</si>
  <si>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</si>
  <si>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</si>
  <si>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</si>
  <si>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</si>
  <si>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</si>
  <si>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</si>
  <si>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</si>
  <si>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</si>
  <si>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</si>
  <si>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</si>
  <si>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</si>
  <si>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</si>
  <si>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</si>
  <si>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</si>
  <si>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</si>
  <si>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</si>
  <si>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</si>
  <si>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</si>
  <si>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</si>
  <si>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</si>
  <si>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</si>
  <si>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</si>
  <si>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</si>
  <si>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</si>
  <si>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</si>
  <si>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</si>
  <si>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</si>
  <si>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</si>
  <si>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</si>
  <si>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</si>
  <si>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</si>
  <si>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</si>
  <si>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</si>
  <si>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</si>
  <si>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</si>
  <si>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</si>
  <si>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</si>
  <si>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</si>
  <si>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</si>
  <si>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</si>
  <si>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</si>
  <si>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</si>
  <si>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</si>
  <si>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</si>
  <si>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</si>
  <si>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</si>
  <si>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</si>
  <si>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</si>
  <si>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</si>
  <si>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</si>
  <si>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</si>
  <si>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</si>
  <si>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</si>
  <si>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</si>
  <si>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</si>
  <si>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</si>
  <si>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</si>
  <si>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</si>
  <si>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</si>
  <si>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</si>
  <si>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</si>
  <si>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</si>
  <si>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</si>
  <si>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</si>
  <si>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</si>
  <si>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</si>
  <si>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</si>
  <si>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</si>
  <si>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</si>
  <si>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</si>
  <si>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</si>
  <si>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</si>
  <si>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</si>
  <si>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</si>
  <si>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</si>
  <si>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</si>
  <si>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</si>
  <si>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</si>
  <si>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</si>
  <si>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</si>
  <si>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</si>
  <si>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</si>
  <si>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</si>
  <si>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</si>
  <si>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</si>
  <si>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</si>
  <si>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</si>
  <si>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</si>
  <si>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</si>
  <si>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</si>
  <si>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</si>
  <si>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</si>
  <si>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</si>
  <si>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</si>
  <si>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</si>
  <si>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</si>
  <si>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</si>
  <si>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</si>
  <si>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</si>
  <si>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</si>
  <si>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</si>
  <si>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</si>
  <si>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</si>
  <si>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</si>
  <si>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</si>
  <si>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</si>
  <si>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</si>
  <si>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</si>
  <si>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</si>
  <si>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</si>
  <si>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</si>
  <si>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</si>
  <si>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</si>
  <si>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</si>
  <si>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</si>
  <si>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</si>
  <si>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</si>
  <si>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</si>
  <si>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</si>
  <si>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</si>
  <si>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</si>
  <si>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</si>
  <si>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</si>
  <si>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</si>
  <si>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</si>
  <si>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</si>
  <si>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</si>
  <si>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</si>
  <si>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</si>
  <si>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</si>
  <si>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</si>
  <si>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</si>
  <si>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</si>
  <si>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</si>
  <si>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</si>
  <si>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</si>
  <si>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</si>
  <si>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</si>
  <si>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</si>
  <si>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</si>
  <si>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</si>
  <si>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</si>
  <si>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</si>
  <si>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</si>
  <si>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</si>
  <si>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</si>
  <si>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</si>
  <si>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</si>
  <si>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</si>
  <si>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</si>
  <si>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</si>
  <si>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</si>
  <si>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</si>
  <si>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</si>
  <si>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</si>
  <si>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</si>
  <si>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</si>
  <si>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</si>
  <si>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</si>
  <si>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</si>
  <si>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</si>
  <si>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</si>
  <si>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</si>
  <si>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</si>
  <si>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</si>
  <si>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</si>
  <si>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</si>
  <si>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</si>
  <si>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</si>
  <si>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</si>
  <si>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</si>
  <si>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</si>
  <si>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</si>
  <si>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</si>
  <si>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</si>
  <si>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</si>
  <si>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</si>
  <si>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</si>
  <si>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</si>
  <si>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</si>
  <si>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</si>
  <si>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</si>
  <si>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</si>
  <si>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</si>
  <si>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</si>
  <si>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</si>
  <si>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</si>
  <si>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</si>
  <si>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</si>
  <si>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</si>
  <si>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</si>
  <si>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</si>
  <si>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</si>
  <si>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</si>
  <si>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</si>
  <si>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</si>
  <si>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</si>
  <si>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</si>
  <si>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</si>
  <si>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</si>
  <si>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</si>
  <si>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</si>
  <si>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</si>
  <si>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</si>
  <si>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</si>
  <si>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</si>
  <si>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</si>
  <si>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</si>
  <si>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</si>
  <si>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</si>
  <si>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</si>
  <si>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</si>
  <si>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</si>
  <si>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</si>
  <si>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</si>
  <si>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</si>
  <si>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</si>
  <si>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</si>
  <si>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</si>
  <si>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</si>
  <si>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</si>
  <si>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</si>
  <si>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</si>
  <si>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</si>
  <si>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</si>
  <si>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</si>
  <si>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</si>
  <si>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</si>
  <si>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</si>
  <si>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</si>
  <si>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</si>
  <si>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</si>
  <si>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</si>
  <si>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</si>
  <si>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</si>
  <si>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</si>
  <si>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</si>
  <si>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</si>
  <si>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</si>
  <si>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</si>
  <si>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</si>
  <si>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</si>
  <si>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</si>
  <si>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</si>
  <si>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</si>
  <si>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</si>
  <si>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</si>
  <si>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</si>
  <si>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</si>
  <si>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</si>
  <si>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</si>
  <si>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</si>
  <si>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</si>
  <si>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</si>
  <si>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</si>
  <si>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</si>
  <si>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</si>
  <si>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</si>
  <si>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</si>
  <si>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</si>
  <si>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</si>
  <si>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</si>
  <si>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</si>
  <si>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</si>
  <si>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</si>
  <si>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</si>
  <si>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</si>
  <si>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</si>
  <si>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</si>
  <si>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</si>
  <si>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</si>
  <si>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</si>
  <si>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</si>
  <si>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</si>
  <si>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</si>
  <si>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</si>
  <si>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</si>
  <si>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</si>
  <si>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</si>
  <si>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</si>
  <si>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</si>
  <si>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</si>
  <si>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</si>
  <si>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</si>
  <si>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</si>
  <si>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</si>
  <si>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</si>
  <si>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</si>
  <si>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</si>
  <si>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</si>
  <si>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</si>
  <si>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</si>
  <si>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</si>
  <si>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</si>
  <si>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</si>
  <si>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</si>
  <si>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</si>
  <si>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</si>
  <si>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</si>
  <si>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</si>
  <si>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</si>
  <si>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</si>
  <si>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</si>
  <si>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</si>
  <si>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</si>
  <si>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</si>
  <si>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</si>
  <si>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</si>
  <si>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</si>
  <si>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</si>
  <si>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</si>
  <si>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</si>
  <si>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</si>
  <si>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</si>
  <si>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</si>
  <si>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</si>
  <si>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</si>
  <si>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</si>
  <si>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</si>
  <si>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</si>
  <si>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</si>
  <si>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</si>
  <si>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</si>
  <si>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</si>
  <si>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</si>
  <si>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</si>
  <si>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</si>
  <si>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</si>
  <si>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</si>
  <si>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</si>
  <si>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</si>
  <si>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</si>
  <si>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</si>
  <si>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</si>
  <si>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</si>
  <si>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</si>
  <si>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</si>
  <si>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</si>
  <si>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</si>
  <si>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</si>
  <si>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</si>
  <si>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</si>
  <si>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</si>
  <si>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</si>
  <si>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</si>
  <si>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</si>
  <si>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</si>
  <si>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</si>
  <si>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</si>
  <si>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</si>
  <si>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</si>
  <si>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</si>
  <si>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</si>
  <si>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</si>
  <si>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</si>
  <si>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</si>
  <si>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</si>
  <si>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</si>
  <si>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</si>
  <si>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</si>
  <si>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</si>
  <si>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</si>
  <si>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</si>
  <si>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</si>
  <si>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</si>
  <si>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</si>
  <si>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</si>
  <si>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</si>
  <si>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</si>
  <si>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</si>
  <si>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</si>
  <si>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</si>
  <si>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</si>
  <si>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</si>
  <si>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</si>
  <si>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</si>
  <si>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</si>
  <si>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</si>
  <si>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</si>
  <si>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</si>
  <si>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</si>
  <si>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</si>
  <si>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</si>
  <si>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</si>
  <si>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</si>
  <si>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</si>
  <si>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</si>
  <si>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</si>
  <si>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</si>
  <si>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</si>
  <si>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</si>
  <si>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</si>
  <si>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</si>
  <si>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</si>
  <si>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</si>
  <si>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</si>
  <si>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</si>
  <si>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</si>
  <si>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</si>
  <si>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</si>
  <si>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</si>
  <si>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</si>
  <si>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</si>
  <si>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</si>
  <si>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</si>
  <si>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</si>
  <si>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</si>
  <si>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</si>
  <si>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</si>
  <si>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</si>
  <si>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</si>
  <si>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</si>
  <si>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</si>
  <si>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</si>
  <si>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</si>
  <si>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</si>
  <si>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</si>
  <si>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</si>
  <si>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</si>
  <si>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</si>
  <si>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</si>
  <si>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</si>
  <si>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</si>
  <si>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</si>
  <si>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</si>
  <si>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</si>
  <si>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</si>
  <si>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</si>
  <si>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</si>
  <si>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</si>
  <si>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</si>
  <si>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</si>
  <si>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</si>
  <si>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</si>
  <si>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</si>
  <si>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</si>
  <si>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</si>
  <si>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</si>
  <si>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</si>
  <si>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</si>
  <si>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</si>
  <si>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</si>
  <si>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</si>
  <si>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</si>
  <si>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</si>
  <si>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</si>
  <si>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</si>
  <si>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</si>
  <si>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</si>
  <si>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</si>
  <si>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</si>
  <si>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</si>
  <si>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</si>
  <si>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</si>
  <si>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</si>
  <si>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</si>
  <si>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</si>
  <si>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</si>
  <si>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</si>
  <si>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</si>
  <si>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</si>
  <si>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</si>
  <si>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</si>
  <si>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</si>
  <si>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</si>
  <si>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</si>
  <si>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</si>
  <si>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</si>
  <si>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</si>
  <si>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</si>
  <si>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</si>
  <si>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</si>
  <si>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</si>
  <si>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</si>
  <si>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</si>
  <si>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</si>
  <si>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</si>
  <si>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</si>
  <si>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</si>
  <si>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</si>
  <si>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</si>
  <si>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</si>
  <si>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</si>
  <si>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</si>
  <si>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</si>
  <si>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</si>
  <si>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</si>
  <si>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</si>
  <si>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</si>
  <si>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</si>
  <si>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</si>
  <si>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</si>
  <si>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</si>
  <si>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</si>
  <si>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</si>
  <si>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</si>
  <si>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</si>
  <si>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</si>
  <si>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</si>
  <si>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</si>
  <si>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</si>
  <si>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</si>
  <si>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</si>
  <si>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</si>
  <si>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</si>
  <si>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</si>
  <si>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</si>
  <si>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</si>
  <si>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</si>
  <si>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</si>
  <si>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</si>
  <si>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</si>
  <si>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</si>
  <si>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</si>
  <si>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</si>
  <si>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</si>
  <si>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</si>
  <si>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</si>
  <si>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</si>
  <si>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</si>
  <si>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</si>
  <si>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</si>
  <si>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</si>
  <si>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</si>
  <si>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</si>
  <si>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</si>
  <si>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</si>
  <si>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</si>
  <si>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</si>
  <si>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</si>
  <si>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</si>
  <si>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</si>
  <si>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</si>
  <si>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</si>
  <si>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</si>
  <si>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</si>
  <si>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</si>
  <si>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</si>
  <si>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</si>
  <si>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</si>
  <si>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</si>
  <si>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</si>
  <si>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</si>
  <si>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</si>
  <si>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</si>
  <si>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</si>
  <si>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</si>
  <si>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</si>
  <si>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</si>
  <si>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</si>
  <si>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</si>
  <si>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</si>
  <si>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</si>
  <si>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</si>
  <si>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</si>
  <si>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</si>
  <si>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</si>
  <si>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</si>
  <si>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</si>
  <si>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</si>
  <si>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</si>
  <si>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</si>
  <si>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</si>
  <si>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</si>
  <si>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</si>
  <si>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</si>
  <si>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</si>
  <si>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</si>
  <si>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</si>
  <si>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</si>
  <si>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</si>
  <si>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</si>
  <si>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</si>
  <si>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</si>
  <si>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</si>
  <si>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</si>
  <si>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</si>
  <si>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</si>
  <si>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</si>
  <si>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</si>
  <si>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</si>
  <si>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</si>
  <si>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</si>
  <si>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</si>
  <si>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</si>
  <si>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</si>
  <si>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</si>
  <si>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</si>
  <si>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</si>
  <si>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</si>
  <si>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</si>
  <si>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</si>
  <si>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</si>
  <si>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</si>
  <si>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</si>
  <si>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</si>
  <si>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</si>
  <si>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</si>
  <si>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</si>
  <si>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</si>
  <si>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</si>
  <si>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</si>
  <si>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</si>
  <si>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</si>
  <si>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</si>
  <si>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</si>
  <si>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</si>
  <si>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</si>
  <si>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</si>
  <si>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</si>
  <si>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</si>
  <si>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</si>
  <si>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</si>
  <si>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</si>
  <si>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</si>
  <si>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</si>
  <si>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</si>
  <si>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</si>
  <si>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</si>
  <si>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</si>
  <si>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</si>
  <si>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</si>
  <si>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</si>
  <si>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</si>
  <si>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</si>
  <si>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</si>
  <si>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</si>
  <si>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</si>
  <si>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</si>
  <si>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</si>
  <si>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</si>
  <si>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</si>
  <si>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</si>
  <si>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</si>
  <si>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</si>
  <si>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</si>
  <si>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</si>
  <si>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</si>
  <si>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</si>
  <si>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</si>
  <si>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</si>
  <si>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</si>
  <si>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</si>
  <si>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</si>
  <si>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</si>
  <si>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</si>
  <si>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</si>
  <si>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</si>
  <si>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</si>
  <si>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</si>
  <si>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</si>
  <si>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</si>
  <si>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</si>
  <si>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</si>
  <si>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</si>
  <si>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</si>
  <si>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</si>
  <si>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</si>
  <si>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</si>
  <si>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</si>
  <si>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</si>
  <si>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</si>
  <si>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</si>
  <si>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</si>
  <si>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</si>
  <si>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</si>
  <si>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</si>
  <si>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</si>
  <si>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</si>
  <si>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</si>
  <si>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</si>
  <si>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</si>
  <si>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</si>
  <si>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</si>
  <si>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</si>
  <si>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</si>
  <si>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</si>
  <si>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</si>
  <si>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</si>
  <si>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</si>
  <si>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</si>
  <si>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</si>
  <si>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</si>
  <si>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</si>
  <si>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</si>
  <si>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</si>
  <si>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</si>
  <si>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</si>
  <si>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</si>
  <si>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</si>
  <si>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</si>
  <si>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</si>
  <si>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</si>
  <si>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</si>
  <si>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</si>
  <si>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</si>
  <si>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</si>
  <si>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</si>
  <si>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</si>
  <si>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</si>
  <si>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</si>
  <si>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</si>
  <si>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</si>
  <si>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</si>
  <si>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</si>
  <si>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</si>
  <si>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</si>
  <si>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</si>
  <si>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</si>
  <si>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</si>
  <si>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</si>
  <si>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</si>
  <si>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</si>
  <si>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</si>
  <si>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</si>
  <si>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</si>
  <si>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</si>
  <si>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</si>
  <si>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</si>
  <si>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医療法人親和会鳳永病院</t>
    <phoneticPr fontId="3"/>
  </si>
  <si>
    <t>〒340-0028 草加市谷塚二丁目１２番１５号</t>
    <phoneticPr fontId="3"/>
  </si>
  <si>
    <t>〇</t>
  </si>
  <si>
    <t>医療法人</t>
  </si>
  <si>
    <t>複数の診療科で活用</t>
  </si>
  <si>
    <t>整形外科</t>
  </si>
  <si>
    <t>消化器内科（胃腸内科）</t>
  </si>
  <si>
    <t>呼吸器内科</t>
  </si>
  <si>
    <t>回復期ﾘﾊﾋﾞﾘﾃｰｼｮﾝ病棟入院料１</t>
  </si>
  <si>
    <t>ＤＰＣ病院ではない</t>
  </si>
  <si>
    <t>有</t>
  </si>
  <si>
    <t>-</t>
    <phoneticPr fontId="3"/>
  </si>
  <si>
    <t>体制強化加算２の届出有り</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</si>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</sst>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89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1050</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1050</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1050</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1050</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40.5">
      <c r="A89" s="243"/>
      <c r="B89" s="18"/>
      <c r="C89" s="62"/>
      <c r="D89" s="3"/>
      <c r="E89" s="3"/>
      <c r="F89" s="3"/>
      <c r="G89" s="3"/>
      <c r="H89" s="286"/>
      <c r="I89" s="286"/>
      <c r="J89" s="64" t="s">
        <v>35</v>
      </c>
      <c r="K89" s="65"/>
      <c r="L89" s="262" t="s">
        <v>1050</v>
      </c>
    </row>
    <row r="90" spans="1:22" s="21" customFormat="1">
      <c r="A90" s="243"/>
      <c r="B90" s="1"/>
      <c r="C90" s="3"/>
      <c r="D90" s="3"/>
      <c r="E90" s="3"/>
      <c r="F90" s="3"/>
      <c r="G90" s="3"/>
      <c r="H90" s="286"/>
      <c r="I90" s="67" t="s">
        <v>36</v>
      </c>
      <c r="J90" s="68"/>
      <c r="K90" s="69"/>
      <c r="L90" s="262" t="s">
        <v>1051</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1050</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1051</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1050</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1051</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1050</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1051</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1050</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1051</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82</v>
      </c>
      <c r="K194" s="264" t="str">
        <f t="shared" si="5"/>
        <v/>
      </c>
      <c r="L194" s="117">
        <v>82</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1050</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1051</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1050</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1051</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1050</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1051</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1050</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1051</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1047</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1050</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1051</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0.6</v>
      </c>
      <c r="K272" s="81" t="str">
        <f t="shared" si="8"/>
        <v/>
      </c>
      <c r="L272" s="148">
        <v>0.6</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1.1000000000000001</v>
      </c>
      <c r="K274" s="81" t="str">
        <f t="shared" si="8"/>
        <v/>
      </c>
      <c r="L274" s="148">
        <v>1.1000000000000001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5</v>
      </c>
      <c r="K277" s="81" t="str">
        <f t="shared" si="8"/>
        <v/>
      </c>
      <c r="L277" s="147">
        <v>5</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4</v>
      </c>
      <c r="K279" s="81" t="str">
        <f t="shared" si="8"/>
        <v/>
      </c>
      <c r="L279" s="147">
        <v>4</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0.8</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1050</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1051</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1050</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1051</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1050</v>
      </c>
    </row>
    <row r="368" spans="1:22" s="118" customFormat="1" ht="20.25" customHeight="1">
      <c r="A368" s="243"/>
      <c r="B368" s="1"/>
      <c r="C368" s="3"/>
      <c r="D368" s="3"/>
      <c r="E368" s="3"/>
      <c r="F368" s="3"/>
      <c r="G368" s="3"/>
      <c r="H368" s="286"/>
      <c r="I368" s="67" t="s">
        <v>36</v>
      </c>
      <c r="J368" s="170"/>
      <c r="K368" s="79"/>
      <c r="L368" s="137" t="s">
        <v>1051</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1050</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1051</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339</v>
      </c>
      <c r="K392" s="81" t="str">
        <f t="shared" ref="K392:K397" si="11">IF(OR(COUNTIF(L392:L392,"未確認")&gt;0,COUNTIF(L392:L392,"~*")&gt;0),"※","")</f>
        <v/>
      </c>
      <c r="L392" s="147">
        <v>339</v>
      </c>
    </row>
    <row r="393" spans="1:22" s="83" customFormat="1" ht="34.5" customHeight="1">
      <c r="A393" s="249" t="s">
        <v>773</v>
      </c>
      <c r="B393" s="84"/>
      <c r="C393" s="369"/>
      <c r="D393" s="379"/>
      <c r="E393" s="319" t="s">
        <v>224</v>
      </c>
      <c r="F393" s="320"/>
      <c r="G393" s="320"/>
      <c r="H393" s="321"/>
      <c r="I393" s="342"/>
      <c r="J393" s="140">
        <f t="shared" si="10"/>
        <v>266</v>
      </c>
      <c r="K393" s="81" t="str">
        <f t="shared" si="11"/>
        <v/>
      </c>
      <c r="L393" s="147">
        <v>266</v>
      </c>
    </row>
    <row r="394" spans="1:22" s="83" customFormat="1" ht="34.5" customHeight="1">
      <c r="A394" s="250" t="s">
        <v>774</v>
      </c>
      <c r="B394" s="84"/>
      <c r="C394" s="369"/>
      <c r="D394" s="380"/>
      <c r="E394" s="319" t="s">
        <v>225</v>
      </c>
      <c r="F394" s="320"/>
      <c r="G394" s="320"/>
      <c r="H394" s="321"/>
      <c r="I394" s="342"/>
      <c r="J394" s="140">
        <f t="shared" si="10"/>
        <v>73</v>
      </c>
      <c r="K394" s="81" t="str">
        <f t="shared" si="11"/>
        <v/>
      </c>
      <c r="L394" s="147">
        <v>73</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17928</v>
      </c>
      <c r="K396" s="81" t="str">
        <f t="shared" si="11"/>
        <v/>
      </c>
      <c r="L396" s="147">
        <v>17928</v>
      </c>
    </row>
    <row r="397" spans="1:22" s="83" customFormat="1" ht="34.5" customHeight="1">
      <c r="A397" s="250" t="s">
        <v>777</v>
      </c>
      <c r="B397" s="119"/>
      <c r="C397" s="369"/>
      <c r="D397" s="319" t="s">
        <v>228</v>
      </c>
      <c r="E397" s="320"/>
      <c r="F397" s="320"/>
      <c r="G397" s="320"/>
      <c r="H397" s="321"/>
      <c r="I397" s="343"/>
      <c r="J397" s="140">
        <f t="shared" si="10"/>
        <v>340</v>
      </c>
      <c r="K397" s="81" t="str">
        <f t="shared" si="11"/>
        <v/>
      </c>
      <c r="L397" s="147">
        <v>340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1050</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1051</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339</v>
      </c>
      <c r="K405" s="81" t="str">
        <f t="shared" ref="K405:K422" si="13">IF(OR(COUNTIF(L405:L405,"未確認")&gt;0,COUNTIF(L405:L405,"~*")&gt;0),"※","")</f>
        <v/>
      </c>
      <c r="L405" s="147">
        <v>339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135</v>
      </c>
      <c r="K407" s="81" t="str">
        <f t="shared" si="13"/>
        <v/>
      </c>
      <c r="L407" s="147">
        <v>135</v>
      </c>
    </row>
    <row r="408" spans="1:22" s="83" customFormat="1" ht="34.5" customHeight="1">
      <c r="A408" s="251" t="s">
        <v>781</v>
      </c>
      <c r="B408" s="119"/>
      <c r="C408" s="368"/>
      <c r="D408" s="368"/>
      <c r="E408" s="319" t="s">
        <v>236</v>
      </c>
      <c r="F408" s="320"/>
      <c r="G408" s="320"/>
      <c r="H408" s="321"/>
      <c r="I408" s="360"/>
      <c r="J408" s="140">
        <f t="shared" si="12"/>
        <v>188</v>
      </c>
      <c r="K408" s="81" t="str">
        <f t="shared" si="13"/>
        <v/>
      </c>
      <c r="L408" s="147">
        <v>188</v>
      </c>
    </row>
    <row r="409" spans="1:22" s="83" customFormat="1" ht="34.5" customHeight="1">
      <c r="A409" s="251" t="s">
        <v>782</v>
      </c>
      <c r="B409" s="119"/>
      <c r="C409" s="368"/>
      <c r="D409" s="368"/>
      <c r="E409" s="316" t="s">
        <v>989</v>
      </c>
      <c r="F409" s="317"/>
      <c r="G409" s="317"/>
      <c r="H409" s="318"/>
      <c r="I409" s="360"/>
      <c r="J409" s="140">
        <f t="shared" si="12"/>
        <v>16</v>
      </c>
      <c r="K409" s="81" t="str">
        <f t="shared" si="13"/>
        <v/>
      </c>
      <c r="L409" s="147">
        <v>16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340</v>
      </c>
      <c r="K413" s="81" t="str">
        <f t="shared" si="13"/>
        <v/>
      </c>
      <c r="L413" s="147">
        <v>340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238</v>
      </c>
      <c r="K415" s="81" t="str">
        <f t="shared" si="13"/>
        <v/>
      </c>
      <c r="L415" s="147">
        <v>238</v>
      </c>
    </row>
    <row r="416" spans="1:22" s="83" customFormat="1" ht="34.5" customHeight="1">
      <c r="A416" s="251" t="s">
        <v>789</v>
      </c>
      <c r="B416" s="119"/>
      <c r="C416" s="368"/>
      <c r="D416" s="368"/>
      <c r="E416" s="319" t="s">
        <v>243</v>
      </c>
      <c r="F416" s="320"/>
      <c r="G416" s="320"/>
      <c r="H416" s="321"/>
      <c r="I416" s="360"/>
      <c r="J416" s="140">
        <f t="shared" si="12"/>
        <v>35</v>
      </c>
      <c r="K416" s="81" t="str">
        <f t="shared" si="13"/>
        <v/>
      </c>
      <c r="L416" s="147">
        <v>35</v>
      </c>
    </row>
    <row r="417" spans="1:22" s="83" customFormat="1" ht="34.5" customHeight="1">
      <c r="A417" s="251" t="s">
        <v>790</v>
      </c>
      <c r="B417" s="119"/>
      <c r="C417" s="368"/>
      <c r="D417" s="368"/>
      <c r="E417" s="319" t="s">
        <v>244</v>
      </c>
      <c r="F417" s="320"/>
      <c r="G417" s="320"/>
      <c r="H417" s="321"/>
      <c r="I417" s="360"/>
      <c r="J417" s="140">
        <f t="shared" si="12"/>
        <v>9</v>
      </c>
      <c r="K417" s="81" t="str">
        <f t="shared" si="13"/>
        <v/>
      </c>
      <c r="L417" s="147">
        <v>9</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46</v>
      </c>
      <c r="K420" s="81" t="str">
        <f t="shared" si="13"/>
        <v/>
      </c>
      <c r="L420" s="147">
        <v>46</v>
      </c>
    </row>
    <row r="421" spans="1:22" s="83" customFormat="1" ht="34.5" customHeight="1">
      <c r="A421" s="251" t="s">
        <v>794</v>
      </c>
      <c r="B421" s="119"/>
      <c r="C421" s="368"/>
      <c r="D421" s="368"/>
      <c r="E421" s="319" t="s">
        <v>247</v>
      </c>
      <c r="F421" s="320"/>
      <c r="G421" s="320"/>
      <c r="H421" s="321"/>
      <c r="I421" s="360"/>
      <c r="J421" s="140">
        <f t="shared" si="12"/>
        <v>7</v>
      </c>
      <c r="K421" s="81" t="str">
        <f t="shared" si="13"/>
        <v/>
      </c>
      <c r="L421" s="147">
        <v>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1050</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1051</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340</v>
      </c>
      <c r="K430" s="193" t="str">
        <f>IF(OR(COUNTIF(L430:L430,"未確認")&gt;0,COUNTIF(L430:L430,"~*")&gt;0),"※","")</f>
        <v/>
      </c>
      <c r="L430" s="147">
        <v>340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16</v>
      </c>
      <c r="K431" s="193" t="str">
        <f>IF(OR(COUNTIF(L431:L431,"未確認")&gt;0,COUNTIF(L431:L431,"~*")&gt;0),"※","")</f>
        <v/>
      </c>
      <c r="L431" s="147">
        <v>16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44</v>
      </c>
      <c r="K432" s="193" t="str">
        <f>IF(OR(COUNTIF(L432:L432,"未確認")&gt;0,COUNTIF(L432:L432,"~*")&gt;0),"※","")</f>
        <v/>
      </c>
      <c r="L432" s="147">
        <v>44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280</v>
      </c>
      <c r="K433" s="193" t="str">
        <f>IF(OR(COUNTIF(L433:L433,"未確認")&gt;0,COUNTIF(L433:L433,"~*")&gt;0),"※","")</f>
        <v/>
      </c>
      <c r="L433" s="147">
        <v>280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1050</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1051</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4</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4</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12</v>
      </c>
      <c r="K446" s="187" t="str">
        <f t="shared" si="14"/>
        <v/>
      </c>
      <c r="L446" s="269"/>
    </row>
    <row r="447" spans="1:22" s="83" customFormat="1" ht="34.5" customHeight="1">
      <c r="A447" s="251" t="s">
        <v>805</v>
      </c>
      <c r="B447" s="119"/>
      <c r="C447" s="188"/>
      <c r="D447" s="196"/>
      <c r="E447" s="319" t="s">
        <v>268</v>
      </c>
      <c r="F447" s="320"/>
      <c r="G447" s="320"/>
      <c r="H447" s="321"/>
      <c r="I447" s="326"/>
      <c r="J447" s="192">
        <v>8</v>
      </c>
      <c r="K447" s="187" t="str">
        <f t="shared" si="14"/>
        <v/>
      </c>
      <c r="L447" s="269"/>
    </row>
    <row r="448" spans="1:22" s="83" customFormat="1" ht="34.5" customHeight="1">
      <c r="A448" s="251" t="s">
        <v>806</v>
      </c>
      <c r="B448" s="119"/>
      <c r="C448" s="190"/>
      <c r="D448" s="197"/>
      <c r="E448" s="319" t="s">
        <v>269</v>
      </c>
      <c r="F448" s="320"/>
      <c r="G448" s="320"/>
      <c r="H448" s="321"/>
      <c r="I448" s="327"/>
      <c r="J448" s="192">
        <v>4</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1050</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1051</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10</v>
      </c>
      <c r="K468" s="201" t="str">
        <f t="shared" ref="K468:K475" si="15">IF(OR(COUNTIF(L468:L468,"未確認")&gt;0,COUNTIF(L468:L468,"*")&gt;0),"※","")</f>
        <v/>
      </c>
      <c r="L468" s="117">
        <v>10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1050</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1051</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1050</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1051</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1050</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1051</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1050</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1051</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1050</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1051</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1050</v>
      </c>
    </row>
    <row r="544" spans="1:22" s="1" customFormat="1" ht="20.25" customHeight="1">
      <c r="A544" s="243"/>
      <c r="C544" s="62"/>
      <c r="D544" s="3"/>
      <c r="E544" s="3"/>
      <c r="F544" s="3"/>
      <c r="G544" s="3"/>
      <c r="H544" s="286"/>
      <c r="I544" s="67" t="s">
        <v>36</v>
      </c>
      <c r="J544" s="68"/>
      <c r="K544" s="186"/>
      <c r="L544" s="70" t="s">
        <v>1051</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1050</v>
      </c>
    </row>
    <row r="589" spans="1:22" s="1" customFormat="1" ht="20.25" customHeight="1">
      <c r="A589" s="243"/>
      <c r="C589" s="62"/>
      <c r="D589" s="3"/>
      <c r="E589" s="3"/>
      <c r="F589" s="3"/>
      <c r="G589" s="3"/>
      <c r="H589" s="286"/>
      <c r="I589" s="67" t="s">
        <v>36</v>
      </c>
      <c r="J589" s="68"/>
      <c r="K589" s="186"/>
      <c r="L589" s="70" t="s">
        <v>1051</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147</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60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131</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1050</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1051</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1050</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1051</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1050</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1051</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76</v>
      </c>
      <c r="K646" s="201" t="str">
        <f t="shared" ref="K646:K660" si="32">IF(OR(COUNTIF(L646:L646,"未確認")&gt;0,COUNTIF(L646:L646,"*")&gt;0),"※","")</f>
        <v/>
      </c>
      <c r="L646" s="117">
        <v>76</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36</v>
      </c>
      <c r="K648" s="201" t="str">
        <f t="shared" si="32"/>
        <v/>
      </c>
      <c r="L648" s="117">
        <v>36</v>
      </c>
    </row>
    <row r="649" spans="1:22" s="118" customFormat="1" ht="69.95" customHeight="1">
      <c r="A649" s="252" t="s">
        <v>928</v>
      </c>
      <c r="B649" s="84"/>
      <c r="C649" s="294"/>
      <c r="D649" s="296"/>
      <c r="E649" s="319" t="s">
        <v>940</v>
      </c>
      <c r="F649" s="320"/>
      <c r="G649" s="320"/>
      <c r="H649" s="321"/>
      <c r="I649" s="122" t="s">
        <v>456</v>
      </c>
      <c r="J649" s="116">
        <f t="shared" si="31"/>
        <v>12</v>
      </c>
      <c r="K649" s="201" t="str">
        <f t="shared" si="32"/>
        <v/>
      </c>
      <c r="L649" s="117">
        <v>12</v>
      </c>
    </row>
    <row r="650" spans="1:22" s="118" customFormat="1" ht="84" customHeight="1">
      <c r="A650" s="252" t="s">
        <v>929</v>
      </c>
      <c r="B650" s="84"/>
      <c r="C650" s="294"/>
      <c r="D650" s="296"/>
      <c r="E650" s="319" t="s">
        <v>941</v>
      </c>
      <c r="F650" s="320"/>
      <c r="G650" s="320"/>
      <c r="H650" s="321"/>
      <c r="I650" s="122" t="s">
        <v>458</v>
      </c>
      <c r="J650" s="116">
        <f t="shared" si="31"/>
        <v>28</v>
      </c>
      <c r="K650" s="201" t="str">
        <f t="shared" si="32"/>
        <v/>
      </c>
      <c r="L650" s="117">
        <v>28</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33</v>
      </c>
      <c r="K655" s="201" t="str">
        <f t="shared" si="32"/>
        <v/>
      </c>
      <c r="L655" s="117">
        <v>33</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17</v>
      </c>
      <c r="K657" s="201" t="str">
        <f t="shared" si="32"/>
        <v/>
      </c>
      <c r="L657" s="117">
        <v>17</v>
      </c>
    </row>
    <row r="658" spans="1:22" s="118" customFormat="1" ht="56.1" customHeight="1">
      <c r="A658" s="252" t="s">
        <v>946</v>
      </c>
      <c r="B658" s="84"/>
      <c r="C658" s="319" t="s">
        <v>471</v>
      </c>
      <c r="D658" s="320"/>
      <c r="E658" s="320"/>
      <c r="F658" s="320"/>
      <c r="G658" s="320"/>
      <c r="H658" s="321"/>
      <c r="I658" s="122" t="s">
        <v>472</v>
      </c>
      <c r="J658" s="116">
        <f t="shared" si="31"/>
        <v>16</v>
      </c>
      <c r="K658" s="201" t="str">
        <f t="shared" si="32"/>
        <v/>
      </c>
      <c r="L658" s="117">
        <v>16</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1050</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1051</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1049</v>
      </c>
    </row>
    <row r="668" spans="1:22" s="83" customFormat="1" ht="56.1" customHeight="1">
      <c r="A668" s="251" t="s">
        <v>951</v>
      </c>
      <c r="B668" s="84"/>
      <c r="C668" s="316" t="s">
        <v>481</v>
      </c>
      <c r="D668" s="317"/>
      <c r="E668" s="317"/>
      <c r="F668" s="317"/>
      <c r="G668" s="317"/>
      <c r="H668" s="318"/>
      <c r="I668" s="138" t="s">
        <v>482</v>
      </c>
      <c r="J668" s="223"/>
      <c r="K668" s="224"/>
      <c r="L668" s="225">
        <v>95</v>
      </c>
    </row>
    <row r="669" spans="1:22" s="83" customFormat="1" ht="56.1" customHeight="1">
      <c r="A669" s="251" t="s">
        <v>952</v>
      </c>
      <c r="B669" s="84"/>
      <c r="C669" s="316" t="s">
        <v>483</v>
      </c>
      <c r="D669" s="317"/>
      <c r="E669" s="317"/>
      <c r="F669" s="317"/>
      <c r="G669" s="317"/>
      <c r="H669" s="318"/>
      <c r="I669" s="138" t="s">
        <v>484</v>
      </c>
      <c r="J669" s="223"/>
      <c r="K669" s="224"/>
      <c r="L669" s="299">
        <v>8.23</v>
      </c>
    </row>
    <row r="670" spans="1:22" s="83" customFormat="1" ht="60" customHeight="1">
      <c r="A670" s="251" t="s">
        <v>953</v>
      </c>
      <c r="B670" s="84"/>
      <c r="C670" s="322" t="s">
        <v>485</v>
      </c>
      <c r="D670" s="323"/>
      <c r="E670" s="323"/>
      <c r="F670" s="323"/>
      <c r="G670" s="323"/>
      <c r="H670" s="324"/>
      <c r="I670" s="325" t="s">
        <v>1030</v>
      </c>
      <c r="J670" s="223"/>
      <c r="K670" s="224"/>
      <c r="L670" s="300">
        <v>280</v>
      </c>
    </row>
    <row r="671" spans="1:22" s="83" customFormat="1" ht="35.1" customHeight="1">
      <c r="A671" s="251" t="s">
        <v>954</v>
      </c>
      <c r="B671" s="84"/>
      <c r="C671" s="227"/>
      <c r="D671" s="228"/>
      <c r="E671" s="322" t="s">
        <v>487</v>
      </c>
      <c r="F671" s="323"/>
      <c r="G671" s="323"/>
      <c r="H671" s="324"/>
      <c r="I671" s="326"/>
      <c r="J671" s="223"/>
      <c r="K671" s="224"/>
      <c r="L671" s="300">
        <v>143</v>
      </c>
    </row>
    <row r="672" spans="1:22" s="83" customFormat="1" ht="25.7" customHeight="1">
      <c r="A672" s="251" t="s">
        <v>955</v>
      </c>
      <c r="B672" s="84"/>
      <c r="C672" s="229"/>
      <c r="D672" s="285"/>
      <c r="E672" s="328"/>
      <c r="F672" s="329"/>
      <c r="G672" s="330" t="s">
        <v>1003</v>
      </c>
      <c r="H672" s="331"/>
      <c r="I672" s="327"/>
      <c r="J672" s="223"/>
      <c r="K672" s="224"/>
      <c r="L672" s="300">
        <v>97</v>
      </c>
    </row>
    <row r="673" spans="1:22" s="115" customFormat="1" ht="80.099999999999994" customHeight="1">
      <c r="A673" s="251" t="s">
        <v>956</v>
      </c>
      <c r="B673" s="84"/>
      <c r="C673" s="322" t="s">
        <v>1027</v>
      </c>
      <c r="D673" s="323"/>
      <c r="E673" s="323"/>
      <c r="F673" s="323"/>
      <c r="G673" s="323"/>
      <c r="H673" s="324"/>
      <c r="I673" s="325" t="s">
        <v>1031</v>
      </c>
      <c r="J673" s="223"/>
      <c r="K673" s="224"/>
      <c r="L673" s="300">
        <v>146</v>
      </c>
    </row>
    <row r="674" spans="1:22" s="115" customFormat="1" ht="34.5" customHeight="1">
      <c r="A674" s="251" t="s">
        <v>957</v>
      </c>
      <c r="B674" s="84"/>
      <c r="C674" s="288"/>
      <c r="D674" s="290"/>
      <c r="E674" s="316" t="s">
        <v>1004</v>
      </c>
      <c r="F674" s="317"/>
      <c r="G674" s="317"/>
      <c r="H674" s="318"/>
      <c r="I674" s="332"/>
      <c r="J674" s="223"/>
      <c r="K674" s="224"/>
      <c r="L674" s="300">
        <v>106</v>
      </c>
    </row>
    <row r="675" spans="1:22" s="83" customFormat="1" ht="56.1" customHeight="1">
      <c r="A675" s="251" t="s">
        <v>958</v>
      </c>
      <c r="B675" s="84"/>
      <c r="C675" s="316" t="s">
        <v>1005</v>
      </c>
      <c r="D675" s="317"/>
      <c r="E675" s="317"/>
      <c r="F675" s="317"/>
      <c r="G675" s="317"/>
      <c r="H675" s="318"/>
      <c r="I675" s="138" t="s">
        <v>492</v>
      </c>
      <c r="J675" s="223"/>
      <c r="K675" s="224"/>
      <c r="L675" s="301">
        <v>65.099999999999994</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1050</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1051</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1050</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1051</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1050</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1051</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CD1CAB4-0D84-4309-BFFB-07586ED0795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2019-12-23T00:28:45Z</dcterms:modified>
</cp:coreProperties>
</file>