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B29505B-9EB3-4E97-9D55-F0D94B5DF65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<sst xmlns="http://schemas.openxmlformats.org/spreadsheetml/2006/main" count="4170" uniqueCount="1073">
  <si>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</si>
  <si>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</si>
  <si>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</si>
  <si>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</si>
  <si>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</si>
  <si>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</si>
  <si>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</si>
  <si>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</si>
  <si>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</si>
  <si>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</si>
  <si>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</si>
  <si>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</si>
  <si>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</si>
  <si>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</si>
  <si>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</si>
  <si>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</si>
  <si>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</si>
  <si>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</si>
  <si>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</si>
  <si>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</si>
  <si>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</si>
  <si>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</si>
  <si>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</si>
  <si>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</si>
  <si>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</si>
  <si>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</si>
  <si>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</si>
  <si>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</si>
  <si>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</si>
  <si>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</si>
  <si>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</si>
  <si>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</si>
  <si>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</si>
  <si>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</si>
  <si>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</si>
  <si>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</si>
  <si>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</si>
  <si>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</si>
  <si>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</si>
  <si>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</si>
  <si>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</si>
  <si>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</si>
  <si>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</si>
  <si>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</si>
  <si>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</si>
  <si>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</si>
  <si>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</si>
  <si>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</si>
  <si>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</si>
  <si>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</si>
  <si>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</si>
  <si>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</si>
  <si>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</si>
  <si>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</si>
  <si>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</si>
  <si>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</si>
  <si>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</si>
  <si>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</si>
  <si>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</si>
  <si>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</si>
  <si>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</si>
  <si>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</si>
  <si>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</si>
  <si>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</si>
  <si>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</si>
  <si>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</si>
  <si>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</si>
  <si>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</si>
  <si>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</si>
  <si>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</si>
  <si>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</si>
  <si>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</si>
  <si>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</si>
  <si>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</si>
  <si>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</si>
  <si>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</si>
  <si>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</si>
  <si>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</si>
  <si>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</si>
  <si>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</si>
  <si>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</si>
  <si>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</si>
  <si>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</si>
  <si>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</si>
  <si>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</si>
  <si>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</si>
  <si>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</si>
  <si>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</si>
  <si>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</si>
  <si>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</si>
  <si>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</si>
  <si>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</si>
  <si>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</si>
  <si>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</si>
  <si>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</si>
  <si>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</si>
  <si>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</si>
  <si>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</si>
  <si>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</si>
  <si>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</si>
  <si>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</si>
  <si>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</si>
  <si>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</si>
  <si>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</si>
  <si>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</si>
  <si>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</si>
  <si>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</si>
  <si>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</si>
  <si>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</si>
  <si>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</si>
  <si>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</si>
  <si>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</si>
  <si>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</si>
  <si>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</si>
  <si>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</si>
  <si>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</si>
  <si>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</si>
  <si>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</si>
  <si>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</si>
  <si>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</si>
  <si>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</si>
  <si>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</si>
  <si>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</si>
  <si>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</si>
  <si>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</si>
  <si>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</si>
  <si>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</si>
  <si>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</si>
  <si>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</si>
  <si>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</si>
  <si>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</si>
  <si>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</si>
  <si>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</si>
  <si>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</si>
  <si>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</si>
  <si>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</si>
  <si>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</si>
  <si>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</si>
  <si>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</si>
  <si>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</si>
  <si>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</si>
  <si>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</si>
  <si>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</si>
  <si>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</si>
  <si>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</si>
  <si>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</si>
  <si>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</si>
  <si>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</si>
  <si>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</si>
  <si>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</si>
  <si>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</si>
  <si>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</si>
  <si>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</si>
  <si>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</si>
  <si>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</si>
  <si>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</si>
  <si>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</si>
  <si>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</si>
  <si>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</si>
  <si>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</si>
  <si>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</si>
  <si>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</si>
  <si>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</si>
  <si>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</si>
  <si>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</si>
  <si>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</si>
  <si>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</si>
  <si>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</si>
  <si>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</si>
  <si>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</si>
  <si>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</si>
  <si>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</si>
  <si>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</si>
  <si>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</si>
  <si>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</si>
  <si>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</si>
  <si>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</si>
  <si>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</si>
  <si>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</si>
  <si>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</si>
  <si>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</si>
  <si>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</si>
  <si>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</si>
  <si>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</si>
  <si>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</si>
  <si>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</si>
  <si>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</si>
  <si>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</si>
  <si>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</si>
  <si>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</si>
  <si>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</si>
  <si>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</si>
  <si>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</si>
  <si>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</si>
  <si>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</si>
  <si>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</si>
  <si>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</si>
  <si>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</si>
  <si>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</si>
  <si>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</si>
  <si>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</si>
  <si>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</si>
  <si>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</si>
  <si>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</si>
  <si>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</si>
  <si>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</si>
  <si>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</si>
  <si>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</si>
  <si>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</si>
  <si>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</si>
  <si>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</si>
  <si>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</si>
  <si>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</si>
  <si>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</si>
  <si>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</si>
  <si>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</si>
  <si>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</si>
  <si>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</si>
  <si>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</si>
  <si>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</si>
  <si>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</si>
  <si>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</si>
  <si>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</si>
  <si>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</si>
  <si>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</si>
  <si>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</si>
  <si>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</si>
  <si>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</si>
  <si>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</si>
  <si>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</si>
  <si>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</si>
  <si>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</si>
  <si>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</si>
  <si>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</si>
  <si>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</si>
  <si>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</si>
  <si>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</si>
  <si>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</si>
  <si>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</si>
  <si>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</si>
  <si>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</si>
  <si>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</si>
  <si>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</si>
  <si>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</si>
  <si>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</si>
  <si>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</si>
  <si>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</si>
  <si>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</si>
  <si>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</si>
  <si>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</si>
  <si>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</si>
  <si>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</si>
  <si>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</si>
  <si>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</si>
  <si>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</si>
  <si>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</si>
  <si>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</si>
  <si>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</si>
  <si>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</si>
  <si>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</si>
  <si>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</si>
  <si>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</si>
  <si>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</si>
  <si>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</si>
  <si>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</si>
  <si>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</si>
  <si>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</si>
  <si>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</si>
  <si>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</si>
  <si>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</si>
  <si>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</si>
  <si>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</si>
  <si>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</si>
  <si>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</si>
  <si>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</si>
  <si>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</si>
  <si>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</si>
  <si>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</si>
  <si>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</si>
  <si>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</si>
  <si>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</si>
  <si>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</si>
  <si>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</si>
  <si>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</si>
  <si>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</si>
  <si>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</si>
  <si>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</si>
  <si>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</si>
  <si>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</si>
  <si>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</si>
  <si>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</si>
  <si>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</si>
  <si>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</si>
  <si>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</si>
  <si>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</si>
  <si>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</si>
  <si>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</si>
  <si>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</si>
  <si>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</si>
  <si>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</si>
  <si>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</si>
  <si>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</si>
  <si>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</si>
  <si>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</si>
  <si>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</si>
  <si>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</si>
  <si>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</si>
  <si>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</si>
  <si>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</si>
  <si>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</si>
  <si>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</si>
  <si>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</si>
  <si>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</si>
  <si>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</si>
  <si>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</si>
  <si>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</si>
  <si>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</si>
  <si>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</si>
  <si>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</si>
  <si>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</si>
  <si>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</si>
  <si>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</si>
  <si>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</si>
  <si>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</si>
  <si>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</si>
  <si>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</si>
  <si>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</si>
  <si>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</si>
  <si>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</si>
  <si>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</si>
  <si>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</si>
  <si>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</si>
  <si>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</si>
  <si>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</si>
  <si>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</si>
  <si>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</si>
  <si>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</si>
  <si>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</si>
  <si>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</si>
  <si>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</si>
  <si>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</si>
  <si>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</si>
  <si>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</si>
  <si>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</si>
  <si>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</si>
  <si>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</si>
  <si>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</si>
  <si>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</si>
  <si>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</si>
  <si>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</si>
  <si>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</si>
  <si>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</si>
  <si>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</si>
  <si>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</si>
  <si>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</si>
  <si>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</si>
  <si>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</si>
  <si>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</si>
  <si>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</si>
  <si>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</si>
  <si>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</si>
  <si>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</si>
  <si>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</si>
  <si>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</si>
  <si>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</si>
  <si>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</si>
  <si>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</si>
  <si>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</si>
  <si>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</si>
  <si>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</si>
  <si>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</si>
  <si>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</si>
  <si>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</si>
  <si>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</si>
  <si>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</si>
  <si>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</si>
  <si>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</si>
  <si>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</si>
  <si>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</si>
  <si>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</si>
  <si>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</si>
  <si>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</si>
  <si>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</si>
  <si>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</si>
  <si>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</si>
  <si>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</si>
  <si>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</si>
  <si>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</si>
  <si>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</si>
  <si>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</si>
  <si>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</si>
  <si>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</si>
  <si>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</si>
  <si>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</si>
  <si>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</si>
  <si>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</si>
  <si>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</si>
  <si>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</si>
  <si>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</si>
  <si>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</si>
  <si>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</si>
  <si>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</si>
  <si>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</si>
  <si>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</si>
  <si>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</si>
  <si>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</si>
  <si>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</si>
  <si>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</si>
  <si>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</si>
  <si>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</si>
  <si>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</si>
  <si>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</si>
  <si>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</si>
  <si>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</si>
  <si>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</si>
  <si>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</si>
  <si>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</si>
  <si>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</si>
  <si>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</si>
  <si>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</si>
  <si>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</si>
  <si>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</si>
  <si>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</si>
  <si>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</si>
  <si>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</si>
  <si>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</si>
  <si>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</si>
  <si>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</si>
  <si>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</si>
  <si>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</si>
  <si>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</si>
  <si>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</si>
  <si>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</si>
  <si>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</si>
  <si>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</si>
  <si>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</si>
  <si>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</si>
  <si>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</si>
  <si>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</si>
  <si>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</si>
  <si>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</si>
  <si>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</si>
  <si>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</si>
  <si>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</si>
  <si>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</si>
  <si>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</si>
  <si>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</si>
  <si>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</si>
  <si>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</si>
  <si>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</si>
  <si>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</si>
  <si>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</si>
  <si>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</si>
  <si>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</si>
  <si>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</si>
  <si>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</si>
  <si>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</si>
  <si>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</si>
  <si>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</si>
  <si>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</si>
  <si>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</si>
  <si>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</si>
  <si>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</si>
  <si>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</si>
  <si>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</si>
  <si>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</si>
  <si>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</si>
  <si>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</si>
  <si>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</si>
  <si>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</si>
  <si>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</si>
  <si>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</si>
  <si>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</si>
  <si>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</si>
  <si>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</si>
  <si>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</si>
  <si>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</si>
  <si>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</si>
  <si>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</si>
  <si>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</si>
  <si>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</si>
  <si>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</si>
  <si>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</si>
  <si>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</si>
  <si>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</si>
  <si>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</si>
  <si>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</si>
  <si>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</si>
  <si>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</si>
  <si>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</si>
  <si>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</si>
  <si>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</si>
  <si>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</si>
  <si>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</si>
  <si>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</si>
  <si>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</si>
  <si>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</si>
  <si>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</si>
  <si>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</si>
  <si>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</si>
  <si>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</si>
  <si>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</si>
  <si>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</si>
  <si>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</si>
  <si>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</si>
  <si>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</si>
  <si>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</si>
  <si>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</si>
  <si>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</si>
  <si>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</si>
  <si>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</si>
  <si>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</si>
  <si>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</si>
  <si>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</si>
  <si>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</si>
  <si>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</si>
  <si>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</si>
  <si>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</si>
  <si>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</si>
  <si>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</si>
  <si>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</si>
  <si>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</si>
  <si>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</si>
  <si>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</si>
  <si>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</si>
  <si>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</si>
  <si>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</si>
  <si>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</si>
  <si>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</si>
  <si>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</si>
  <si>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</si>
  <si>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</si>
  <si>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</si>
  <si>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</si>
  <si>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</si>
  <si>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</si>
  <si>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</si>
  <si>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</si>
  <si>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</si>
  <si>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</si>
  <si>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</si>
  <si>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</si>
  <si>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</si>
  <si>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</si>
  <si>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</si>
  <si>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</si>
  <si>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</si>
  <si>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</si>
  <si>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</si>
  <si>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</si>
  <si>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</si>
  <si>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</si>
  <si>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</si>
  <si>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</si>
  <si>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</si>
  <si>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</si>
  <si>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</si>
  <si>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</si>
  <si>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</si>
  <si>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</si>
  <si>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</si>
  <si>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</si>
  <si>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</si>
  <si>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</si>
  <si>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</si>
  <si>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</si>
  <si>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</si>
  <si>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</si>
  <si>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</si>
  <si>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</si>
  <si>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</si>
  <si>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</si>
  <si>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</si>
  <si>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</si>
  <si>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</si>
  <si>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</si>
  <si>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</si>
  <si>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</si>
  <si>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</si>
  <si>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</si>
  <si>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</si>
  <si>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</si>
  <si>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</si>
  <si>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</si>
  <si>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</si>
  <si>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</si>
  <si>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</si>
  <si>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</si>
  <si>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</si>
  <si>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</si>
  <si>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</si>
  <si>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</si>
  <si>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</si>
  <si>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</si>
  <si>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</si>
  <si>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</si>
  <si>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</si>
  <si>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</si>
  <si>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</si>
  <si>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</si>
  <si>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</si>
  <si>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</si>
  <si>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</si>
  <si>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</si>
  <si>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</si>
  <si>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</si>
  <si>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</si>
  <si>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</si>
  <si>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</si>
  <si>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</si>
  <si>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</si>
  <si>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</si>
  <si>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</si>
  <si>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</si>
  <si>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</si>
  <si>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</si>
  <si>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</si>
  <si>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</si>
  <si>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</si>
  <si>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</si>
  <si>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</si>
  <si>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</si>
  <si>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</si>
  <si>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</si>
  <si>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</si>
  <si>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</si>
  <si>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</si>
  <si>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</si>
  <si>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</si>
  <si>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</si>
  <si>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</si>
  <si>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</si>
  <si>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</si>
  <si>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</si>
  <si>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</si>
  <si>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</si>
  <si>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</si>
  <si>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</si>
  <si>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</si>
  <si>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</si>
  <si>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</si>
  <si>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</si>
  <si>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</si>
  <si>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</si>
  <si>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</si>
  <si>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</si>
  <si>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</si>
  <si>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</si>
  <si>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</si>
  <si>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</si>
  <si>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</si>
  <si>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</si>
  <si>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</si>
  <si>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</si>
  <si>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</si>
  <si>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</si>
  <si>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</si>
  <si>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</si>
  <si>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</si>
  <si>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</si>
  <si>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</si>
  <si>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</si>
  <si>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</si>
  <si>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</si>
  <si>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</si>
  <si>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</si>
  <si>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</si>
  <si>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</si>
  <si>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</si>
  <si>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</si>
  <si>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</si>
  <si>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</si>
  <si>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</si>
  <si>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</si>
  <si>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</si>
  <si>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</si>
  <si>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</si>
  <si>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</si>
  <si>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</si>
  <si>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</si>
  <si>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</si>
  <si>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</si>
  <si>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</si>
  <si>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</si>
  <si>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</si>
  <si>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</si>
  <si>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</si>
  <si>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</si>
  <si>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</si>
  <si>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</si>
  <si>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</si>
  <si>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</si>
  <si>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</si>
  <si>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</si>
  <si>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</si>
  <si>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</si>
  <si>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</si>
  <si>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</si>
  <si>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</si>
  <si>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</si>
  <si>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</si>
  <si>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</si>
  <si>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</si>
  <si>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</si>
  <si>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</si>
  <si>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</si>
  <si>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</si>
  <si>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</si>
  <si>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</si>
  <si>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</si>
  <si>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</si>
  <si>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</si>
  <si>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</si>
  <si>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</si>
  <si>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</si>
  <si>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</si>
  <si>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</si>
  <si>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</si>
  <si>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</si>
  <si>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</si>
  <si>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</si>
  <si>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</si>
  <si>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</si>
  <si>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</si>
  <si>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</si>
  <si>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</si>
  <si>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</si>
  <si>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</si>
  <si>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</si>
  <si>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</si>
  <si>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</si>
  <si>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</si>
  <si>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</si>
  <si>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</si>
  <si>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</si>
  <si>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</si>
  <si>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</si>
  <si>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</si>
  <si>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</si>
  <si>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</si>
  <si>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</si>
  <si>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</si>
  <si>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</si>
  <si>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</si>
  <si>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</si>
  <si>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</si>
  <si>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</si>
  <si>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</si>
  <si>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</si>
  <si>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</si>
  <si>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</si>
  <si>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</si>
  <si>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</si>
  <si>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</si>
  <si>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</si>
  <si>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</si>
  <si>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</si>
  <si>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</si>
  <si>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</si>
  <si>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</si>
  <si>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</si>
  <si>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</si>
  <si>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</si>
  <si>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</si>
  <si>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</si>
  <si>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</si>
  <si>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</si>
  <si>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</si>
  <si>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</si>
  <si>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</si>
  <si>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</si>
  <si>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</si>
  <si>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</si>
  <si>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</si>
  <si>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</si>
  <si>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</si>
  <si>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</si>
  <si>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</si>
  <si>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</si>
  <si>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</si>
  <si>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</si>
  <si>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</si>
  <si>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</si>
  <si>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</si>
  <si>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</si>
  <si>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</si>
  <si>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</si>
  <si>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</si>
  <si>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</si>
  <si>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</si>
  <si>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</si>
  <si>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</si>
  <si>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</si>
  <si>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</si>
  <si>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</si>
  <si>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</si>
  <si>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</si>
  <si>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</si>
  <si>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</si>
  <si>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</si>
  <si>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</si>
  <si>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</si>
  <si>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</si>
  <si>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</si>
  <si>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</si>
  <si>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</si>
  <si>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</si>
  <si>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</si>
  <si>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</si>
  <si>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</si>
  <si>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</si>
  <si>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</si>
  <si>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</si>
  <si>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</si>
  <si>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</si>
  <si>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</si>
  <si>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</si>
  <si>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</si>
  <si>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</si>
  <si>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</si>
  <si>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</si>
  <si>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</si>
  <si>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</si>
  <si>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</si>
  <si>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</si>
  <si>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</si>
  <si>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</si>
  <si>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</si>
  <si>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</si>
  <si>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</si>
  <si>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</si>
  <si>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</si>
  <si>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</si>
  <si>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</si>
  <si>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</si>
  <si>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</si>
  <si>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</si>
  <si>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</si>
  <si>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</si>
  <si>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</si>
  <si>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</si>
  <si>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</si>
  <si>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</si>
  <si>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</si>
  <si>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</si>
  <si>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</si>
  <si>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</si>
  <si>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</si>
  <si>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</si>
  <si>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</si>
  <si>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</si>
  <si>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</si>
  <si>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</si>
  <si>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</si>
  <si>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</si>
  <si>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</si>
  <si>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</si>
  <si>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</si>
  <si>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</si>
  <si>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</si>
  <si>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</si>
  <si>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</si>
  <si>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</si>
  <si>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</si>
  <si>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</si>
  <si>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</si>
  <si>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</si>
  <si>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</si>
  <si>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</si>
  <si>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</si>
  <si>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</si>
  <si>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</si>
  <si>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</si>
  <si>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</si>
  <si>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</si>
  <si>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</si>
  <si>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</si>
  <si>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</si>
  <si>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</si>
  <si>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</si>
  <si>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</si>
  <si>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</si>
  <si>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</si>
  <si>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</si>
  <si>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</si>
  <si>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</si>
  <si>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</si>
  <si>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</si>
  <si>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</si>
  <si>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</si>
  <si>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</si>
  <si>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</si>
  <si>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</si>
  <si>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</si>
  <si>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</si>
  <si>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</si>
  <si>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</si>
  <si>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</si>
  <si>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</si>
  <si>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</si>
  <si>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</si>
  <si>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</si>
  <si>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</si>
  <si>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</si>
  <si>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</si>
  <si>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</si>
  <si>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</si>
  <si>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</si>
  <si>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</si>
  <si>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</si>
  <si>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</si>
  <si>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</si>
  <si>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</si>
  <si>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</si>
  <si>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</si>
  <si>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</si>
  <si>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</si>
  <si>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</si>
  <si>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</si>
  <si>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</si>
  <si>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</si>
  <si>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</si>
  <si>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</si>
  <si>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</si>
  <si>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</si>
  <si>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</si>
  <si>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</si>
  <si>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</si>
  <si>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</si>
  <si>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</si>
  <si>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</si>
  <si>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</si>
  <si>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</si>
  <si>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</si>
  <si>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</si>
  <si>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</si>
  <si>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</si>
  <si>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</si>
  <si>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</si>
  <si>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</si>
  <si>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</si>
  <si>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</si>
  <si>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</si>
  <si>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</si>
  <si>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</si>
  <si>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</si>
  <si>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</si>
  <si>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</si>
  <si>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</si>
  <si>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</si>
  <si>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</si>
  <si>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</si>
  <si>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</si>
  <si>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</si>
  <si>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</si>
  <si>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</si>
  <si>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</si>
  <si>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</si>
  <si>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</si>
  <si>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</si>
  <si>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</si>
  <si>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</si>
  <si>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</si>
  <si>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</si>
  <si>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</si>
  <si>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</si>
  <si>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</si>
  <si>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</si>
  <si>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</si>
  <si>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</si>
  <si>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</si>
  <si>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</si>
  <si>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</si>
  <si>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</si>
  <si>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</si>
  <si>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</si>
  <si>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</si>
  <si>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</si>
  <si>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</si>
  <si>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</si>
  <si>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</si>
  <si>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</si>
  <si>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</si>
  <si>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</si>
  <si>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</si>
  <si>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</si>
  <si>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</si>
  <si>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</si>
  <si>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</si>
  <si>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</si>
  <si>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</si>
  <si>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</si>
  <si>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</si>
  <si>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</si>
  <si>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</si>
  <si>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</si>
  <si>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</si>
  <si>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</si>
  <si>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</si>
  <si>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</si>
  <si>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</si>
  <si>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</si>
  <si>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</si>
  <si>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</si>
  <si>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</si>
  <si>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</si>
  <si>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</si>
  <si>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</si>
  <si>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</si>
  <si>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</si>
  <si>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</si>
  <si>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</si>
  <si>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</si>
  <si>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</si>
  <si>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</si>
  <si>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</si>
  <si>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</si>
  <si>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</si>
  <si>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</si>
  <si>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</si>
  <si>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</si>
  <si>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</si>
  <si>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</si>
  <si>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</si>
  <si>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</si>
  <si>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</si>
  <si>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</si>
  <si>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</si>
  <si>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</si>
  <si>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</si>
  <si>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</si>
  <si>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</si>
  <si>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</si>
  <si>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</si>
  <si>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</si>
  <si>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</si>
  <si>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</si>
  <si>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越谷市立病院</t>
    <phoneticPr fontId="3"/>
  </si>
  <si>
    <t>〒343-0023 越谷市東越谷１０－４７－１</t>
    <phoneticPr fontId="3"/>
  </si>
  <si>
    <t>〇</t>
  </si>
  <si>
    <t>市町村</t>
  </si>
  <si>
    <t>複数の診療科で活用</t>
  </si>
  <si>
    <t>循環器内科</t>
  </si>
  <si>
    <t>眼科</t>
  </si>
  <si>
    <t>急性期一般入院料１</t>
  </si>
  <si>
    <t>ＤＰＣ標準病院群</t>
  </si>
  <si>
    <t>有</t>
  </si>
  <si>
    <t>看護必要度Ⅰ</t>
    <phoneticPr fontId="3"/>
  </si>
  <si>
    <t>３－１病棟</t>
  </si>
  <si>
    <t>急性期機能</t>
  </si>
  <si>
    <t>婦人科</t>
  </si>
  <si>
    <t>外科</t>
  </si>
  <si>
    <t>４－１病棟</t>
  </si>
  <si>
    <t>産科</t>
  </si>
  <si>
    <t>４－２病棟</t>
  </si>
  <si>
    <t>消化器内科（胃腸内科）</t>
  </si>
  <si>
    <t>５－１病棟</t>
  </si>
  <si>
    <t>５－２病棟</t>
  </si>
  <si>
    <t>整形外科</t>
  </si>
  <si>
    <t>６－１病棟</t>
  </si>
  <si>
    <t>脳神経外科</t>
  </si>
  <si>
    <t>神経内科</t>
  </si>
  <si>
    <t>６－２病棟</t>
  </si>
  <si>
    <t>脳卒中ｹｱﾕﾆｯﾄ入院医療管理料</t>
  </si>
  <si>
    <t>ＳＣＵ</t>
  </si>
  <si>
    <t>内科</t>
  </si>
  <si>
    <t>泌尿器科</t>
  </si>
  <si>
    <t>皮膚科</t>
  </si>
  <si>
    <t>７－１病棟</t>
  </si>
  <si>
    <t>７－２病棟</t>
  </si>
  <si>
    <t>呼吸器内科</t>
  </si>
  <si>
    <t>耳鼻咽喉科</t>
  </si>
  <si>
    <t>８－１病棟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</si>
</sst>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93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1048</v>
      </c>
      <c r="M9" s="282" t="s">
        <v>1052</v>
      </c>
      <c r="N9" s="282" t="s">
        <v>1054</v>
      </c>
      <c r="O9" s="282" t="s">
        <v>1056</v>
      </c>
      <c r="P9" s="282" t="s">
        <v>1057</v>
      </c>
      <c r="Q9" s="282" t="s">
        <v>1059</v>
      </c>
      <c r="R9" s="282" t="s">
        <v>1062</v>
      </c>
      <c r="S9" s="282" t="s">
        <v>1064</v>
      </c>
      <c r="T9" s="282" t="s">
        <v>1068</v>
      </c>
      <c r="U9" s="282" t="s">
        <v>1069</v>
      </c>
      <c r="V9" s="282" t="s">
        <v>1072</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c r="T11" s="25" t="s">
        <v>1039</v>
      </c>
      <c r="U11" s="25" t="s">
        <v>1039</v>
      </c>
      <c r="V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1054</v>
      </c>
      <c r="O22" s="282" t="s">
        <v>1056</v>
      </c>
      <c r="P22" s="282" t="s">
        <v>1057</v>
      </c>
      <c r="Q22" s="282" t="s">
        <v>1059</v>
      </c>
      <c r="R22" s="282" t="s">
        <v>1062</v>
      </c>
      <c r="S22" s="282" t="s">
        <v>1064</v>
      </c>
      <c r="T22" s="282" t="s">
        <v>1068</v>
      </c>
      <c r="U22" s="282" t="s">
        <v>1069</v>
      </c>
      <c r="V22" s="282" t="s">
        <v>1072</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t="s">
        <v>1039</v>
      </c>
      <c r="T23" s="25"/>
      <c r="U23" s="25"/>
      <c r="V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c r="T24" s="25" t="s">
        <v>1039</v>
      </c>
      <c r="U24" s="25" t="s">
        <v>1039</v>
      </c>
      <c r="V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1054</v>
      </c>
      <c r="O35" s="282" t="s">
        <v>1056</v>
      </c>
      <c r="P35" s="282" t="s">
        <v>1057</v>
      </c>
      <c r="Q35" s="282" t="s">
        <v>1059</v>
      </c>
      <c r="R35" s="282" t="s">
        <v>1062</v>
      </c>
      <c r="S35" s="282" t="s">
        <v>1064</v>
      </c>
      <c r="T35" s="282" t="s">
        <v>1068</v>
      </c>
      <c r="U35" s="282" t="s">
        <v>1069</v>
      </c>
      <c r="V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1054</v>
      </c>
      <c r="O44" s="282" t="s">
        <v>1056</v>
      </c>
      <c r="P44" s="282" t="s">
        <v>1057</v>
      </c>
      <c r="Q44" s="282" t="s">
        <v>1059</v>
      </c>
      <c r="R44" s="282" t="s">
        <v>1062</v>
      </c>
      <c r="S44" s="282" t="s">
        <v>1064</v>
      </c>
      <c r="T44" s="282" t="s">
        <v>1068</v>
      </c>
      <c r="U44" s="282" t="s">
        <v>1069</v>
      </c>
      <c r="V44" s="282" t="s">
        <v>1072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1048</v>
      </c>
      <c r="M89" s="262" t="s">
        <v>1052</v>
      </c>
      <c r="N89" s="262" t="s">
        <v>1054</v>
      </c>
      <c r="O89" s="262" t="s">
        <v>1056</v>
      </c>
      <c r="P89" s="262" t="s">
        <v>1057</v>
      </c>
      <c r="Q89" s="262" t="s">
        <v>1059</v>
      </c>
      <c r="R89" s="262" t="s">
        <v>1062</v>
      </c>
      <c r="S89" s="262" t="s">
        <v>1064</v>
      </c>
      <c r="T89" s="262" t="s">
        <v>1068</v>
      </c>
      <c r="U89" s="262" t="s">
        <v>1069</v>
      </c>
      <c r="V89" s="262" t="s">
        <v>1072</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c r="V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66" t="s">
        <v>1057</v>
      </c>
      <c r="Q97" s="66" t="s">
        <v>1059</v>
      </c>
      <c r="R97" s="66" t="s">
        <v>1062</v>
      </c>
      <c r="S97" s="66" t="s">
        <v>1064</v>
      </c>
      <c r="T97" s="66" t="s">
        <v>1068</v>
      </c>
      <c r="U97" s="66" t="s">
        <v>1069</v>
      </c>
      <c r="V97" s="66" t="s">
        <v>1072</v>
      </c>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70" t="s">
        <v>1049</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481</v>
      </c>
      <c r="K99" s="237" t="str">
        <f>IF(OR(COUNTIF(L99:V99,"未確認")&gt;0,COUNTIF(L99:V99,"~*")&gt;0),"※","")</f>
        <v/>
      </c>
      <c r="L99" s="258">
        <v>51</v>
      </c>
      <c r="M99" s="258">
        <v>50</v>
      </c>
      <c r="N99" s="258">
        <v>46</v>
      </c>
      <c r="O99" s="258">
        <v>50</v>
      </c>
      <c r="P99" s="258">
        <v>50</v>
      </c>
      <c r="Q99" s="258">
        <v>50</v>
      </c>
      <c r="R99" s="258">
        <v>38</v>
      </c>
      <c r="S99" s="258">
        <v>3</v>
      </c>
      <c r="T99" s="258">
        <v>50</v>
      </c>
      <c r="U99" s="258">
        <v>43</v>
      </c>
      <c r="V99" s="258">
        <v>50</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432</v>
      </c>
      <c r="K101" s="237" t="str">
        <f>IF(OR(COUNTIF(L101:V101,"未確認")&gt;0,COUNTIF(L101:V101,"~*")&gt;0),"※","")</f>
        <v/>
      </c>
      <c r="L101" s="258">
        <v>48</v>
      </c>
      <c r="M101" s="258">
        <v>49</v>
      </c>
      <c r="N101" s="258">
        <v>29</v>
      </c>
      <c r="O101" s="258">
        <v>50</v>
      </c>
      <c r="P101" s="258">
        <v>44</v>
      </c>
      <c r="Q101" s="258">
        <v>50</v>
      </c>
      <c r="R101" s="258">
        <v>34</v>
      </c>
      <c r="S101" s="258">
        <v>3</v>
      </c>
      <c r="T101" s="258">
        <v>50</v>
      </c>
      <c r="U101" s="258">
        <v>29</v>
      </c>
      <c r="V101" s="258">
        <v>46</v>
      </c>
    </row>
    <row r="102" spans="1:22" s="83" customFormat="1" ht="34.5" customHeight="1">
      <c r="A102" s="244" t="s">
        <v>610</v>
      </c>
      <c r="B102" s="84"/>
      <c r="C102" s="377"/>
      <c r="D102" s="379"/>
      <c r="E102" s="317" t="s">
        <v>612</v>
      </c>
      <c r="F102" s="318"/>
      <c r="G102" s="318"/>
      <c r="H102" s="319"/>
      <c r="I102" s="420"/>
      <c r="J102" s="256">
        <f t="shared" si="0"/>
        <v>481</v>
      </c>
      <c r="K102" s="237" t="str">
        <f t="shared" ref="K102:K111" si="1">IF(OR(COUNTIF(L101:V101,"未確認")&gt;0,COUNTIF(L101:V101,"~*")&gt;0),"※","")</f>
        <v/>
      </c>
      <c r="L102" s="258">
        <v>51</v>
      </c>
      <c r="M102" s="258">
        <v>50</v>
      </c>
      <c r="N102" s="258">
        <v>46</v>
      </c>
      <c r="O102" s="258">
        <v>50</v>
      </c>
      <c r="P102" s="258">
        <v>50</v>
      </c>
      <c r="Q102" s="258">
        <v>50</v>
      </c>
      <c r="R102" s="258">
        <v>38</v>
      </c>
      <c r="S102" s="258">
        <v>3</v>
      </c>
      <c r="T102" s="258">
        <v>50</v>
      </c>
      <c r="U102" s="258">
        <v>43</v>
      </c>
      <c r="V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66" t="s">
        <v>1057</v>
      </c>
      <c r="Q118" s="66" t="s">
        <v>1059</v>
      </c>
      <c r="R118" s="66" t="s">
        <v>1062</v>
      </c>
      <c r="S118" s="66" t="s">
        <v>1064</v>
      </c>
      <c r="T118" s="66" t="s">
        <v>1068</v>
      </c>
      <c r="U118" s="66" t="s">
        <v>1069</v>
      </c>
      <c r="V118" s="66" t="s">
        <v>1072</v>
      </c>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70" t="s">
        <v>1049</v>
      </c>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1055</v>
      </c>
      <c r="P120" s="98" t="s">
        <v>1051</v>
      </c>
      <c r="Q120" s="98" t="s">
        <v>1058</v>
      </c>
      <c r="R120" s="98" t="s">
        <v>1041</v>
      </c>
      <c r="S120" s="98" t="s">
        <v>1060</v>
      </c>
      <c r="T120" s="98" t="s">
        <v>1041</v>
      </c>
      <c r="U120" s="98" t="s">
        <v>534</v>
      </c>
      <c r="V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533</v>
      </c>
      <c r="O121" s="98" t="s">
        <v>533</v>
      </c>
      <c r="P121" s="98" t="s">
        <v>533</v>
      </c>
      <c r="Q121" s="98" t="s">
        <v>533</v>
      </c>
      <c r="R121" s="98" t="s">
        <v>1060</v>
      </c>
      <c r="S121" s="98" t="s">
        <v>533</v>
      </c>
      <c r="T121" s="98" t="s">
        <v>1065</v>
      </c>
      <c r="U121" s="98" t="s">
        <v>533</v>
      </c>
      <c r="V121" s="98" t="s">
        <v>1070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c r="O122" s="98" t="s">
        <v>533</v>
      </c>
      <c r="P122" s="98" t="s">
        <v>533</v>
      </c>
      <c r="Q122" s="98" t="s">
        <v>533</v>
      </c>
      <c r="R122" s="98" t="s">
        <v>1061</v>
      </c>
      <c r="S122" s="98" t="s">
        <v>533</v>
      </c>
      <c r="T122" s="98" t="s">
        <v>1066</v>
      </c>
      <c r="U122" s="98" t="s">
        <v>533</v>
      </c>
      <c r="V122" s="98" t="s">
        <v>1071</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1067</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66" t="s">
        <v>1057</v>
      </c>
      <c r="Q129" s="66" t="s">
        <v>1059</v>
      </c>
      <c r="R129" s="66" t="s">
        <v>1062</v>
      </c>
      <c r="S129" s="66" t="s">
        <v>1064</v>
      </c>
      <c r="T129" s="66" t="s">
        <v>1068</v>
      </c>
      <c r="U129" s="66" t="s">
        <v>1069</v>
      </c>
      <c r="V129" s="66" t="s">
        <v>1072</v>
      </c>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70" t="s">
        <v>1049</v>
      </c>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1044</v>
      </c>
      <c r="S131" s="98" t="s">
        <v>1063</v>
      </c>
      <c r="T131" s="98" t="s">
        <v>1044</v>
      </c>
      <c r="U131" s="98" t="s">
        <v>1044</v>
      </c>
      <c r="V131" s="98" t="s">
        <v>1044</v>
      </c>
    </row>
    <row r="132" spans="1:22" s="83" customFormat="1" ht="34.5" customHeight="1">
      <c r="A132" s="244" t="s">
        <v>621</v>
      </c>
      <c r="B132" s="84"/>
      <c r="C132" s="295"/>
      <c r="D132" s="297"/>
      <c r="E132" s="320" t="s">
        <v>58</v>
      </c>
      <c r="F132" s="321"/>
      <c r="G132" s="321"/>
      <c r="H132" s="322"/>
      <c r="I132" s="389"/>
      <c r="J132" s="101"/>
      <c r="K132" s="102"/>
      <c r="L132" s="82">
        <v>48</v>
      </c>
      <c r="M132" s="82">
        <v>49</v>
      </c>
      <c r="N132" s="82">
        <v>29</v>
      </c>
      <c r="O132" s="82">
        <v>50</v>
      </c>
      <c r="P132" s="82">
        <v>44</v>
      </c>
      <c r="Q132" s="82">
        <v>50</v>
      </c>
      <c r="R132" s="82">
        <v>37</v>
      </c>
      <c r="S132" s="82">
        <v>3</v>
      </c>
      <c r="T132" s="82">
        <v>50</v>
      </c>
      <c r="U132" s="82">
        <v>29</v>
      </c>
      <c r="V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66" t="s">
        <v>1057</v>
      </c>
      <c r="Q143" s="66" t="s">
        <v>1059</v>
      </c>
      <c r="R143" s="66" t="s">
        <v>1062</v>
      </c>
      <c r="S143" s="66" t="s">
        <v>1064</v>
      </c>
      <c r="T143" s="66" t="s">
        <v>1068</v>
      </c>
      <c r="U143" s="66" t="s">
        <v>1069</v>
      </c>
      <c r="V143" s="66" t="s">
        <v>1072</v>
      </c>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70" t="s">
        <v>1049</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1020</v>
      </c>
      <c r="K145" s="264" t="str">
        <f t="shared" ref="K145:K176" si="3">IF(OR(COUNTIF(L145:V145,"未確認")&gt;0,COUNTIF(L145:V145,"~*")&gt;0),"※","")</f>
        <v>※</v>
      </c>
      <c r="L145" s="117">
        <v>105</v>
      </c>
      <c r="M145" s="117">
        <v>173</v>
      </c>
      <c r="N145" s="117">
        <v>118</v>
      </c>
      <c r="O145" s="117">
        <v>120</v>
      </c>
      <c r="P145" s="117">
        <v>124</v>
      </c>
      <c r="Q145" s="117">
        <v>96</v>
      </c>
      <c r="R145" s="117">
        <v>85</v>
      </c>
      <c r="S145" s="117" t="s">
        <v>541</v>
      </c>
      <c r="T145" s="117">
        <v>108</v>
      </c>
      <c r="U145" s="117" t="s">
        <v>541</v>
      </c>
      <c r="V145" s="117">
        <v>91</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30</v>
      </c>
      <c r="K181" s="264" t="str">
        <f t="shared" si="5"/>
        <v/>
      </c>
      <c r="L181" s="117">
        <v>0</v>
      </c>
      <c r="M181" s="117">
        <v>0</v>
      </c>
      <c r="N181" s="117">
        <v>0</v>
      </c>
      <c r="O181" s="117">
        <v>0</v>
      </c>
      <c r="P181" s="117">
        <v>0</v>
      </c>
      <c r="Q181" s="117">
        <v>0</v>
      </c>
      <c r="R181" s="117">
        <v>0</v>
      </c>
      <c r="S181" s="117">
        <v>30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69</v>
      </c>
      <c r="K192" s="264" t="str">
        <f t="shared" si="5"/>
        <v/>
      </c>
      <c r="L192" s="117">
        <v>0</v>
      </c>
      <c r="M192" s="117">
        <v>0</v>
      </c>
      <c r="N192" s="117">
        <v>0</v>
      </c>
      <c r="O192" s="117">
        <v>0</v>
      </c>
      <c r="P192" s="117">
        <v>0</v>
      </c>
      <c r="Q192" s="117">
        <v>0</v>
      </c>
      <c r="R192" s="117">
        <v>0</v>
      </c>
      <c r="S192" s="117">
        <v>0</v>
      </c>
      <c r="T192" s="117">
        <v>0</v>
      </c>
      <c r="U192" s="117">
        <v>69</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1048</v>
      </c>
      <c r="M226" s="66" t="s">
        <v>1052</v>
      </c>
      <c r="N226" s="66" t="s">
        <v>1054</v>
      </c>
      <c r="O226" s="66" t="s">
        <v>1056</v>
      </c>
      <c r="P226" s="66" t="s">
        <v>1057</v>
      </c>
      <c r="Q226" s="66" t="s">
        <v>1059</v>
      </c>
      <c r="R226" s="66" t="s">
        <v>1062</v>
      </c>
      <c r="S226" s="66" t="s">
        <v>1064</v>
      </c>
      <c r="T226" s="66" t="s">
        <v>1068</v>
      </c>
      <c r="U226" s="66" t="s">
        <v>1069</v>
      </c>
      <c r="V226" s="66" t="s">
        <v>1072</v>
      </c>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70" t="s">
        <v>1049</v>
      </c>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66" t="s">
        <v>1057</v>
      </c>
      <c r="Q234" s="66" t="s">
        <v>1059</v>
      </c>
      <c r="R234" s="66" t="s">
        <v>1062</v>
      </c>
      <c r="S234" s="66" t="s">
        <v>1064</v>
      </c>
      <c r="T234" s="66" t="s">
        <v>1068</v>
      </c>
      <c r="U234" s="66" t="s">
        <v>1069</v>
      </c>
      <c r="V234" s="66" t="s">
        <v>1072</v>
      </c>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70" t="s">
        <v>1049</v>
      </c>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66" t="s">
        <v>1057</v>
      </c>
      <c r="Q244" s="66" t="s">
        <v>1059</v>
      </c>
      <c r="R244" s="66" t="s">
        <v>1062</v>
      </c>
      <c r="S244" s="66" t="s">
        <v>1064</v>
      </c>
      <c r="T244" s="66" t="s">
        <v>1068</v>
      </c>
      <c r="U244" s="66" t="s">
        <v>1069</v>
      </c>
      <c r="V244" s="66" t="s">
        <v>1072</v>
      </c>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70" t="s">
        <v>1049</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66" t="s">
        <v>1057</v>
      </c>
      <c r="Q253" s="66" t="s">
        <v>1059</v>
      </c>
      <c r="R253" s="66" t="s">
        <v>1062</v>
      </c>
      <c r="S253" s="66" t="s">
        <v>1064</v>
      </c>
      <c r="T253" s="66" t="s">
        <v>1068</v>
      </c>
      <c r="U253" s="66" t="s">
        <v>1069</v>
      </c>
      <c r="V253" s="66" t="s">
        <v>1072</v>
      </c>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137" t="s">
        <v>1049</v>
      </c>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66" t="s">
        <v>1057</v>
      </c>
      <c r="Q263" s="66" t="s">
        <v>1059</v>
      </c>
      <c r="R263" s="66" t="s">
        <v>1062</v>
      </c>
      <c r="S263" s="66" t="s">
        <v>1064</v>
      </c>
      <c r="T263" s="66" t="s">
        <v>1068</v>
      </c>
      <c r="U263" s="66" t="s">
        <v>1069</v>
      </c>
      <c r="V263" s="66" t="s">
        <v>1072</v>
      </c>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70" t="s">
        <v>1049</v>
      </c>
    </row>
    <row r="265" spans="1:22" s="83" customFormat="1" ht="34.5" customHeight="1">
      <c r="A265" s="244" t="s">
        <v>723</v>
      </c>
      <c r="B265" s="84"/>
      <c r="C265" s="371" t="s">
        <v>145</v>
      </c>
      <c r="D265" s="374"/>
      <c r="E265" s="374"/>
      <c r="F265" s="374"/>
      <c r="G265" s="371" t="s">
        <v>146</v>
      </c>
      <c r="H265" s="371"/>
      <c r="I265" s="403" t="s">
        <v>147</v>
      </c>
      <c r="J265" s="266">
        <v>89</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19.5</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263</v>
      </c>
      <c r="K269" s="81" t="str">
        <f t="shared" si="8"/>
        <v/>
      </c>
      <c r="L269" s="147">
        <v>30</v>
      </c>
      <c r="M269" s="147">
        <v>28</v>
      </c>
      <c r="N269" s="147">
        <v>0</v>
      </c>
      <c r="O269" s="147">
        <v>28</v>
      </c>
      <c r="P269" s="147">
        <v>30</v>
      </c>
      <c r="Q269" s="147">
        <v>27</v>
      </c>
      <c r="R269" s="147">
        <v>28</v>
      </c>
      <c r="S269" s="147">
        <v>3</v>
      </c>
      <c r="T269" s="147">
        <v>28</v>
      </c>
      <c r="U269" s="147">
        <v>30</v>
      </c>
      <c r="V269" s="147">
        <v>31</v>
      </c>
    </row>
    <row r="270" spans="1:22" s="83" customFormat="1" ht="34.5" customHeight="1">
      <c r="A270" s="249" t="s">
        <v>725</v>
      </c>
      <c r="B270" s="120"/>
      <c r="C270" s="371"/>
      <c r="D270" s="371"/>
      <c r="E270" s="371"/>
      <c r="F270" s="371"/>
      <c r="G270" s="371" t="s">
        <v>148</v>
      </c>
      <c r="H270" s="371"/>
      <c r="I270" s="404"/>
      <c r="J270" s="266">
        <f t="shared" si="9"/>
        <v>15.700000000000001</v>
      </c>
      <c r="K270" s="81" t="str">
        <f t="shared" si="8"/>
        <v/>
      </c>
      <c r="L270" s="148">
        <v>3.5</v>
      </c>
      <c r="M270" s="148">
        <v>0.9</v>
      </c>
      <c r="N270" s="148">
        <v>0</v>
      </c>
      <c r="O270" s="148">
        <v>1.7</v>
      </c>
      <c r="P270" s="148">
        <v>1.7</v>
      </c>
      <c r="Q270" s="148">
        <v>0.9</v>
      </c>
      <c r="R270" s="148">
        <v>0.9</v>
      </c>
      <c r="S270" s="148">
        <v>0</v>
      </c>
      <c r="T270" s="148">
        <v>3.5</v>
      </c>
      <c r="U270" s="148">
        <v>0.9</v>
      </c>
      <c r="V270" s="148">
        <v>1.7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2</v>
      </c>
      <c r="K273" s="81" t="str">
        <f t="shared" si="8"/>
        <v/>
      </c>
      <c r="L273" s="147">
        <v>0</v>
      </c>
      <c r="M273" s="147">
        <v>0</v>
      </c>
      <c r="N273" s="147">
        <v>0</v>
      </c>
      <c r="O273" s="147">
        <v>0</v>
      </c>
      <c r="P273" s="147">
        <v>1</v>
      </c>
      <c r="Q273" s="147">
        <v>0</v>
      </c>
      <c r="R273" s="147">
        <v>1</v>
      </c>
      <c r="S273" s="147">
        <v>0</v>
      </c>
      <c r="T273" s="147">
        <v>0</v>
      </c>
      <c r="U273" s="147">
        <v>0</v>
      </c>
      <c r="V273" s="147">
        <v>0</v>
      </c>
    </row>
    <row r="274" spans="1:22" s="83" customFormat="1" ht="34.5" customHeight="1">
      <c r="A274" s="249" t="s">
        <v>727</v>
      </c>
      <c r="B274" s="120"/>
      <c r="C274" s="372"/>
      <c r="D274" s="372"/>
      <c r="E274" s="372"/>
      <c r="F274" s="372"/>
      <c r="G274" s="371" t="s">
        <v>148</v>
      </c>
      <c r="H274" s="371"/>
      <c r="I274" s="404"/>
      <c r="J274" s="266">
        <f t="shared" si="9"/>
        <v>14.7</v>
      </c>
      <c r="K274" s="81" t="str">
        <f t="shared" si="8"/>
        <v/>
      </c>
      <c r="L274" s="148">
        <v>1.7</v>
      </c>
      <c r="M274" s="148">
        <v>1.7</v>
      </c>
      <c r="N274" s="148">
        <v>0.9</v>
      </c>
      <c r="O274" s="148">
        <v>1.7</v>
      </c>
      <c r="P274" s="148">
        <v>0.9</v>
      </c>
      <c r="Q274" s="148">
        <v>1.7</v>
      </c>
      <c r="R274" s="148">
        <v>0.9</v>
      </c>
      <c r="S274" s="148">
        <v>0</v>
      </c>
      <c r="T274" s="148">
        <v>2.6</v>
      </c>
      <c r="U274" s="148">
        <v>0.9</v>
      </c>
      <c r="V274" s="148">
        <v>1.7</v>
      </c>
    </row>
    <row r="275" spans="1:22" s="83" customFormat="1" ht="34.5" customHeight="1">
      <c r="A275" s="249" t="s">
        <v>728</v>
      </c>
      <c r="B275" s="120"/>
      <c r="C275" s="371" t="s">
        <v>153</v>
      </c>
      <c r="D275" s="372"/>
      <c r="E275" s="372"/>
      <c r="F275" s="372"/>
      <c r="G275" s="371" t="s">
        <v>146</v>
      </c>
      <c r="H275" s="371"/>
      <c r="I275" s="404"/>
      <c r="J275" s="266">
        <f t="shared" si="9"/>
        <v>25</v>
      </c>
      <c r="K275" s="81" t="str">
        <f t="shared" si="8"/>
        <v/>
      </c>
      <c r="L275" s="147">
        <v>0</v>
      </c>
      <c r="M275" s="147">
        <v>0</v>
      </c>
      <c r="N275" s="147">
        <v>25</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0.9</v>
      </c>
      <c r="K276" s="81" t="str">
        <f t="shared" si="8"/>
        <v/>
      </c>
      <c r="L276" s="148">
        <v>0</v>
      </c>
      <c r="M276" s="148">
        <v>0</v>
      </c>
      <c r="N276" s="148">
        <v>0.9</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21</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5.4</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28</v>
      </c>
      <c r="M297" s="147">
        <v>30</v>
      </c>
      <c r="N297" s="147">
        <v>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5</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4.4000000000000004</v>
      </c>
      <c r="M302" s="148">
        <v>9.6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66" t="s">
        <v>1057</v>
      </c>
      <c r="Q322" s="66" t="s">
        <v>1059</v>
      </c>
      <c r="R322" s="66" t="s">
        <v>1062</v>
      </c>
      <c r="S322" s="66" t="s">
        <v>1064</v>
      </c>
      <c r="T322" s="66" t="s">
        <v>1068</v>
      </c>
      <c r="U322" s="66" t="s">
        <v>1069</v>
      </c>
      <c r="V322" s="66" t="s">
        <v>1072</v>
      </c>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137" t="s">
        <v>1049</v>
      </c>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66" t="s">
        <v>1057</v>
      </c>
      <c r="Q342" s="66" t="s">
        <v>1059</v>
      </c>
      <c r="R342" s="66" t="s">
        <v>1062</v>
      </c>
      <c r="S342" s="66" t="s">
        <v>1064</v>
      </c>
      <c r="T342" s="66" t="s">
        <v>1068</v>
      </c>
      <c r="U342" s="66" t="s">
        <v>1069</v>
      </c>
      <c r="V342" s="66" t="s">
        <v>1072</v>
      </c>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137" t="s">
        <v>1049</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1057</v>
      </c>
      <c r="Q367" s="66" t="s">
        <v>1059</v>
      </c>
      <c r="R367" s="66" t="s">
        <v>1062</v>
      </c>
      <c r="S367" s="66" t="s">
        <v>1064</v>
      </c>
      <c r="T367" s="66" t="s">
        <v>1068</v>
      </c>
      <c r="U367" s="66" t="s">
        <v>1069</v>
      </c>
      <c r="V367" s="66" t="s">
        <v>1072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c r="V368" s="137" t="s">
        <v>1049</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66" t="s">
        <v>1057</v>
      </c>
      <c r="Q390" s="66" t="s">
        <v>1059</v>
      </c>
      <c r="R390" s="66" t="s">
        <v>1062</v>
      </c>
      <c r="S390" s="66" t="s">
        <v>1064</v>
      </c>
      <c r="T390" s="66" t="s">
        <v>1068</v>
      </c>
      <c r="U390" s="66" t="s">
        <v>1069</v>
      </c>
      <c r="V390" s="66" t="s">
        <v>1072</v>
      </c>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70" t="s">
        <v>1049</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10735</v>
      </c>
      <c r="K392" s="81" t="str">
        <f t="shared" ref="K392:K397" si="12">IF(OR(COUNTIF(L392:V392,"未確認")&gt;0,COUNTIF(L392:V392,"~*")&gt;0),"※","")</f>
        <v/>
      </c>
      <c r="L392" s="147">
        <v>1045</v>
      </c>
      <c r="M392" s="147">
        <v>1714</v>
      </c>
      <c r="N392" s="147">
        <v>1404</v>
      </c>
      <c r="O392" s="147">
        <v>1144</v>
      </c>
      <c r="P392" s="147">
        <v>1469</v>
      </c>
      <c r="Q392" s="147">
        <v>826</v>
      </c>
      <c r="R392" s="147">
        <v>416</v>
      </c>
      <c r="S392" s="147">
        <v>382</v>
      </c>
      <c r="T392" s="147">
        <v>620</v>
      </c>
      <c r="U392" s="147">
        <v>802</v>
      </c>
      <c r="V392" s="147">
        <v>913</v>
      </c>
    </row>
    <row r="393" spans="1:22" s="83" customFormat="1" ht="34.5" customHeight="1">
      <c r="A393" s="249" t="s">
        <v>773</v>
      </c>
      <c r="B393" s="84"/>
      <c r="C393" s="370"/>
      <c r="D393" s="380"/>
      <c r="E393" s="320" t="s">
        <v>224</v>
      </c>
      <c r="F393" s="321"/>
      <c r="G393" s="321"/>
      <c r="H393" s="322"/>
      <c r="I393" s="343"/>
      <c r="J393" s="140">
        <f t="shared" si="11"/>
        <v>6882</v>
      </c>
      <c r="K393" s="81" t="str">
        <f t="shared" si="12"/>
        <v/>
      </c>
      <c r="L393" s="147">
        <v>656</v>
      </c>
      <c r="M393" s="147">
        <v>1346</v>
      </c>
      <c r="N393" s="147">
        <v>1156</v>
      </c>
      <c r="O393" s="147">
        <v>717</v>
      </c>
      <c r="P393" s="147">
        <v>1176</v>
      </c>
      <c r="Q393" s="147">
        <v>470</v>
      </c>
      <c r="R393" s="147">
        <v>223</v>
      </c>
      <c r="S393" s="147">
        <v>51</v>
      </c>
      <c r="T393" s="147">
        <v>459</v>
      </c>
      <c r="U393" s="147">
        <v>162</v>
      </c>
      <c r="V393" s="147">
        <v>466</v>
      </c>
    </row>
    <row r="394" spans="1:22" s="83" customFormat="1" ht="34.5" customHeight="1">
      <c r="A394" s="250" t="s">
        <v>774</v>
      </c>
      <c r="B394" s="84"/>
      <c r="C394" s="370"/>
      <c r="D394" s="381"/>
      <c r="E394" s="320" t="s">
        <v>225</v>
      </c>
      <c r="F394" s="321"/>
      <c r="G394" s="321"/>
      <c r="H394" s="322"/>
      <c r="I394" s="343"/>
      <c r="J394" s="140">
        <f t="shared" si="11"/>
        <v>1730</v>
      </c>
      <c r="K394" s="81" t="str">
        <f t="shared" si="12"/>
        <v/>
      </c>
      <c r="L394" s="147">
        <v>300</v>
      </c>
      <c r="M394" s="147">
        <v>98</v>
      </c>
      <c r="N394" s="147">
        <v>22</v>
      </c>
      <c r="O394" s="147">
        <v>144</v>
      </c>
      <c r="P394" s="147">
        <v>91</v>
      </c>
      <c r="Q394" s="147">
        <v>266</v>
      </c>
      <c r="R394" s="147">
        <v>106</v>
      </c>
      <c r="S394" s="147">
        <v>309</v>
      </c>
      <c r="T394" s="147">
        <v>87</v>
      </c>
      <c r="U394" s="147">
        <v>19</v>
      </c>
      <c r="V394" s="147">
        <v>288</v>
      </c>
    </row>
    <row r="395" spans="1:22" s="83" customFormat="1" ht="34.5" customHeight="1">
      <c r="A395" s="250" t="s">
        <v>775</v>
      </c>
      <c r="B395" s="84"/>
      <c r="C395" s="370"/>
      <c r="D395" s="382"/>
      <c r="E395" s="320" t="s">
        <v>226</v>
      </c>
      <c r="F395" s="321"/>
      <c r="G395" s="321"/>
      <c r="H395" s="322"/>
      <c r="I395" s="343"/>
      <c r="J395" s="140">
        <f t="shared" si="11"/>
        <v>2123</v>
      </c>
      <c r="K395" s="81" t="str">
        <f t="shared" si="12"/>
        <v/>
      </c>
      <c r="L395" s="147">
        <v>89</v>
      </c>
      <c r="M395" s="147">
        <v>270</v>
      </c>
      <c r="N395" s="147">
        <v>226</v>
      </c>
      <c r="O395" s="147">
        <v>283</v>
      </c>
      <c r="P395" s="147">
        <v>202</v>
      </c>
      <c r="Q395" s="147">
        <v>90</v>
      </c>
      <c r="R395" s="147">
        <v>87</v>
      </c>
      <c r="S395" s="147">
        <v>22</v>
      </c>
      <c r="T395" s="147">
        <v>74</v>
      </c>
      <c r="U395" s="147">
        <v>621</v>
      </c>
      <c r="V395" s="147">
        <v>159</v>
      </c>
    </row>
    <row r="396" spans="1:22" s="83" customFormat="1" ht="34.5" customHeight="1">
      <c r="A396" s="250" t="s">
        <v>776</v>
      </c>
      <c r="B396" s="1"/>
      <c r="C396" s="370"/>
      <c r="D396" s="320" t="s">
        <v>227</v>
      </c>
      <c r="E396" s="321"/>
      <c r="F396" s="321"/>
      <c r="G396" s="321"/>
      <c r="H396" s="322"/>
      <c r="I396" s="343"/>
      <c r="J396" s="140">
        <f t="shared" si="11"/>
        <v>130597</v>
      </c>
      <c r="K396" s="81" t="str">
        <f t="shared" si="12"/>
        <v/>
      </c>
      <c r="L396" s="147">
        <v>13068</v>
      </c>
      <c r="M396" s="147">
        <v>14909</v>
      </c>
      <c r="N396" s="147">
        <v>11698</v>
      </c>
      <c r="O396" s="147">
        <v>15814</v>
      </c>
      <c r="P396" s="147">
        <v>15086</v>
      </c>
      <c r="Q396" s="147">
        <v>16959</v>
      </c>
      <c r="R396" s="147">
        <v>12254</v>
      </c>
      <c r="S396" s="147">
        <v>1061</v>
      </c>
      <c r="T396" s="147">
        <v>9566</v>
      </c>
      <c r="U396" s="147">
        <v>6687</v>
      </c>
      <c r="V396" s="147">
        <v>13495</v>
      </c>
    </row>
    <row r="397" spans="1:22" s="83" customFormat="1" ht="34.5" customHeight="1">
      <c r="A397" s="250" t="s">
        <v>777</v>
      </c>
      <c r="B397" s="119"/>
      <c r="C397" s="370"/>
      <c r="D397" s="320" t="s">
        <v>228</v>
      </c>
      <c r="E397" s="321"/>
      <c r="F397" s="321"/>
      <c r="G397" s="321"/>
      <c r="H397" s="322"/>
      <c r="I397" s="344"/>
      <c r="J397" s="140">
        <f t="shared" si="11"/>
        <v>10857</v>
      </c>
      <c r="K397" s="81" t="str">
        <f t="shared" si="12"/>
        <v/>
      </c>
      <c r="L397" s="147">
        <v>1039</v>
      </c>
      <c r="M397" s="147">
        <v>1790</v>
      </c>
      <c r="N397" s="147">
        <v>1475</v>
      </c>
      <c r="O397" s="147">
        <v>1145</v>
      </c>
      <c r="P397" s="147">
        <v>1471</v>
      </c>
      <c r="Q397" s="147">
        <v>829</v>
      </c>
      <c r="R397" s="147">
        <v>416</v>
      </c>
      <c r="S397" s="147">
        <v>382</v>
      </c>
      <c r="T397" s="147">
        <v>601</v>
      </c>
      <c r="U397" s="147">
        <v>795</v>
      </c>
      <c r="V397" s="147">
        <v>914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66" t="s">
        <v>1057</v>
      </c>
      <c r="Q403" s="66" t="s">
        <v>1059</v>
      </c>
      <c r="R403" s="66" t="s">
        <v>1062</v>
      </c>
      <c r="S403" s="66" t="s">
        <v>1064</v>
      </c>
      <c r="T403" s="66" t="s">
        <v>1068</v>
      </c>
      <c r="U403" s="66" t="s">
        <v>1069</v>
      </c>
      <c r="V403" s="66" t="s">
        <v>1072</v>
      </c>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70" t="s">
        <v>1049</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10735</v>
      </c>
      <c r="K405" s="81" t="str">
        <f t="shared" ref="K405:K422" si="14">IF(OR(COUNTIF(L405:V405,"未確認")&gt;0,COUNTIF(L405:V405,"~*")&gt;0),"※","")</f>
        <v/>
      </c>
      <c r="L405" s="147">
        <v>1045</v>
      </c>
      <c r="M405" s="147">
        <v>1714</v>
      </c>
      <c r="N405" s="147">
        <v>1404</v>
      </c>
      <c r="O405" s="147">
        <v>1144</v>
      </c>
      <c r="P405" s="147">
        <v>1469</v>
      </c>
      <c r="Q405" s="147">
        <v>826</v>
      </c>
      <c r="R405" s="147">
        <v>416</v>
      </c>
      <c r="S405" s="147">
        <v>382</v>
      </c>
      <c r="T405" s="147">
        <v>620</v>
      </c>
      <c r="U405" s="147">
        <v>802</v>
      </c>
      <c r="V405" s="147">
        <v>913</v>
      </c>
    </row>
    <row r="406" spans="1:22" s="83" customFormat="1" ht="34.5" customHeight="1">
      <c r="A406" s="251" t="s">
        <v>779</v>
      </c>
      <c r="B406" s="119"/>
      <c r="C406" s="369"/>
      <c r="D406" s="375" t="s">
        <v>233</v>
      </c>
      <c r="E406" s="377" t="s">
        <v>234</v>
      </c>
      <c r="F406" s="378"/>
      <c r="G406" s="378"/>
      <c r="H406" s="379"/>
      <c r="I406" s="361"/>
      <c r="J406" s="140">
        <f t="shared" si="13"/>
        <v>912</v>
      </c>
      <c r="K406" s="81" t="str">
        <f t="shared" si="14"/>
        <v/>
      </c>
      <c r="L406" s="147">
        <v>107</v>
      </c>
      <c r="M406" s="147">
        <v>73</v>
      </c>
      <c r="N406" s="147">
        <v>51</v>
      </c>
      <c r="O406" s="147">
        <v>64</v>
      </c>
      <c r="P406" s="147">
        <v>95</v>
      </c>
      <c r="Q406" s="147">
        <v>19</v>
      </c>
      <c r="R406" s="147">
        <v>185</v>
      </c>
      <c r="S406" s="147">
        <v>51</v>
      </c>
      <c r="T406" s="147">
        <v>101</v>
      </c>
      <c r="U406" s="147">
        <v>25</v>
      </c>
      <c r="V406" s="147">
        <v>141</v>
      </c>
    </row>
    <row r="407" spans="1:22" s="83" customFormat="1" ht="34.5" customHeight="1">
      <c r="A407" s="251" t="s">
        <v>780</v>
      </c>
      <c r="B407" s="119"/>
      <c r="C407" s="369"/>
      <c r="D407" s="369"/>
      <c r="E407" s="320" t="s">
        <v>235</v>
      </c>
      <c r="F407" s="321"/>
      <c r="G407" s="321"/>
      <c r="H407" s="322"/>
      <c r="I407" s="361"/>
      <c r="J407" s="140">
        <f t="shared" si="13"/>
        <v>9114</v>
      </c>
      <c r="K407" s="81" t="str">
        <f t="shared" si="14"/>
        <v/>
      </c>
      <c r="L407" s="147">
        <v>921</v>
      </c>
      <c r="M407" s="147">
        <v>1621</v>
      </c>
      <c r="N407" s="147">
        <v>837</v>
      </c>
      <c r="O407" s="147">
        <v>1064</v>
      </c>
      <c r="P407" s="147">
        <v>1367</v>
      </c>
      <c r="Q407" s="147">
        <v>779</v>
      </c>
      <c r="R407" s="147">
        <v>201</v>
      </c>
      <c r="S407" s="147">
        <v>322</v>
      </c>
      <c r="T407" s="147">
        <v>513</v>
      </c>
      <c r="U407" s="147">
        <v>722</v>
      </c>
      <c r="V407" s="147">
        <v>767</v>
      </c>
    </row>
    <row r="408" spans="1:22" s="83" customFormat="1" ht="34.5" customHeight="1">
      <c r="A408" s="251" t="s">
        <v>781</v>
      </c>
      <c r="B408" s="119"/>
      <c r="C408" s="369"/>
      <c r="D408" s="369"/>
      <c r="E408" s="320" t="s">
        <v>236</v>
      </c>
      <c r="F408" s="321"/>
      <c r="G408" s="321"/>
      <c r="H408" s="322"/>
      <c r="I408" s="361"/>
      <c r="J408" s="140">
        <f t="shared" si="13"/>
        <v>103</v>
      </c>
      <c r="K408" s="81" t="str">
        <f t="shared" si="14"/>
        <v/>
      </c>
      <c r="L408" s="147">
        <v>11</v>
      </c>
      <c r="M408" s="147">
        <v>13</v>
      </c>
      <c r="N408" s="147">
        <v>16</v>
      </c>
      <c r="O408" s="147">
        <v>7</v>
      </c>
      <c r="P408" s="147">
        <v>3</v>
      </c>
      <c r="Q408" s="147">
        <v>9</v>
      </c>
      <c r="R408" s="147">
        <v>19</v>
      </c>
      <c r="S408" s="147">
        <v>5</v>
      </c>
      <c r="T408" s="147">
        <v>2</v>
      </c>
      <c r="U408" s="147">
        <v>16</v>
      </c>
      <c r="V408" s="147">
        <v>2</v>
      </c>
    </row>
    <row r="409" spans="1:22" s="83" customFormat="1" ht="34.5" customHeight="1">
      <c r="A409" s="251" t="s">
        <v>782</v>
      </c>
      <c r="B409" s="119"/>
      <c r="C409" s="369"/>
      <c r="D409" s="369"/>
      <c r="E409" s="317" t="s">
        <v>989</v>
      </c>
      <c r="F409" s="318"/>
      <c r="G409" s="318"/>
      <c r="H409" s="319"/>
      <c r="I409" s="361"/>
      <c r="J409" s="140">
        <f t="shared" si="13"/>
        <v>60</v>
      </c>
      <c r="K409" s="81" t="str">
        <f t="shared" si="14"/>
        <v/>
      </c>
      <c r="L409" s="147">
        <v>6</v>
      </c>
      <c r="M409" s="147">
        <v>2</v>
      </c>
      <c r="N409" s="147">
        <v>0</v>
      </c>
      <c r="O409" s="147">
        <v>9</v>
      </c>
      <c r="P409" s="147">
        <v>4</v>
      </c>
      <c r="Q409" s="147">
        <v>19</v>
      </c>
      <c r="R409" s="147">
        <v>11</v>
      </c>
      <c r="S409" s="147">
        <v>4</v>
      </c>
      <c r="T409" s="147">
        <v>4</v>
      </c>
      <c r="U409" s="147">
        <v>0</v>
      </c>
      <c r="V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539</v>
      </c>
      <c r="K411" s="81" t="str">
        <f t="shared" si="14"/>
        <v/>
      </c>
      <c r="L411" s="147">
        <v>0</v>
      </c>
      <c r="M411" s="147">
        <v>0</v>
      </c>
      <c r="N411" s="147">
        <v>500</v>
      </c>
      <c r="O411" s="147">
        <v>0</v>
      </c>
      <c r="P411" s="147">
        <v>0</v>
      </c>
      <c r="Q411" s="147">
        <v>0</v>
      </c>
      <c r="R411" s="147">
        <v>0</v>
      </c>
      <c r="S411" s="147">
        <v>0</v>
      </c>
      <c r="T411" s="147">
        <v>0</v>
      </c>
      <c r="U411" s="147">
        <v>39</v>
      </c>
      <c r="V411" s="147">
        <v>0</v>
      </c>
    </row>
    <row r="412" spans="1:22" s="83" customFormat="1" ht="34.5" customHeight="1">
      <c r="A412" s="251" t="s">
        <v>785</v>
      </c>
      <c r="B412" s="119"/>
      <c r="C412" s="369"/>
      <c r="D412" s="376"/>
      <c r="E412" s="334" t="s">
        <v>166</v>
      </c>
      <c r="F412" s="335"/>
      <c r="G412" s="335"/>
      <c r="H412" s="336"/>
      <c r="I412" s="361"/>
      <c r="J412" s="140">
        <f t="shared" si="13"/>
        <v>7</v>
      </c>
      <c r="K412" s="81" t="str">
        <f t="shared" si="14"/>
        <v/>
      </c>
      <c r="L412" s="147">
        <v>0</v>
      </c>
      <c r="M412" s="147">
        <v>5</v>
      </c>
      <c r="N412" s="147">
        <v>0</v>
      </c>
      <c r="O412" s="147">
        <v>0</v>
      </c>
      <c r="P412" s="147">
        <v>0</v>
      </c>
      <c r="Q412" s="147">
        <v>0</v>
      </c>
      <c r="R412" s="147">
        <v>0</v>
      </c>
      <c r="S412" s="147">
        <v>0</v>
      </c>
      <c r="T412" s="147">
        <v>0</v>
      </c>
      <c r="U412" s="147">
        <v>0</v>
      </c>
      <c r="V412" s="147">
        <v>2</v>
      </c>
    </row>
    <row r="413" spans="1:22" s="83" customFormat="1" ht="34.5" customHeight="1">
      <c r="A413" s="251" t="s">
        <v>786</v>
      </c>
      <c r="B413" s="119"/>
      <c r="C413" s="369"/>
      <c r="D413" s="320" t="s">
        <v>251</v>
      </c>
      <c r="E413" s="321"/>
      <c r="F413" s="321"/>
      <c r="G413" s="321"/>
      <c r="H413" s="322"/>
      <c r="I413" s="361"/>
      <c r="J413" s="140">
        <f t="shared" si="13"/>
        <v>10857</v>
      </c>
      <c r="K413" s="81" t="str">
        <f t="shared" si="14"/>
        <v/>
      </c>
      <c r="L413" s="147">
        <v>1039</v>
      </c>
      <c r="M413" s="147">
        <v>1790</v>
      </c>
      <c r="N413" s="147">
        <v>1475</v>
      </c>
      <c r="O413" s="147">
        <v>1145</v>
      </c>
      <c r="P413" s="147">
        <v>1471</v>
      </c>
      <c r="Q413" s="147">
        <v>829</v>
      </c>
      <c r="R413" s="147">
        <v>416</v>
      </c>
      <c r="S413" s="147">
        <v>382</v>
      </c>
      <c r="T413" s="147">
        <v>601</v>
      </c>
      <c r="U413" s="147">
        <v>795</v>
      </c>
      <c r="V413" s="147">
        <v>914</v>
      </c>
    </row>
    <row r="414" spans="1:22" s="83" customFormat="1" ht="34.5" customHeight="1">
      <c r="A414" s="251" t="s">
        <v>787</v>
      </c>
      <c r="B414" s="119"/>
      <c r="C414" s="369"/>
      <c r="D414" s="375" t="s">
        <v>240</v>
      </c>
      <c r="E414" s="377" t="s">
        <v>241</v>
      </c>
      <c r="F414" s="378"/>
      <c r="G414" s="378"/>
      <c r="H414" s="379"/>
      <c r="I414" s="361"/>
      <c r="J414" s="140">
        <f t="shared" si="13"/>
        <v>912</v>
      </c>
      <c r="K414" s="81" t="str">
        <f t="shared" si="14"/>
        <v/>
      </c>
      <c r="L414" s="147">
        <v>67</v>
      </c>
      <c r="M414" s="147">
        <v>29</v>
      </c>
      <c r="N414" s="147">
        <v>30</v>
      </c>
      <c r="O414" s="147">
        <v>106</v>
      </c>
      <c r="P414" s="147">
        <v>87</v>
      </c>
      <c r="Q414" s="147">
        <v>42</v>
      </c>
      <c r="R414" s="147">
        <v>74</v>
      </c>
      <c r="S414" s="147">
        <v>347</v>
      </c>
      <c r="T414" s="147">
        <v>37</v>
      </c>
      <c r="U414" s="147">
        <v>40</v>
      </c>
      <c r="V414" s="147">
        <v>53</v>
      </c>
    </row>
    <row r="415" spans="1:22" s="83" customFormat="1" ht="34.5" customHeight="1">
      <c r="A415" s="251" t="s">
        <v>788</v>
      </c>
      <c r="B415" s="119"/>
      <c r="C415" s="369"/>
      <c r="D415" s="369"/>
      <c r="E415" s="320" t="s">
        <v>242</v>
      </c>
      <c r="F415" s="321"/>
      <c r="G415" s="321"/>
      <c r="H415" s="322"/>
      <c r="I415" s="361"/>
      <c r="J415" s="140">
        <f t="shared" si="13"/>
        <v>9101</v>
      </c>
      <c r="K415" s="81" t="str">
        <f t="shared" si="14"/>
        <v/>
      </c>
      <c r="L415" s="147">
        <v>887</v>
      </c>
      <c r="M415" s="147">
        <v>1729</v>
      </c>
      <c r="N415" s="147">
        <v>1434</v>
      </c>
      <c r="O415" s="147">
        <v>901</v>
      </c>
      <c r="P415" s="147">
        <v>1267</v>
      </c>
      <c r="Q415" s="147">
        <v>673</v>
      </c>
      <c r="R415" s="147">
        <v>266</v>
      </c>
      <c r="S415" s="147">
        <v>2</v>
      </c>
      <c r="T415" s="147">
        <v>505</v>
      </c>
      <c r="U415" s="147">
        <v>731</v>
      </c>
      <c r="V415" s="147">
        <v>706</v>
      </c>
    </row>
    <row r="416" spans="1:22" s="83" customFormat="1" ht="34.5" customHeight="1">
      <c r="A416" s="251" t="s">
        <v>789</v>
      </c>
      <c r="B416" s="119"/>
      <c r="C416" s="369"/>
      <c r="D416" s="369"/>
      <c r="E416" s="320" t="s">
        <v>243</v>
      </c>
      <c r="F416" s="321"/>
      <c r="G416" s="321"/>
      <c r="H416" s="322"/>
      <c r="I416" s="361"/>
      <c r="J416" s="140">
        <f t="shared" si="13"/>
        <v>397</v>
      </c>
      <c r="K416" s="81" t="str">
        <f t="shared" si="14"/>
        <v/>
      </c>
      <c r="L416" s="147">
        <v>42</v>
      </c>
      <c r="M416" s="147">
        <v>11</v>
      </c>
      <c r="N416" s="147">
        <v>10</v>
      </c>
      <c r="O416" s="147">
        <v>44</v>
      </c>
      <c r="P416" s="147">
        <v>15</v>
      </c>
      <c r="Q416" s="147">
        <v>108</v>
      </c>
      <c r="R416" s="147">
        <v>73</v>
      </c>
      <c r="S416" s="147">
        <v>30</v>
      </c>
      <c r="T416" s="147">
        <v>14</v>
      </c>
      <c r="U416" s="147">
        <v>22</v>
      </c>
      <c r="V416" s="147">
        <v>28</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c r="R417" s="147">
        <v>0</v>
      </c>
      <c r="S417" s="147">
        <v>0</v>
      </c>
      <c r="T417" s="147">
        <v>0</v>
      </c>
      <c r="U417" s="147">
        <v>0</v>
      </c>
      <c r="V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c r="T420" s="147">
        <v>0</v>
      </c>
      <c r="U420" s="147">
        <v>0</v>
      </c>
      <c r="V420" s="147">
        <v>0</v>
      </c>
    </row>
    <row r="421" spans="1:22" s="83" customFormat="1" ht="34.5" customHeight="1">
      <c r="A421" s="251" t="s">
        <v>794</v>
      </c>
      <c r="B421" s="119"/>
      <c r="C421" s="369"/>
      <c r="D421" s="369"/>
      <c r="E421" s="320" t="s">
        <v>247</v>
      </c>
      <c r="F421" s="321"/>
      <c r="G421" s="321"/>
      <c r="H421" s="322"/>
      <c r="I421" s="361"/>
      <c r="J421" s="140">
        <f t="shared" si="13"/>
        <v>256</v>
      </c>
      <c r="K421" s="81" t="str">
        <f t="shared" si="14"/>
        <v/>
      </c>
      <c r="L421" s="147">
        <v>41</v>
      </c>
      <c r="M421" s="147">
        <v>21</v>
      </c>
      <c r="N421" s="147">
        <v>1</v>
      </c>
      <c r="O421" s="147">
        <v>56</v>
      </c>
      <c r="P421" s="147">
        <v>44</v>
      </c>
      <c r="Q421" s="147">
        <v>6</v>
      </c>
      <c r="R421" s="147">
        <v>3</v>
      </c>
      <c r="S421" s="147">
        <v>3</v>
      </c>
      <c r="T421" s="147">
        <v>14</v>
      </c>
      <c r="U421" s="147">
        <v>0</v>
      </c>
      <c r="V421" s="147">
        <v>67</v>
      </c>
    </row>
    <row r="422" spans="1:22" s="83" customFormat="1" ht="34.5" customHeight="1">
      <c r="A422" s="251" t="s">
        <v>795</v>
      </c>
      <c r="B422" s="119"/>
      <c r="C422" s="369"/>
      <c r="D422" s="369"/>
      <c r="E422" s="320" t="s">
        <v>166</v>
      </c>
      <c r="F422" s="321"/>
      <c r="G422" s="321"/>
      <c r="H422" s="322"/>
      <c r="I422" s="362"/>
      <c r="J422" s="140">
        <f t="shared" si="13"/>
        <v>191</v>
      </c>
      <c r="K422" s="81" t="str">
        <f t="shared" si="14"/>
        <v/>
      </c>
      <c r="L422" s="147">
        <v>2</v>
      </c>
      <c r="M422" s="147">
        <v>0</v>
      </c>
      <c r="N422" s="147">
        <v>0</v>
      </c>
      <c r="O422" s="147">
        <v>38</v>
      </c>
      <c r="P422" s="147">
        <v>58</v>
      </c>
      <c r="Q422" s="147">
        <v>0</v>
      </c>
      <c r="R422" s="147">
        <v>0</v>
      </c>
      <c r="S422" s="147">
        <v>0</v>
      </c>
      <c r="T422" s="147">
        <v>31</v>
      </c>
      <c r="U422" s="147">
        <v>2</v>
      </c>
      <c r="V422" s="147">
        <v>60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66" t="s">
        <v>1057</v>
      </c>
      <c r="Q428" s="66" t="s">
        <v>1059</v>
      </c>
      <c r="R428" s="66" t="s">
        <v>1062</v>
      </c>
      <c r="S428" s="66" t="s">
        <v>1064</v>
      </c>
      <c r="T428" s="66" t="s">
        <v>1068</v>
      </c>
      <c r="U428" s="66" t="s">
        <v>1069</v>
      </c>
      <c r="V428" s="66" t="s">
        <v>1072</v>
      </c>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70" t="s">
        <v>1049</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9945</v>
      </c>
      <c r="K430" s="193" t="str">
        <f>IF(OR(COUNTIF(L430:V430,"未確認")&gt;0,COUNTIF(L430:V430,"~*")&gt;0),"※","")</f>
        <v/>
      </c>
      <c r="L430" s="147">
        <v>972</v>
      </c>
      <c r="M430" s="147">
        <v>1761</v>
      </c>
      <c r="N430" s="147">
        <v>1445</v>
      </c>
      <c r="O430" s="147">
        <v>1039</v>
      </c>
      <c r="P430" s="147">
        <v>1384</v>
      </c>
      <c r="Q430" s="147">
        <v>787</v>
      </c>
      <c r="R430" s="147">
        <v>342</v>
      </c>
      <c r="S430" s="147">
        <v>35</v>
      </c>
      <c r="T430" s="147">
        <v>564</v>
      </c>
      <c r="U430" s="147">
        <v>755</v>
      </c>
      <c r="V430" s="147">
        <v>861</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63</v>
      </c>
      <c r="K431" s="193" t="str">
        <f>IF(OR(COUNTIF(L431:V431,"未確認")&gt;0,COUNTIF(L431:V431,"~*")&gt;0),"※","")</f>
        <v/>
      </c>
      <c r="L431" s="147">
        <v>10</v>
      </c>
      <c r="M431" s="147">
        <v>2</v>
      </c>
      <c r="N431" s="147">
        <v>5</v>
      </c>
      <c r="O431" s="147">
        <v>6</v>
      </c>
      <c r="P431" s="147">
        <v>6</v>
      </c>
      <c r="Q431" s="147">
        <v>28</v>
      </c>
      <c r="R431" s="147">
        <v>0</v>
      </c>
      <c r="S431" s="147">
        <v>0</v>
      </c>
      <c r="T431" s="147">
        <v>1</v>
      </c>
      <c r="U431" s="147">
        <v>3</v>
      </c>
      <c r="V431" s="147">
        <v>2</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14</v>
      </c>
      <c r="K432" s="193" t="str">
        <f>IF(OR(COUNTIF(L432:V432,"未確認")&gt;0,COUNTIF(L432:V432,"~*")&gt;0),"※","")</f>
        <v/>
      </c>
      <c r="L432" s="147">
        <v>2</v>
      </c>
      <c r="M432" s="147">
        <v>0</v>
      </c>
      <c r="N432" s="147">
        <v>0</v>
      </c>
      <c r="O432" s="147">
        <v>9</v>
      </c>
      <c r="P432" s="147">
        <v>3</v>
      </c>
      <c r="Q432" s="147">
        <v>0</v>
      </c>
      <c r="R432" s="147">
        <v>0</v>
      </c>
      <c r="S432" s="147">
        <v>0</v>
      </c>
      <c r="T432" s="147">
        <v>0</v>
      </c>
      <c r="U432" s="147">
        <v>0</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9868</v>
      </c>
      <c r="K433" s="193" t="str">
        <f>IF(OR(COUNTIF(L433:V433,"未確認")&gt;0,COUNTIF(L433:V433,"~*")&gt;0),"※","")</f>
        <v/>
      </c>
      <c r="L433" s="147">
        <v>960</v>
      </c>
      <c r="M433" s="147">
        <v>1759</v>
      </c>
      <c r="N433" s="147">
        <v>1440</v>
      </c>
      <c r="O433" s="147">
        <v>1024</v>
      </c>
      <c r="P433" s="147">
        <v>1375</v>
      </c>
      <c r="Q433" s="147">
        <v>759</v>
      </c>
      <c r="R433" s="147">
        <v>342</v>
      </c>
      <c r="S433" s="147">
        <v>35</v>
      </c>
      <c r="T433" s="147">
        <v>563</v>
      </c>
      <c r="U433" s="147">
        <v>752</v>
      </c>
      <c r="V433" s="147">
        <v>859</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66" t="s">
        <v>1057</v>
      </c>
      <c r="Q441" s="66" t="s">
        <v>1059</v>
      </c>
      <c r="R441" s="66" t="s">
        <v>1062</v>
      </c>
      <c r="S441" s="66" t="s">
        <v>1064</v>
      </c>
      <c r="T441" s="66" t="s">
        <v>1068</v>
      </c>
      <c r="U441" s="66" t="s">
        <v>1069</v>
      </c>
      <c r="V441" s="66" t="s">
        <v>1072</v>
      </c>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70" t="s">
        <v>1049</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66" t="s">
        <v>1057</v>
      </c>
      <c r="Q466" s="66" t="s">
        <v>1059</v>
      </c>
      <c r="R466" s="66" t="s">
        <v>1062</v>
      </c>
      <c r="S466" s="66" t="s">
        <v>1064</v>
      </c>
      <c r="T466" s="66" t="s">
        <v>1068</v>
      </c>
      <c r="U466" s="66" t="s">
        <v>1069</v>
      </c>
      <c r="V466" s="66" t="s">
        <v>1072</v>
      </c>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70" t="s">
        <v>1049</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376</v>
      </c>
      <c r="K468" s="201" t="str">
        <f t="shared" ref="K468:K475" si="16">IF(OR(COUNTIF(L468:V468,"未確認")&gt;0,COUNTIF(L468:V468,"*")&gt;0),"※","")</f>
        <v>※</v>
      </c>
      <c r="L468" s="117">
        <v>39</v>
      </c>
      <c r="M468" s="117">
        <v>107</v>
      </c>
      <c r="N468" s="117">
        <v>49</v>
      </c>
      <c r="O468" s="117">
        <v>32</v>
      </c>
      <c r="P468" s="117">
        <v>54</v>
      </c>
      <c r="Q468" s="117">
        <v>38</v>
      </c>
      <c r="R468" s="117">
        <v>12</v>
      </c>
      <c r="S468" s="117">
        <v>11</v>
      </c>
      <c r="T468" s="117">
        <v>22</v>
      </c>
      <c r="U468" s="117" t="s">
        <v>541</v>
      </c>
      <c r="V468" s="117">
        <v>12</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v>0</v>
      </c>
      <c r="M469" s="117">
        <v>0</v>
      </c>
      <c r="N469" s="117">
        <v>0</v>
      </c>
      <c r="O469" s="117">
        <v>0</v>
      </c>
      <c r="P469" s="117">
        <v>0</v>
      </c>
      <c r="Q469" s="117">
        <v>0</v>
      </c>
      <c r="R469" s="117">
        <v>0</v>
      </c>
      <c r="S469" s="117">
        <v>0</v>
      </c>
      <c r="T469" s="117">
        <v>0</v>
      </c>
      <c r="U469" s="117">
        <v>0</v>
      </c>
      <c r="V469" s="117" t="s">
        <v>541</v>
      </c>
    </row>
    <row r="470" spans="1:22" ht="34.5" customHeight="1">
      <c r="A470" s="252" t="s">
        <v>813</v>
      </c>
      <c r="B470" s="1"/>
      <c r="C470" s="202"/>
      <c r="D470" s="356"/>
      <c r="E470" s="320" t="s">
        <v>286</v>
      </c>
      <c r="F470" s="321"/>
      <c r="G470" s="321"/>
      <c r="H470" s="322"/>
      <c r="I470" s="354"/>
      <c r="J470" s="116">
        <f t="shared" si="17"/>
        <v>46</v>
      </c>
      <c r="K470" s="201" t="str">
        <f t="shared" si="16"/>
        <v>※</v>
      </c>
      <c r="L470" s="117">
        <v>0</v>
      </c>
      <c r="M470" s="117">
        <v>0</v>
      </c>
      <c r="N470" s="117">
        <v>0</v>
      </c>
      <c r="O470" s="117">
        <v>0</v>
      </c>
      <c r="P470" s="117">
        <v>0</v>
      </c>
      <c r="Q470" s="117">
        <v>46</v>
      </c>
      <c r="R470" s="117">
        <v>0</v>
      </c>
      <c r="S470" s="117">
        <v>0</v>
      </c>
      <c r="T470" s="117">
        <v>0</v>
      </c>
      <c r="U470" s="117" t="s">
        <v>541</v>
      </c>
      <c r="V470" s="117">
        <v>0</v>
      </c>
    </row>
    <row r="471" spans="1:22" ht="34.5" customHeight="1">
      <c r="A471" s="252" t="s">
        <v>814</v>
      </c>
      <c r="B471" s="1"/>
      <c r="C471" s="202"/>
      <c r="D471" s="356"/>
      <c r="E471" s="320" t="s">
        <v>287</v>
      </c>
      <c r="F471" s="321"/>
      <c r="G471" s="321"/>
      <c r="H471" s="322"/>
      <c r="I471" s="354"/>
      <c r="J471" s="116">
        <f t="shared" si="17"/>
        <v>21</v>
      </c>
      <c r="K471" s="201" t="str">
        <f t="shared" si="16"/>
        <v/>
      </c>
      <c r="L471" s="117">
        <v>0</v>
      </c>
      <c r="M471" s="117">
        <v>0</v>
      </c>
      <c r="N471" s="117">
        <v>0</v>
      </c>
      <c r="O471" s="117">
        <v>0</v>
      </c>
      <c r="P471" s="117">
        <v>0</v>
      </c>
      <c r="Q471" s="117">
        <v>0</v>
      </c>
      <c r="R471" s="117">
        <v>11</v>
      </c>
      <c r="S471" s="117">
        <v>10</v>
      </c>
      <c r="T471" s="117">
        <v>0</v>
      </c>
      <c r="U471" s="117">
        <v>0</v>
      </c>
      <c r="V471" s="117">
        <v>0</v>
      </c>
    </row>
    <row r="472" spans="1:22" ht="34.5" customHeight="1">
      <c r="A472" s="252" t="s">
        <v>815</v>
      </c>
      <c r="B472" s="1"/>
      <c r="C472" s="202"/>
      <c r="D472" s="356"/>
      <c r="E472" s="320" t="s">
        <v>288</v>
      </c>
      <c r="F472" s="321"/>
      <c r="G472" s="321"/>
      <c r="H472" s="322"/>
      <c r="I472" s="354"/>
      <c r="J472" s="116">
        <f t="shared" si="17"/>
        <v>29</v>
      </c>
      <c r="K472" s="201" t="str">
        <f t="shared" si="16"/>
        <v/>
      </c>
      <c r="L472" s="117">
        <v>29</v>
      </c>
      <c r="M472" s="117">
        <v>0</v>
      </c>
      <c r="N472" s="117">
        <v>0</v>
      </c>
      <c r="O472" s="117">
        <v>0</v>
      </c>
      <c r="P472" s="117">
        <v>0</v>
      </c>
      <c r="Q472" s="117">
        <v>0</v>
      </c>
      <c r="R472" s="117">
        <v>0</v>
      </c>
      <c r="S472" s="117">
        <v>0</v>
      </c>
      <c r="T472" s="117">
        <v>0</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v>0</v>
      </c>
      <c r="S473" s="117">
        <v>0</v>
      </c>
      <c r="T473" s="117">
        <v>0</v>
      </c>
      <c r="U473" s="117" t="s">
        <v>541</v>
      </c>
      <c r="V473" s="117" t="s">
        <v>541</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t="s">
        <v>541</v>
      </c>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t="s">
        <v>541</v>
      </c>
      <c r="Q475" s="117">
        <v>0</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f t="shared" si="17"/>
        <v>14</v>
      </c>
      <c r="K476" s="201" t="str">
        <f>IF(OR(COUNTIF(L476:V476,"未確認")&gt;0,COUNTIF(L476:V476,"~")&gt;0),"※","")</f>
        <v/>
      </c>
      <c r="L476" s="117">
        <v>14</v>
      </c>
      <c r="M476" s="117" t="s">
        <v>541</v>
      </c>
      <c r="N476" s="117">
        <v>0</v>
      </c>
      <c r="O476" s="117" t="s">
        <v>541</v>
      </c>
      <c r="P476" s="117" t="s">
        <v>541</v>
      </c>
      <c r="Q476" s="117" t="s">
        <v>541</v>
      </c>
      <c r="R476" s="117" t="s">
        <v>541</v>
      </c>
      <c r="S476" s="117" t="s">
        <v>541</v>
      </c>
      <c r="T476" s="117">
        <v>0</v>
      </c>
      <c r="U476" s="117">
        <v>0</v>
      </c>
      <c r="V476" s="117">
        <v>0</v>
      </c>
    </row>
    <row r="477" spans="1:22" ht="34.5" customHeight="1">
      <c r="A477" s="252" t="s">
        <v>820</v>
      </c>
      <c r="B477" s="1"/>
      <c r="C477" s="202"/>
      <c r="D477" s="356"/>
      <c r="E477" s="320" t="s">
        <v>293</v>
      </c>
      <c r="F477" s="321"/>
      <c r="G477" s="321"/>
      <c r="H477" s="322"/>
      <c r="I477" s="354"/>
      <c r="J477" s="116">
        <f t="shared" si="17"/>
        <v>88</v>
      </c>
      <c r="K477" s="201" t="str">
        <f t="shared" ref="K477:K496" si="18">IF(OR(COUNTIF(L477:V477,"未確認")&gt;0,COUNTIF(L477:V477,"*")&gt;0),"※","")</f>
        <v>※</v>
      </c>
      <c r="L477" s="117" t="s">
        <v>541</v>
      </c>
      <c r="M477" s="117" t="s">
        <v>541</v>
      </c>
      <c r="N477" s="117">
        <v>0</v>
      </c>
      <c r="O477" s="117">
        <v>30</v>
      </c>
      <c r="P477" s="117">
        <v>58</v>
      </c>
      <c r="Q477" s="117">
        <v>0</v>
      </c>
      <c r="R477" s="117">
        <v>0</v>
      </c>
      <c r="S477" s="117">
        <v>0</v>
      </c>
      <c r="T477" s="117">
        <v>0</v>
      </c>
      <c r="U477" s="117">
        <v>0</v>
      </c>
      <c r="V477" s="117" t="s">
        <v>541</v>
      </c>
    </row>
    <row r="478" spans="1:22" ht="34.5" customHeight="1">
      <c r="A478" s="252" t="s">
        <v>821</v>
      </c>
      <c r="B478" s="1"/>
      <c r="C478" s="202"/>
      <c r="D478" s="356"/>
      <c r="E478" s="320" t="s">
        <v>294</v>
      </c>
      <c r="F478" s="321"/>
      <c r="G478" s="321"/>
      <c r="H478" s="322"/>
      <c r="I478" s="354"/>
      <c r="J478" s="116">
        <f t="shared" si="17"/>
        <v>14</v>
      </c>
      <c r="K478" s="201" t="str">
        <f t="shared" si="18"/>
        <v>※</v>
      </c>
      <c r="L478" s="117">
        <v>0</v>
      </c>
      <c r="M478" s="117" t="s">
        <v>541</v>
      </c>
      <c r="N478" s="117">
        <v>0</v>
      </c>
      <c r="O478" s="117">
        <v>0</v>
      </c>
      <c r="P478" s="117" t="s">
        <v>541</v>
      </c>
      <c r="Q478" s="117">
        <v>0</v>
      </c>
      <c r="R478" s="117">
        <v>0</v>
      </c>
      <c r="S478" s="117">
        <v>0</v>
      </c>
      <c r="T478" s="117">
        <v>14</v>
      </c>
      <c r="U478" s="117">
        <v>0</v>
      </c>
      <c r="V478" s="117">
        <v>0</v>
      </c>
    </row>
    <row r="479" spans="1:22" ht="34.5" customHeight="1">
      <c r="A479" s="252" t="s">
        <v>822</v>
      </c>
      <c r="B479" s="1"/>
      <c r="C479" s="202"/>
      <c r="D479" s="356"/>
      <c r="E479" s="320" t="s">
        <v>295</v>
      </c>
      <c r="F479" s="321"/>
      <c r="G479" s="321"/>
      <c r="H479" s="322"/>
      <c r="I479" s="354"/>
      <c r="J479" s="116">
        <f t="shared" si="17"/>
        <v>169</v>
      </c>
      <c r="K479" s="201" t="str">
        <f t="shared" si="18"/>
        <v>※</v>
      </c>
      <c r="L479" s="117" t="s">
        <v>541</v>
      </c>
      <c r="M479" s="117">
        <v>108</v>
      </c>
      <c r="N479" s="117">
        <v>61</v>
      </c>
      <c r="O479" s="117">
        <v>0</v>
      </c>
      <c r="P479" s="117">
        <v>0</v>
      </c>
      <c r="Q479" s="117">
        <v>0</v>
      </c>
      <c r="R479" s="117">
        <v>0</v>
      </c>
      <c r="S479" s="117">
        <v>0</v>
      </c>
      <c r="T479" s="117" t="s">
        <v>541</v>
      </c>
      <c r="U479" s="117" t="s">
        <v>541</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157</v>
      </c>
      <c r="K481" s="201" t="str">
        <f t="shared" si="18"/>
        <v>※</v>
      </c>
      <c r="L481" s="117">
        <v>0</v>
      </c>
      <c r="M481" s="117">
        <v>85</v>
      </c>
      <c r="N481" s="117" t="s">
        <v>541</v>
      </c>
      <c r="O481" s="117">
        <v>0</v>
      </c>
      <c r="P481" s="117">
        <v>37</v>
      </c>
      <c r="Q481" s="117">
        <v>21</v>
      </c>
      <c r="R481" s="117">
        <v>0</v>
      </c>
      <c r="S481" s="117" t="s">
        <v>541</v>
      </c>
      <c r="T481" s="117">
        <v>14</v>
      </c>
      <c r="U481" s="117" t="s">
        <v>541</v>
      </c>
      <c r="V481" s="117" t="s">
        <v>541</v>
      </c>
    </row>
    <row r="482" spans="1:22" ht="34.5" customHeight="1">
      <c r="A482" s="252" t="s">
        <v>824</v>
      </c>
      <c r="B482" s="1"/>
      <c r="C482" s="202"/>
      <c r="D482" s="355" t="s">
        <v>299</v>
      </c>
      <c r="E482" s="320" t="s">
        <v>285</v>
      </c>
      <c r="F482" s="321"/>
      <c r="G482" s="321"/>
      <c r="H482" s="322"/>
      <c r="I482" s="354"/>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24</v>
      </c>
      <c r="K483" s="201" t="str">
        <f t="shared" si="18"/>
        <v>※</v>
      </c>
      <c r="L483" s="117">
        <v>0</v>
      </c>
      <c r="M483" s="117">
        <v>0</v>
      </c>
      <c r="N483" s="117">
        <v>0</v>
      </c>
      <c r="O483" s="117">
        <v>0</v>
      </c>
      <c r="P483" s="117">
        <v>0</v>
      </c>
      <c r="Q483" s="117">
        <v>24</v>
      </c>
      <c r="R483" s="117">
        <v>0</v>
      </c>
      <c r="S483" s="117">
        <v>0</v>
      </c>
      <c r="T483" s="117">
        <v>0</v>
      </c>
      <c r="U483" s="117" t="s">
        <v>541</v>
      </c>
      <c r="V483" s="117">
        <v>0</v>
      </c>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t="s">
        <v>541</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v>0</v>
      </c>
      <c r="S486" s="117">
        <v>0</v>
      </c>
      <c r="T486" s="117">
        <v>0</v>
      </c>
      <c r="U486" s="117" t="s">
        <v>541</v>
      </c>
      <c r="V486" s="117" t="s">
        <v>541</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t="s">
        <v>541</v>
      </c>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t="s">
        <v>541</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42</v>
      </c>
      <c r="K490" s="201" t="str">
        <f t="shared" si="18"/>
        <v>※</v>
      </c>
      <c r="L490" s="117">
        <v>0</v>
      </c>
      <c r="M490" s="117" t="s">
        <v>541</v>
      </c>
      <c r="N490" s="117">
        <v>0</v>
      </c>
      <c r="O490" s="117">
        <v>0</v>
      </c>
      <c r="P490" s="117">
        <v>42</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t="s">
        <v>541</v>
      </c>
      <c r="Q491" s="117">
        <v>0</v>
      </c>
      <c r="R491" s="117">
        <v>0</v>
      </c>
      <c r="S491" s="117">
        <v>0</v>
      </c>
      <c r="T491" s="117" t="s">
        <v>541</v>
      </c>
      <c r="U491" s="117">
        <v>0</v>
      </c>
      <c r="V491" s="117">
        <v>0</v>
      </c>
    </row>
    <row r="492" spans="1:22" ht="34.5" customHeight="1">
      <c r="A492" s="252" t="s">
        <v>834</v>
      </c>
      <c r="B492" s="1"/>
      <c r="C492" s="202"/>
      <c r="D492" s="356"/>
      <c r="E492" s="320" t="s">
        <v>295</v>
      </c>
      <c r="F492" s="321"/>
      <c r="G492" s="321"/>
      <c r="H492" s="322"/>
      <c r="I492" s="354"/>
      <c r="J492" s="116">
        <f t="shared" si="19"/>
        <v>88</v>
      </c>
      <c r="K492" s="201" t="str">
        <f t="shared" si="18"/>
        <v>※</v>
      </c>
      <c r="L492" s="117">
        <v>0</v>
      </c>
      <c r="M492" s="117">
        <v>88</v>
      </c>
      <c r="N492" s="117" t="s">
        <v>541</v>
      </c>
      <c r="O492" s="117">
        <v>0</v>
      </c>
      <c r="P492" s="117">
        <v>0</v>
      </c>
      <c r="Q492" s="117">
        <v>0</v>
      </c>
      <c r="R492" s="117">
        <v>0</v>
      </c>
      <c r="S492" s="117">
        <v>0</v>
      </c>
      <c r="T492" s="117" t="s">
        <v>541</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69.95" customHeight="1">
      <c r="A496" s="252" t="s">
        <v>811</v>
      </c>
      <c r="B496" s="159"/>
      <c r="C496" s="320" t="s">
        <v>304</v>
      </c>
      <c r="D496" s="321"/>
      <c r="E496" s="321"/>
      <c r="F496" s="321"/>
      <c r="G496" s="321"/>
      <c r="H496" s="322"/>
      <c r="I496" s="122" t="s">
        <v>305</v>
      </c>
      <c r="J496" s="116">
        <f t="shared" si="19"/>
        <v>72</v>
      </c>
      <c r="K496" s="201" t="str">
        <f t="shared" si="18"/>
        <v>※</v>
      </c>
      <c r="L496" s="117">
        <v>0</v>
      </c>
      <c r="M496" s="117">
        <v>58</v>
      </c>
      <c r="N496" s="117">
        <v>0</v>
      </c>
      <c r="O496" s="117">
        <v>0</v>
      </c>
      <c r="P496" s="117">
        <v>14</v>
      </c>
      <c r="Q496" s="117">
        <v>0</v>
      </c>
      <c r="R496" s="117">
        <v>0</v>
      </c>
      <c r="S496" s="117">
        <v>0</v>
      </c>
      <c r="T496" s="117" t="s">
        <v>541</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66" t="s">
        <v>1057</v>
      </c>
      <c r="Q502" s="66" t="s">
        <v>1059</v>
      </c>
      <c r="R502" s="66" t="s">
        <v>1062</v>
      </c>
      <c r="S502" s="66" t="s">
        <v>1064</v>
      </c>
      <c r="T502" s="66" t="s">
        <v>1068</v>
      </c>
      <c r="U502" s="66" t="s">
        <v>1069</v>
      </c>
      <c r="V502" s="66" t="s">
        <v>1072</v>
      </c>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70" t="s">
        <v>1049</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25</v>
      </c>
      <c r="K504" s="201" t="str">
        <f t="shared" ref="K504:K511" si="21">IF(OR(COUNTIF(L504:V504,"未確認")&gt;0,COUNTIF(L504:V504,"*")&gt;0),"※","")</f>
        <v>※</v>
      </c>
      <c r="L504" s="117">
        <v>0</v>
      </c>
      <c r="M504" s="117">
        <v>11</v>
      </c>
      <c r="N504" s="117">
        <v>0</v>
      </c>
      <c r="O504" s="117">
        <v>0</v>
      </c>
      <c r="P504" s="117">
        <v>14</v>
      </c>
      <c r="Q504" s="117">
        <v>0</v>
      </c>
      <c r="R504" s="117">
        <v>0</v>
      </c>
      <c r="S504" s="117">
        <v>0</v>
      </c>
      <c r="T504" s="117" t="s">
        <v>541</v>
      </c>
      <c r="U504" s="117">
        <v>0</v>
      </c>
      <c r="V504" s="117">
        <v>0</v>
      </c>
    </row>
    <row r="505" spans="1:22" ht="84" customHeight="1">
      <c r="A505" s="252" t="s">
        <v>837</v>
      </c>
      <c r="B505" s="204"/>
      <c r="C505" s="320" t="s">
        <v>310</v>
      </c>
      <c r="D505" s="321"/>
      <c r="E505" s="321"/>
      <c r="F505" s="321"/>
      <c r="G505" s="321"/>
      <c r="H505" s="322"/>
      <c r="I505" s="122" t="s">
        <v>311</v>
      </c>
      <c r="J505" s="116">
        <f t="shared" si="20"/>
        <v>217</v>
      </c>
      <c r="K505" s="201" t="str">
        <f t="shared" si="21"/>
        <v>※</v>
      </c>
      <c r="L505" s="117" t="s">
        <v>541</v>
      </c>
      <c r="M505" s="117">
        <v>99</v>
      </c>
      <c r="N505" s="117" t="s">
        <v>541</v>
      </c>
      <c r="O505" s="117">
        <v>43</v>
      </c>
      <c r="P505" s="117">
        <v>42</v>
      </c>
      <c r="Q505" s="117" t="s">
        <v>541</v>
      </c>
      <c r="R505" s="117">
        <v>0</v>
      </c>
      <c r="S505" s="117" t="s">
        <v>541</v>
      </c>
      <c r="T505" s="117">
        <v>21</v>
      </c>
      <c r="U505" s="117" t="s">
        <v>541</v>
      </c>
      <c r="V505" s="117">
        <v>12</v>
      </c>
    </row>
    <row r="506" spans="1:22" ht="56.1" customHeight="1">
      <c r="A506" s="252" t="s">
        <v>973</v>
      </c>
      <c r="B506" s="204"/>
      <c r="C506" s="320" t="s">
        <v>312</v>
      </c>
      <c r="D506" s="321"/>
      <c r="E506" s="321"/>
      <c r="F506" s="321"/>
      <c r="G506" s="321"/>
      <c r="H506" s="322"/>
      <c r="I506" s="122" t="s">
        <v>313</v>
      </c>
      <c r="J506" s="116">
        <f t="shared" si="20"/>
        <v>15</v>
      </c>
      <c r="K506" s="201" t="str">
        <f t="shared" si="21"/>
        <v>※</v>
      </c>
      <c r="L506" s="117">
        <v>0</v>
      </c>
      <c r="M506" s="117">
        <v>15</v>
      </c>
      <c r="N506" s="117">
        <v>0</v>
      </c>
      <c r="O506" s="117">
        <v>0</v>
      </c>
      <c r="P506" s="117" t="s">
        <v>541</v>
      </c>
      <c r="Q506" s="117">
        <v>0</v>
      </c>
      <c r="R506" s="117">
        <v>0</v>
      </c>
      <c r="S506" s="117" t="s">
        <v>541</v>
      </c>
      <c r="T506" s="117" t="s">
        <v>541</v>
      </c>
      <c r="U506" s="117">
        <v>0</v>
      </c>
      <c r="V506" s="117">
        <v>0</v>
      </c>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117">
        <v>0</v>
      </c>
      <c r="S507" s="117">
        <v>0</v>
      </c>
      <c r="T507" s="117" t="s">
        <v>541</v>
      </c>
      <c r="U507" s="117">
        <v>0</v>
      </c>
      <c r="V507" s="117">
        <v>0</v>
      </c>
    </row>
    <row r="508" spans="1:22" ht="71.25">
      <c r="A508" s="252" t="s">
        <v>839</v>
      </c>
      <c r="B508" s="204"/>
      <c r="C508" s="320" t="s">
        <v>316</v>
      </c>
      <c r="D508" s="321"/>
      <c r="E508" s="321"/>
      <c r="F508" s="321"/>
      <c r="G508" s="321"/>
      <c r="H508" s="322"/>
      <c r="I508" s="122" t="s">
        <v>317</v>
      </c>
      <c r="J508" s="116">
        <f t="shared" si="20"/>
        <v>69</v>
      </c>
      <c r="K508" s="201" t="str">
        <f t="shared" si="21"/>
        <v>※</v>
      </c>
      <c r="L508" s="117" t="s">
        <v>541</v>
      </c>
      <c r="M508" s="117">
        <v>19</v>
      </c>
      <c r="N508" s="117">
        <v>0</v>
      </c>
      <c r="O508" s="117">
        <v>10</v>
      </c>
      <c r="P508" s="117">
        <v>27</v>
      </c>
      <c r="Q508" s="117">
        <v>0</v>
      </c>
      <c r="R508" s="117">
        <v>0</v>
      </c>
      <c r="S508" s="117">
        <v>0</v>
      </c>
      <c r="T508" s="117">
        <v>13</v>
      </c>
      <c r="U508" s="117">
        <v>0</v>
      </c>
      <c r="V508" s="117" t="s">
        <v>541</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t="s">
        <v>541</v>
      </c>
      <c r="U509" s="117">
        <v>0</v>
      </c>
      <c r="V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66" t="s">
        <v>1057</v>
      </c>
      <c r="Q514" s="66" t="s">
        <v>1059</v>
      </c>
      <c r="R514" s="66" t="s">
        <v>1062</v>
      </c>
      <c r="S514" s="66" t="s">
        <v>1064</v>
      </c>
      <c r="T514" s="66" t="s">
        <v>1068</v>
      </c>
      <c r="U514" s="66" t="s">
        <v>1069</v>
      </c>
      <c r="V514" s="66" t="s">
        <v>1072</v>
      </c>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70" t="s">
        <v>1049</v>
      </c>
    </row>
    <row r="516" spans="1:22" s="115" customFormat="1" ht="57">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v>0</v>
      </c>
      <c r="M516" s="117">
        <v>0</v>
      </c>
      <c r="N516" s="117">
        <v>0</v>
      </c>
      <c r="O516" s="117">
        <v>0</v>
      </c>
      <c r="P516" s="117">
        <v>0</v>
      </c>
      <c r="Q516" s="117">
        <v>0</v>
      </c>
      <c r="R516" s="117">
        <v>0</v>
      </c>
      <c r="S516" s="117" t="s">
        <v>541</v>
      </c>
      <c r="T516" s="117">
        <v>0</v>
      </c>
      <c r="U516" s="117">
        <v>0</v>
      </c>
      <c r="V516" s="117">
        <v>0</v>
      </c>
    </row>
    <row r="517" spans="1:22" s="115" customFormat="1" ht="71.25">
      <c r="A517" s="252" t="s">
        <v>844</v>
      </c>
      <c r="B517" s="204"/>
      <c r="C517" s="347" t="s">
        <v>327</v>
      </c>
      <c r="D517" s="348"/>
      <c r="E517" s="348"/>
      <c r="F517" s="348"/>
      <c r="G517" s="348"/>
      <c r="H517" s="349"/>
      <c r="I517" s="122" t="s">
        <v>328</v>
      </c>
      <c r="J517" s="205" t="str">
        <f>IF(SUM(L517:V517)=0,IF(COUNTIF(L517:V517,"未確認")&gt;0,"未確認",IF(COUNTIF(L517:V517,"~*")&gt;0,"*",SUM(L517:V517))),SUM(L517:V517))</f>
        <v>*</v>
      </c>
      <c r="K517" s="201" t="str">
        <f>IF(OR(COUNTIF(L517:V517,"未確認")&gt;0,COUNTIF(L517:V517,"*")&gt;0),"※","")</f>
        <v>※</v>
      </c>
      <c r="L517" s="117">
        <v>0</v>
      </c>
      <c r="M517" s="117">
        <v>0</v>
      </c>
      <c r="N517" s="117">
        <v>0</v>
      </c>
      <c r="O517" s="117">
        <v>0</v>
      </c>
      <c r="P517" s="117">
        <v>0</v>
      </c>
      <c r="Q517" s="117">
        <v>0</v>
      </c>
      <c r="R517" s="117">
        <v>0</v>
      </c>
      <c r="S517" s="117" t="s">
        <v>541</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66" t="s">
        <v>1057</v>
      </c>
      <c r="Q520" s="66" t="s">
        <v>1059</v>
      </c>
      <c r="R520" s="66" t="s">
        <v>1062</v>
      </c>
      <c r="S520" s="66" t="s">
        <v>1064</v>
      </c>
      <c r="T520" s="66" t="s">
        <v>1068</v>
      </c>
      <c r="U520" s="66" t="s">
        <v>1069</v>
      </c>
      <c r="V520" s="66" t="s">
        <v>1072</v>
      </c>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70" t="s">
        <v>1049</v>
      </c>
    </row>
    <row r="522" spans="1:22" s="115" customFormat="1" ht="71.25">
      <c r="A522" s="252" t="s">
        <v>845</v>
      </c>
      <c r="B522" s="204"/>
      <c r="C522" s="347" t="s">
        <v>330</v>
      </c>
      <c r="D522" s="348"/>
      <c r="E522" s="348"/>
      <c r="F522" s="348"/>
      <c r="G522" s="348"/>
      <c r="H522" s="349"/>
      <c r="I522" s="122" t="s">
        <v>331</v>
      </c>
      <c r="J522" s="205" t="str">
        <f>IF(SUM(L522:V522)=0,IF(COUNTIF(L522:V522,"未確認")&gt;0,"未確認",IF(COUNTIF(L522:V522,"~*")&gt;0,"*",SUM(L522:V522))),SUM(L522:V522))</f>
        <v>*</v>
      </c>
      <c r="K522" s="201" t="str">
        <f>IF(OR(COUNTIF(L522:V522,"未確認")&gt;0,COUNTIF(L522:V522,"*")&gt;0),"※","")</f>
        <v>※</v>
      </c>
      <c r="L522" s="117" t="s">
        <v>541</v>
      </c>
      <c r="M522" s="117">
        <v>0</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66" t="s">
        <v>1057</v>
      </c>
      <c r="Q525" s="66" t="s">
        <v>1059</v>
      </c>
      <c r="R525" s="66" t="s">
        <v>1062</v>
      </c>
      <c r="S525" s="66" t="s">
        <v>1064</v>
      </c>
      <c r="T525" s="66" t="s">
        <v>1068</v>
      </c>
      <c r="U525" s="66" t="s">
        <v>1069</v>
      </c>
      <c r="V525" s="66" t="s">
        <v>1072</v>
      </c>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70" t="s">
        <v>1049</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51</v>
      </c>
      <c r="K527" s="201" t="str">
        <f>IF(OR(COUNTIF(L527:V527,"未確認")&gt;0,COUNTIF(L527:V527,"*")&gt;0),"※","")</f>
        <v/>
      </c>
      <c r="L527" s="117">
        <v>0</v>
      </c>
      <c r="M527" s="117">
        <v>0</v>
      </c>
      <c r="N527" s="117">
        <v>51</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66" t="s">
        <v>1057</v>
      </c>
      <c r="Q530" s="66" t="s">
        <v>1059</v>
      </c>
      <c r="R530" s="66" t="s">
        <v>1062</v>
      </c>
      <c r="S530" s="66" t="s">
        <v>1064</v>
      </c>
      <c r="T530" s="66" t="s">
        <v>1068</v>
      </c>
      <c r="U530" s="66" t="s">
        <v>1069</v>
      </c>
      <c r="V530" s="66" t="s">
        <v>1072</v>
      </c>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70" t="s">
        <v>1049</v>
      </c>
    </row>
    <row r="532" spans="1:22" s="115" customFormat="1" ht="56.1"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1057</v>
      </c>
      <c r="Q543" s="66" t="s">
        <v>1059</v>
      </c>
      <c r="R543" s="66" t="s">
        <v>1062</v>
      </c>
      <c r="S543" s="66" t="s">
        <v>1064</v>
      </c>
      <c r="T543" s="66" t="s">
        <v>1068</v>
      </c>
      <c r="U543" s="66" t="s">
        <v>1069</v>
      </c>
      <c r="V543" s="66" t="s">
        <v>1072</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c r="V544" s="70" t="s">
        <v>1049</v>
      </c>
    </row>
    <row r="545" spans="1:22" s="115" customFormat="1" ht="69.95" customHeight="1">
      <c r="A545" s="252" t="s">
        <v>853</v>
      </c>
      <c r="C545" s="320" t="s">
        <v>348</v>
      </c>
      <c r="D545" s="321"/>
      <c r="E545" s="321"/>
      <c r="F545" s="321"/>
      <c r="G545" s="321"/>
      <c r="H545" s="322"/>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v>0</v>
      </c>
      <c r="N545" s="117" t="s">
        <v>541</v>
      </c>
      <c r="O545" s="117">
        <v>0</v>
      </c>
      <c r="P545" s="117">
        <v>0</v>
      </c>
      <c r="Q545" s="117">
        <v>0</v>
      </c>
      <c r="R545" s="117">
        <v>0</v>
      </c>
      <c r="S545" s="117">
        <v>0</v>
      </c>
      <c r="T545" s="117">
        <v>0</v>
      </c>
      <c r="U545" s="117">
        <v>0</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t="s">
        <v>541</v>
      </c>
      <c r="P555" s="117">
        <v>0</v>
      </c>
      <c r="Q555" s="117">
        <v>0</v>
      </c>
      <c r="R555" s="117">
        <v>0</v>
      </c>
      <c r="S555" s="117">
        <v>0</v>
      </c>
      <c r="T555" s="117">
        <v>0</v>
      </c>
      <c r="U555" s="117">
        <v>0</v>
      </c>
      <c r="V555" s="117">
        <v>0</v>
      </c>
    </row>
    <row r="556" spans="1:22"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c r="Q557" s="117">
        <v>0</v>
      </c>
      <c r="R557" s="117">
        <v>0</v>
      </c>
      <c r="S557" s="117">
        <v>0</v>
      </c>
      <c r="T557" s="117">
        <v>0</v>
      </c>
      <c r="U557" s="117">
        <v>0</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1047</v>
      </c>
      <c r="T558" s="211" t="s">
        <v>1047</v>
      </c>
      <c r="U558" s="211" t="s">
        <v>1047</v>
      </c>
      <c r="V558" s="211" t="s">
        <v>1047</v>
      </c>
    </row>
    <row r="559" spans="1:2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v>65.599999999999994</v>
      </c>
      <c r="M560" s="211">
        <v>40.5</v>
      </c>
      <c r="N560" s="211">
        <v>0</v>
      </c>
      <c r="O560" s="211">
        <v>40.5</v>
      </c>
      <c r="P560" s="211">
        <v>69</v>
      </c>
      <c r="Q560" s="211">
        <v>29.7</v>
      </c>
      <c r="R560" s="211">
        <v>36.200000000000003</v>
      </c>
      <c r="S560" s="211">
        <v>92.7</v>
      </c>
      <c r="T560" s="211">
        <v>47.9</v>
      </c>
      <c r="U560" s="211">
        <v>14.5</v>
      </c>
      <c r="V560" s="211">
        <v>47.9</v>
      </c>
    </row>
    <row r="561" spans="1:22" s="91" customFormat="1" ht="34.5" customHeight="1">
      <c r="A561" s="251" t="s">
        <v>871</v>
      </c>
      <c r="B561" s="119"/>
      <c r="C561" s="209"/>
      <c r="D561" s="331" t="s">
        <v>377</v>
      </c>
      <c r="E561" s="342"/>
      <c r="F561" s="342"/>
      <c r="G561" s="342"/>
      <c r="H561" s="332"/>
      <c r="I561" s="343"/>
      <c r="J561" s="207"/>
      <c r="K561" s="210"/>
      <c r="L561" s="211">
        <v>49.1</v>
      </c>
      <c r="M561" s="211">
        <v>31.4</v>
      </c>
      <c r="N561" s="211">
        <v>0</v>
      </c>
      <c r="O561" s="211">
        <v>30.3</v>
      </c>
      <c r="P561" s="211">
        <v>58.2</v>
      </c>
      <c r="Q561" s="211">
        <v>16.5</v>
      </c>
      <c r="R561" s="211">
        <v>16.8</v>
      </c>
      <c r="S561" s="211">
        <v>82.9</v>
      </c>
      <c r="T561" s="211">
        <v>36.9</v>
      </c>
      <c r="U561" s="211">
        <v>0</v>
      </c>
      <c r="V561" s="211">
        <v>27.3</v>
      </c>
    </row>
    <row r="562" spans="1:22" s="91" customFormat="1" ht="34.5" customHeight="1">
      <c r="A562" s="251" t="s">
        <v>872</v>
      </c>
      <c r="B562" s="119"/>
      <c r="C562" s="209"/>
      <c r="D562" s="331" t="s">
        <v>992</v>
      </c>
      <c r="E562" s="342"/>
      <c r="F562" s="342"/>
      <c r="G562" s="342"/>
      <c r="H562" s="332"/>
      <c r="I562" s="343"/>
      <c r="J562" s="207"/>
      <c r="K562" s="210"/>
      <c r="L562" s="211">
        <v>39.9</v>
      </c>
      <c r="M562" s="211">
        <v>15.2</v>
      </c>
      <c r="N562" s="211">
        <v>0</v>
      </c>
      <c r="O562" s="211">
        <v>15.4</v>
      </c>
      <c r="P562" s="211">
        <v>18.100000000000001</v>
      </c>
      <c r="Q562" s="211">
        <v>13.6</v>
      </c>
      <c r="R562" s="211">
        <v>12</v>
      </c>
      <c r="S562" s="211">
        <v>67.099999999999994</v>
      </c>
      <c r="T562" s="211">
        <v>21</v>
      </c>
      <c r="U562" s="211">
        <v>0</v>
      </c>
      <c r="V562" s="211">
        <v>22.4</v>
      </c>
    </row>
    <row r="563" spans="1:22" s="91" customFormat="1" ht="34.5" customHeight="1">
      <c r="A563" s="251" t="s">
        <v>873</v>
      </c>
      <c r="B563" s="119"/>
      <c r="C563" s="209"/>
      <c r="D563" s="331" t="s">
        <v>379</v>
      </c>
      <c r="E563" s="342"/>
      <c r="F563" s="342"/>
      <c r="G563" s="342"/>
      <c r="H563" s="332"/>
      <c r="I563" s="343"/>
      <c r="J563" s="207"/>
      <c r="K563" s="210"/>
      <c r="L563" s="211">
        <v>28.2</v>
      </c>
      <c r="M563" s="211">
        <v>16.100000000000001</v>
      </c>
      <c r="N563" s="211">
        <v>0</v>
      </c>
      <c r="O563" s="211">
        <v>14.1</v>
      </c>
      <c r="P563" s="211">
        <v>36</v>
      </c>
      <c r="Q563" s="211">
        <v>6.9</v>
      </c>
      <c r="R563" s="211">
        <v>10.9</v>
      </c>
      <c r="S563" s="211">
        <v>81.7</v>
      </c>
      <c r="T563" s="211">
        <v>19.2</v>
      </c>
      <c r="U563" s="211">
        <v>0</v>
      </c>
      <c r="V563" s="211">
        <v>11.5</v>
      </c>
    </row>
    <row r="564" spans="1:22" s="91" customFormat="1" ht="34.5" customHeight="1">
      <c r="A564" s="251" t="s">
        <v>874</v>
      </c>
      <c r="B564" s="119"/>
      <c r="C564" s="209"/>
      <c r="D564" s="331" t="s">
        <v>380</v>
      </c>
      <c r="E564" s="342"/>
      <c r="F564" s="342"/>
      <c r="G564" s="342"/>
      <c r="H564" s="332"/>
      <c r="I564" s="343"/>
      <c r="J564" s="207"/>
      <c r="K564" s="210"/>
      <c r="L564" s="211">
        <v>2.2999999999999998</v>
      </c>
      <c r="M564" s="211">
        <v>23.5</v>
      </c>
      <c r="N564" s="211">
        <v>0</v>
      </c>
      <c r="O564" s="211">
        <v>0.5</v>
      </c>
      <c r="P564" s="211">
        <v>10</v>
      </c>
      <c r="Q564" s="211">
        <v>12.6</v>
      </c>
      <c r="R564" s="211">
        <v>6.8</v>
      </c>
      <c r="S564" s="211">
        <v>19.5</v>
      </c>
      <c r="T564" s="211">
        <v>3.5</v>
      </c>
      <c r="U564" s="211">
        <v>0</v>
      </c>
      <c r="V564" s="211">
        <v>1.5</v>
      </c>
    </row>
    <row r="565" spans="1:22" s="91" customFormat="1" ht="34.5" customHeight="1">
      <c r="A565" s="251" t="s">
        <v>875</v>
      </c>
      <c r="B565" s="119"/>
      <c r="C565" s="280"/>
      <c r="D565" s="331" t="s">
        <v>869</v>
      </c>
      <c r="E565" s="342"/>
      <c r="F565" s="342"/>
      <c r="G565" s="342"/>
      <c r="H565" s="332"/>
      <c r="I565" s="343"/>
      <c r="J565" s="207"/>
      <c r="K565" s="210"/>
      <c r="L565" s="211">
        <v>22.2</v>
      </c>
      <c r="M565" s="211">
        <v>1.4</v>
      </c>
      <c r="N565" s="211">
        <v>0</v>
      </c>
      <c r="O565" s="211">
        <v>4</v>
      </c>
      <c r="P565" s="211">
        <v>6.6</v>
      </c>
      <c r="Q565" s="211">
        <v>3.4</v>
      </c>
      <c r="R565" s="211">
        <v>12.1</v>
      </c>
      <c r="S565" s="211">
        <v>36.6</v>
      </c>
      <c r="T565" s="211">
        <v>13.6</v>
      </c>
      <c r="U565" s="211">
        <v>0</v>
      </c>
      <c r="V565" s="211">
        <v>18.7</v>
      </c>
    </row>
    <row r="566" spans="1:22" s="91" customFormat="1" ht="34.5" customHeight="1">
      <c r="A566" s="251" t="s">
        <v>876</v>
      </c>
      <c r="B566" s="119"/>
      <c r="C566" s="285"/>
      <c r="D566" s="331" t="s">
        <v>993</v>
      </c>
      <c r="E566" s="342"/>
      <c r="F566" s="342"/>
      <c r="G566" s="342"/>
      <c r="H566" s="332"/>
      <c r="I566" s="343"/>
      <c r="J566" s="213"/>
      <c r="K566" s="214"/>
      <c r="L566" s="211">
        <v>59.3</v>
      </c>
      <c r="M566" s="211">
        <v>33.6</v>
      </c>
      <c r="N566" s="211">
        <v>0</v>
      </c>
      <c r="O566" s="211">
        <v>21.4</v>
      </c>
      <c r="P566" s="211">
        <v>44.9</v>
      </c>
      <c r="Q566" s="211">
        <v>21.6</v>
      </c>
      <c r="R566" s="211">
        <v>28</v>
      </c>
      <c r="S566" s="211">
        <v>81.7</v>
      </c>
      <c r="T566" s="211">
        <v>30.8</v>
      </c>
      <c r="U566" s="211">
        <v>0</v>
      </c>
      <c r="V566" s="211">
        <v>31.3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1057</v>
      </c>
      <c r="Q588" s="66" t="s">
        <v>1059</v>
      </c>
      <c r="R588" s="66" t="s">
        <v>1062</v>
      </c>
      <c r="S588" s="66" t="s">
        <v>1064</v>
      </c>
      <c r="T588" s="66" t="s">
        <v>1068</v>
      </c>
      <c r="U588" s="66" t="s">
        <v>1069</v>
      </c>
      <c r="V588" s="66" t="s">
        <v>1072</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c r="V589" s="70" t="s">
        <v>1049</v>
      </c>
    </row>
    <row r="590" spans="1:22" s="115" customFormat="1" ht="69.95"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69.95" customHeight="1">
      <c r="A591" s="252" t="s">
        <v>892</v>
      </c>
      <c r="B591" s="84"/>
      <c r="C591" s="320" t="s">
        <v>388</v>
      </c>
      <c r="D591" s="321"/>
      <c r="E591" s="321"/>
      <c r="F591" s="321"/>
      <c r="G591" s="321"/>
      <c r="H591" s="322"/>
      <c r="I591" s="134" t="s">
        <v>389</v>
      </c>
      <c r="J591" s="116">
        <f>IF(SUM(L591:V591)=0,IF(COUNTIF(L591:V591,"未確認")&gt;0,"未確認",IF(COUNTIF(L591:V591,"~*")&gt;0,"*",SUM(L591:V591))),SUM(L591:V591))</f>
        <v>0</v>
      </c>
      <c r="K591" s="201" t="str">
        <f>IF(OR(COUNTIF(L591:V591,"未確認")&gt;0,COUNTIF(L591:V591,"*")&gt;0),"※","")</f>
        <v/>
      </c>
      <c r="L591" s="117">
        <v>0</v>
      </c>
      <c r="M591" s="117">
        <v>0</v>
      </c>
      <c r="N591" s="117">
        <v>0</v>
      </c>
      <c r="O591" s="117">
        <v>0</v>
      </c>
      <c r="P591" s="117">
        <v>0</v>
      </c>
      <c r="Q591" s="117">
        <v>0</v>
      </c>
      <c r="R591" s="117">
        <v>0</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120</v>
      </c>
      <c r="K593" s="201" t="str">
        <f>IF(OR(COUNTIF(L593:V593,"未確認")&gt;0,COUNTIF(L593:V593,"*")&gt;0),"※","")</f>
        <v>※</v>
      </c>
      <c r="L593" s="117">
        <v>21</v>
      </c>
      <c r="M593" s="117" t="s">
        <v>541</v>
      </c>
      <c r="N593" s="117" t="s">
        <v>541</v>
      </c>
      <c r="O593" s="117" t="s">
        <v>541</v>
      </c>
      <c r="P593" s="117" t="s">
        <v>541</v>
      </c>
      <c r="Q593" s="117">
        <v>22</v>
      </c>
      <c r="R593" s="117">
        <v>44</v>
      </c>
      <c r="S593" s="117" t="s">
        <v>541</v>
      </c>
      <c r="T593" s="117">
        <v>14</v>
      </c>
      <c r="U593" s="117">
        <v>0</v>
      </c>
      <c r="V593" s="117">
        <v>19</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3" t="s">
        <v>994</v>
      </c>
      <c r="D595" s="324"/>
      <c r="E595" s="324"/>
      <c r="F595" s="324"/>
      <c r="G595" s="324"/>
      <c r="H595" s="325"/>
      <c r="I595" s="340" t="s">
        <v>397</v>
      </c>
      <c r="J595" s="140">
        <v>2007</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407</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995</v>
      </c>
      <c r="D597" s="324"/>
      <c r="E597" s="324"/>
      <c r="F597" s="324"/>
      <c r="G597" s="324"/>
      <c r="H597" s="325"/>
      <c r="I597" s="326" t="s">
        <v>400</v>
      </c>
      <c r="J597" s="140">
        <v>4429</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803</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3966</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v>0</v>
      </c>
      <c r="O600" s="117">
        <v>0</v>
      </c>
      <c r="P600" s="117" t="s">
        <v>541</v>
      </c>
      <c r="Q600" s="117">
        <v>0</v>
      </c>
      <c r="R600" s="117">
        <v>0</v>
      </c>
      <c r="S600" s="117" t="s">
        <v>541</v>
      </c>
      <c r="T600" s="117">
        <v>0</v>
      </c>
      <c r="U600" s="117">
        <v>0</v>
      </c>
      <c r="V600" s="117">
        <v>0</v>
      </c>
    </row>
    <row r="601" spans="1:22"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t="s">
        <v>541</v>
      </c>
      <c r="Q602" s="117">
        <v>0</v>
      </c>
      <c r="R602" s="117">
        <v>0</v>
      </c>
      <c r="S602" s="117">
        <v>0</v>
      </c>
      <c r="T602" s="117">
        <v>0</v>
      </c>
      <c r="U602" s="117">
        <v>0</v>
      </c>
      <c r="V602" s="117">
        <v>0</v>
      </c>
    </row>
    <row r="603" spans="1:22"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66" t="s">
        <v>1057</v>
      </c>
      <c r="Q611" s="66" t="s">
        <v>1059</v>
      </c>
      <c r="R611" s="66" t="s">
        <v>1062</v>
      </c>
      <c r="S611" s="66" t="s">
        <v>1064</v>
      </c>
      <c r="T611" s="66" t="s">
        <v>1068</v>
      </c>
      <c r="U611" s="66" t="s">
        <v>1069</v>
      </c>
      <c r="V611" s="66" t="s">
        <v>1072</v>
      </c>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70" t="s">
        <v>1049</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11</v>
      </c>
      <c r="K613" s="201" t="str">
        <f t="shared" ref="K613:K623" si="29">IF(OR(COUNTIF(L613:V613,"未確認")&gt;0,COUNTIF(L613:V613,"*")&gt;0),"※","")</f>
        <v>※</v>
      </c>
      <c r="L613" s="117" t="s">
        <v>541</v>
      </c>
      <c r="M613" s="117" t="s">
        <v>541</v>
      </c>
      <c r="N613" s="117">
        <v>0</v>
      </c>
      <c r="O613" s="117" t="s">
        <v>541</v>
      </c>
      <c r="P613" s="117" t="s">
        <v>541</v>
      </c>
      <c r="Q613" s="117" t="s">
        <v>541</v>
      </c>
      <c r="R613" s="117">
        <v>11</v>
      </c>
      <c r="S613" s="117">
        <v>0</v>
      </c>
      <c r="T613" s="117" t="s">
        <v>541</v>
      </c>
      <c r="U613" s="117" t="s">
        <v>541</v>
      </c>
      <c r="V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c r="T619" s="117">
        <v>0</v>
      </c>
      <c r="U619" s="117">
        <v>0</v>
      </c>
      <c r="V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t="s">
        <v>541</v>
      </c>
      <c r="R620" s="117">
        <v>0</v>
      </c>
      <c r="S620" s="117">
        <v>0</v>
      </c>
      <c r="T620" s="117" t="s">
        <v>541</v>
      </c>
      <c r="U620" s="117">
        <v>0</v>
      </c>
      <c r="V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t="s">
        <v>541</v>
      </c>
      <c r="R621" s="117">
        <v>0</v>
      </c>
      <c r="S621" s="117">
        <v>0</v>
      </c>
      <c r="T621" s="117" t="s">
        <v>541</v>
      </c>
      <c r="U621" s="117">
        <v>0</v>
      </c>
      <c r="V621" s="117" t="s">
        <v>541</v>
      </c>
    </row>
    <row r="622" spans="1:22" s="118" customFormat="1" ht="69.95" customHeight="1">
      <c r="A622" s="252" t="s">
        <v>915</v>
      </c>
      <c r="B622" s="119"/>
      <c r="C622" s="320" t="s">
        <v>427</v>
      </c>
      <c r="D622" s="321"/>
      <c r="E622" s="321"/>
      <c r="F622" s="321"/>
      <c r="G622" s="321"/>
      <c r="H622" s="322"/>
      <c r="I622" s="122" t="s">
        <v>428</v>
      </c>
      <c r="J622" s="116">
        <f t="shared" si="28"/>
        <v>19</v>
      </c>
      <c r="K622" s="201" t="str">
        <f t="shared" si="29"/>
        <v>※</v>
      </c>
      <c r="L622" s="117">
        <v>0</v>
      </c>
      <c r="M622" s="117">
        <v>0</v>
      </c>
      <c r="N622" s="117">
        <v>0</v>
      </c>
      <c r="O622" s="117" t="s">
        <v>541</v>
      </c>
      <c r="P622" s="117">
        <v>0</v>
      </c>
      <c r="Q622" s="117">
        <v>19</v>
      </c>
      <c r="R622" s="117" t="s">
        <v>541</v>
      </c>
      <c r="S622" s="117">
        <v>0</v>
      </c>
      <c r="T622" s="117" t="s">
        <v>541</v>
      </c>
      <c r="U622" s="117" t="s">
        <v>541</v>
      </c>
      <c r="V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66" t="s">
        <v>1057</v>
      </c>
      <c r="Q629" s="66" t="s">
        <v>1059</v>
      </c>
      <c r="R629" s="66" t="s">
        <v>1062</v>
      </c>
      <c r="S629" s="66" t="s">
        <v>1064</v>
      </c>
      <c r="T629" s="66" t="s">
        <v>1068</v>
      </c>
      <c r="U629" s="66" t="s">
        <v>1069</v>
      </c>
      <c r="V629" s="66" t="s">
        <v>1072</v>
      </c>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70" t="s">
        <v>1049</v>
      </c>
    </row>
    <row r="631" spans="1:22" s="118" customFormat="1" ht="69.95"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24</v>
      </c>
      <c r="K631" s="201" t="str">
        <f t="shared" ref="K631:K638" si="31">IF(OR(COUNTIF(L631:V631,"未確認")&gt;0,COUNTIF(L631:V631,"*")&gt;0),"※","")</f>
        <v>※</v>
      </c>
      <c r="L631" s="117" t="s">
        <v>541</v>
      </c>
      <c r="M631" s="117">
        <v>0</v>
      </c>
      <c r="N631" s="117">
        <v>0</v>
      </c>
      <c r="O631" s="117">
        <v>13</v>
      </c>
      <c r="P631" s="117">
        <v>11</v>
      </c>
      <c r="Q631" s="117">
        <v>0</v>
      </c>
      <c r="R631" s="117" t="s">
        <v>541</v>
      </c>
      <c r="S631" s="117">
        <v>0</v>
      </c>
      <c r="T631" s="117" t="s">
        <v>541</v>
      </c>
      <c r="U631" s="117">
        <v>0</v>
      </c>
      <c r="V631" s="117" t="s">
        <v>541</v>
      </c>
    </row>
    <row r="632" spans="1:22" s="118" customFormat="1" ht="56.1" customHeight="1">
      <c r="A632" s="252" t="s">
        <v>918</v>
      </c>
      <c r="B632" s="119"/>
      <c r="C632" s="320" t="s">
        <v>434</v>
      </c>
      <c r="D632" s="321"/>
      <c r="E632" s="321"/>
      <c r="F632" s="321"/>
      <c r="G632" s="321"/>
      <c r="H632" s="322"/>
      <c r="I632" s="122" t="s">
        <v>435</v>
      </c>
      <c r="J632" s="116">
        <f t="shared" si="30"/>
        <v>319</v>
      </c>
      <c r="K632" s="201" t="str">
        <f t="shared" si="31"/>
        <v>※</v>
      </c>
      <c r="L632" s="117">
        <v>49</v>
      </c>
      <c r="M632" s="117">
        <v>35</v>
      </c>
      <c r="N632" s="117">
        <v>29</v>
      </c>
      <c r="O632" s="117">
        <v>24</v>
      </c>
      <c r="P632" s="117">
        <v>52</v>
      </c>
      <c r="Q632" s="117" t="s">
        <v>541</v>
      </c>
      <c r="R632" s="117">
        <v>66</v>
      </c>
      <c r="S632" s="117" t="s">
        <v>541</v>
      </c>
      <c r="T632" s="117">
        <v>32</v>
      </c>
      <c r="U632" s="117" t="s">
        <v>541</v>
      </c>
      <c r="V632" s="117">
        <v>32</v>
      </c>
    </row>
    <row r="633" spans="1:22" s="118" customFormat="1" ht="57">
      <c r="A633" s="252" t="s">
        <v>919</v>
      </c>
      <c r="B633" s="119"/>
      <c r="C633" s="320" t="s">
        <v>436</v>
      </c>
      <c r="D633" s="321"/>
      <c r="E633" s="321"/>
      <c r="F633" s="321"/>
      <c r="G633" s="321"/>
      <c r="H633" s="322"/>
      <c r="I633" s="122" t="s">
        <v>437</v>
      </c>
      <c r="J633" s="116">
        <f t="shared" si="30"/>
        <v>252</v>
      </c>
      <c r="K633" s="201" t="str">
        <f t="shared" si="31"/>
        <v>※</v>
      </c>
      <c r="L633" s="117">
        <v>32</v>
      </c>
      <c r="M633" s="117">
        <v>97</v>
      </c>
      <c r="N633" s="117">
        <v>33</v>
      </c>
      <c r="O633" s="117">
        <v>15</v>
      </c>
      <c r="P633" s="117">
        <v>29</v>
      </c>
      <c r="Q633" s="117" t="s">
        <v>541</v>
      </c>
      <c r="R633" s="117" t="s">
        <v>541</v>
      </c>
      <c r="S633" s="117" t="s">
        <v>541</v>
      </c>
      <c r="T633" s="117">
        <v>15</v>
      </c>
      <c r="U633" s="117" t="s">
        <v>541</v>
      </c>
      <c r="V633" s="117">
        <v>31</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t="s">
        <v>541</v>
      </c>
      <c r="Q634" s="117">
        <v>0</v>
      </c>
      <c r="R634" s="117">
        <v>0</v>
      </c>
      <c r="S634" s="117">
        <v>0</v>
      </c>
      <c r="T634" s="117" t="s">
        <v>541</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146</v>
      </c>
      <c r="K635" s="201" t="str">
        <f t="shared" si="31"/>
        <v>※</v>
      </c>
      <c r="L635" s="117" t="s">
        <v>541</v>
      </c>
      <c r="M635" s="117">
        <v>69</v>
      </c>
      <c r="N635" s="117" t="s">
        <v>541</v>
      </c>
      <c r="O635" s="117" t="s">
        <v>541</v>
      </c>
      <c r="P635" s="117">
        <v>41</v>
      </c>
      <c r="Q635" s="117">
        <v>19</v>
      </c>
      <c r="R635" s="117">
        <v>17</v>
      </c>
      <c r="S635" s="117" t="s">
        <v>541</v>
      </c>
      <c r="T635" s="117" t="s">
        <v>541</v>
      </c>
      <c r="U635" s="117">
        <v>0</v>
      </c>
      <c r="V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t="s">
        <v>541</v>
      </c>
      <c r="Q636" s="117">
        <v>0</v>
      </c>
      <c r="R636" s="117">
        <v>0</v>
      </c>
      <c r="S636" s="117" t="s">
        <v>541</v>
      </c>
      <c r="T636" s="117">
        <v>0</v>
      </c>
      <c r="U636" s="117">
        <v>0</v>
      </c>
      <c r="V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66" t="s">
        <v>1057</v>
      </c>
      <c r="Q644" s="66" t="s">
        <v>1059</v>
      </c>
      <c r="R644" s="66" t="s">
        <v>1062</v>
      </c>
      <c r="S644" s="66" t="s">
        <v>1064</v>
      </c>
      <c r="T644" s="66" t="s">
        <v>1068</v>
      </c>
      <c r="U644" s="66" t="s">
        <v>1069</v>
      </c>
      <c r="V644" s="66" t="s">
        <v>1072</v>
      </c>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70" t="s">
        <v>1049</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291</v>
      </c>
      <c r="K646" s="201" t="str">
        <f t="shared" ref="K646:K660" si="33">IF(OR(COUNTIF(L646:V646,"未確認")&gt;0,COUNTIF(L646:V646,"*")&gt;0),"※","")</f>
        <v>※</v>
      </c>
      <c r="L646" s="117">
        <v>27</v>
      </c>
      <c r="M646" s="117" t="s">
        <v>541</v>
      </c>
      <c r="N646" s="117">
        <v>0</v>
      </c>
      <c r="O646" s="117" t="s">
        <v>541</v>
      </c>
      <c r="P646" s="117">
        <v>17</v>
      </c>
      <c r="Q646" s="117">
        <v>92</v>
      </c>
      <c r="R646" s="117">
        <v>67</v>
      </c>
      <c r="S646" s="117">
        <v>21</v>
      </c>
      <c r="T646" s="117">
        <v>28</v>
      </c>
      <c r="U646" s="117" t="s">
        <v>541</v>
      </c>
      <c r="V646" s="117">
        <v>39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69.95" customHeight="1">
      <c r="A648" s="252" t="s">
        <v>927</v>
      </c>
      <c r="B648" s="84"/>
      <c r="C648" s="188"/>
      <c r="D648" s="221"/>
      <c r="E648" s="320" t="s">
        <v>939</v>
      </c>
      <c r="F648" s="321"/>
      <c r="G648" s="321"/>
      <c r="H648" s="322"/>
      <c r="I648" s="122" t="s">
        <v>454</v>
      </c>
      <c r="J648" s="116">
        <f t="shared" si="32"/>
        <v>100</v>
      </c>
      <c r="K648" s="201" t="str">
        <f t="shared" si="33"/>
        <v>※</v>
      </c>
      <c r="L648" s="117" t="s">
        <v>541</v>
      </c>
      <c r="M648" s="117">
        <v>0</v>
      </c>
      <c r="N648" s="117">
        <v>0</v>
      </c>
      <c r="O648" s="117" t="s">
        <v>541</v>
      </c>
      <c r="P648" s="117" t="s">
        <v>541</v>
      </c>
      <c r="Q648" s="117" t="s">
        <v>541</v>
      </c>
      <c r="R648" s="117">
        <v>67</v>
      </c>
      <c r="S648" s="117">
        <v>21</v>
      </c>
      <c r="T648" s="117" t="s">
        <v>541</v>
      </c>
      <c r="U648" s="117" t="s">
        <v>541</v>
      </c>
      <c r="V648" s="117">
        <v>12</v>
      </c>
    </row>
    <row r="649" spans="1:22" s="118" customFormat="1" ht="69.95" customHeight="1">
      <c r="A649" s="252" t="s">
        <v>928</v>
      </c>
      <c r="B649" s="84"/>
      <c r="C649" s="295"/>
      <c r="D649" s="297"/>
      <c r="E649" s="320" t="s">
        <v>940</v>
      </c>
      <c r="F649" s="321"/>
      <c r="G649" s="321"/>
      <c r="H649" s="322"/>
      <c r="I649" s="122" t="s">
        <v>456</v>
      </c>
      <c r="J649" s="116">
        <f t="shared" si="32"/>
        <v>71</v>
      </c>
      <c r="K649" s="201" t="str">
        <f t="shared" si="33"/>
        <v>※</v>
      </c>
      <c r="L649" s="117">
        <v>19</v>
      </c>
      <c r="M649" s="117" t="s">
        <v>541</v>
      </c>
      <c r="N649" s="117">
        <v>0</v>
      </c>
      <c r="O649" s="117" t="s">
        <v>541</v>
      </c>
      <c r="P649" s="117">
        <v>15</v>
      </c>
      <c r="Q649" s="117" t="s">
        <v>541</v>
      </c>
      <c r="R649" s="117">
        <v>0</v>
      </c>
      <c r="S649" s="117">
        <v>0</v>
      </c>
      <c r="T649" s="117">
        <v>22</v>
      </c>
      <c r="U649" s="117">
        <v>0</v>
      </c>
      <c r="V649" s="117">
        <v>15</v>
      </c>
    </row>
    <row r="650" spans="1:22" s="118" customFormat="1" ht="84" customHeight="1">
      <c r="A650" s="252" t="s">
        <v>929</v>
      </c>
      <c r="B650" s="84"/>
      <c r="C650" s="295"/>
      <c r="D650" s="297"/>
      <c r="E650" s="320" t="s">
        <v>941</v>
      </c>
      <c r="F650" s="321"/>
      <c r="G650" s="321"/>
      <c r="H650" s="322"/>
      <c r="I650" s="122" t="s">
        <v>458</v>
      </c>
      <c r="J650" s="116">
        <f t="shared" si="32"/>
        <v>88</v>
      </c>
      <c r="K650" s="201" t="str">
        <f t="shared" si="33"/>
        <v>※</v>
      </c>
      <c r="L650" s="117" t="s">
        <v>541</v>
      </c>
      <c r="M650" s="117">
        <v>0</v>
      </c>
      <c r="N650" s="117">
        <v>0</v>
      </c>
      <c r="O650" s="117">
        <v>0</v>
      </c>
      <c r="P650" s="117">
        <v>0</v>
      </c>
      <c r="Q650" s="117">
        <v>88</v>
      </c>
      <c r="R650" s="117">
        <v>0</v>
      </c>
      <c r="S650" s="117">
        <v>0</v>
      </c>
      <c r="T650" s="117" t="s">
        <v>541</v>
      </c>
      <c r="U650" s="117" t="s">
        <v>541</v>
      </c>
      <c r="V650" s="117" t="s">
        <v>541</v>
      </c>
    </row>
    <row r="651" spans="1:22" s="118" customFormat="1" ht="69.95" customHeight="1">
      <c r="A651" s="252" t="s">
        <v>930</v>
      </c>
      <c r="B651" s="84"/>
      <c r="C651" s="188"/>
      <c r="D651" s="221"/>
      <c r="E651" s="320" t="s">
        <v>942</v>
      </c>
      <c r="F651" s="321"/>
      <c r="G651" s="321"/>
      <c r="H651" s="322"/>
      <c r="I651" s="122" t="s">
        <v>460</v>
      </c>
      <c r="J651" s="116">
        <f t="shared" si="32"/>
        <v>12</v>
      </c>
      <c r="K651" s="201" t="str">
        <f t="shared" si="33"/>
        <v/>
      </c>
      <c r="L651" s="117">
        <v>0</v>
      </c>
      <c r="M651" s="117">
        <v>0</v>
      </c>
      <c r="N651" s="117">
        <v>0</v>
      </c>
      <c r="O651" s="117">
        <v>0</v>
      </c>
      <c r="P651" s="117">
        <v>0</v>
      </c>
      <c r="Q651" s="117">
        <v>0</v>
      </c>
      <c r="R651" s="117">
        <v>0</v>
      </c>
      <c r="S651" s="117">
        <v>0</v>
      </c>
      <c r="T651" s="117">
        <v>0</v>
      </c>
      <c r="U651" s="117">
        <v>0</v>
      </c>
      <c r="V651" s="117">
        <v>12</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20" t="s">
        <v>937</v>
      </c>
      <c r="D655" s="321"/>
      <c r="E655" s="321"/>
      <c r="F655" s="321"/>
      <c r="G655" s="321"/>
      <c r="H655" s="322"/>
      <c r="I655" s="122" t="s">
        <v>468</v>
      </c>
      <c r="J655" s="116">
        <f t="shared" si="32"/>
        <v>243</v>
      </c>
      <c r="K655" s="201" t="str">
        <f t="shared" si="33"/>
        <v>※</v>
      </c>
      <c r="L655" s="117">
        <v>25</v>
      </c>
      <c r="M655" s="117" t="s">
        <v>541</v>
      </c>
      <c r="N655" s="117">
        <v>0</v>
      </c>
      <c r="O655" s="117" t="s">
        <v>541</v>
      </c>
      <c r="P655" s="117" t="s">
        <v>541</v>
      </c>
      <c r="Q655" s="117">
        <v>85</v>
      </c>
      <c r="R655" s="117">
        <v>62</v>
      </c>
      <c r="S655" s="117">
        <v>21</v>
      </c>
      <c r="T655" s="117">
        <v>18</v>
      </c>
      <c r="U655" s="117" t="s">
        <v>541</v>
      </c>
      <c r="V655" s="117">
        <v>32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20" t="s">
        <v>469</v>
      </c>
      <c r="D657" s="321"/>
      <c r="E657" s="321"/>
      <c r="F657" s="321"/>
      <c r="G657" s="321"/>
      <c r="H657" s="322"/>
      <c r="I657" s="122" t="s">
        <v>470</v>
      </c>
      <c r="J657" s="116">
        <f t="shared" si="32"/>
        <v>207</v>
      </c>
      <c r="K657" s="201" t="str">
        <f t="shared" si="33"/>
        <v>※</v>
      </c>
      <c r="L657" s="117">
        <v>18</v>
      </c>
      <c r="M657" s="117" t="s">
        <v>541</v>
      </c>
      <c r="N657" s="117">
        <v>0</v>
      </c>
      <c r="O657" s="117" t="s">
        <v>541</v>
      </c>
      <c r="P657" s="117" t="s">
        <v>541</v>
      </c>
      <c r="Q657" s="117">
        <v>70</v>
      </c>
      <c r="R657" s="117">
        <v>56</v>
      </c>
      <c r="S657" s="117">
        <v>21</v>
      </c>
      <c r="T657" s="117">
        <v>17</v>
      </c>
      <c r="U657" s="117" t="s">
        <v>541</v>
      </c>
      <c r="V657" s="117">
        <v>25</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t="s">
        <v>541</v>
      </c>
      <c r="S658" s="117">
        <v>0</v>
      </c>
      <c r="T658" s="117">
        <v>0</v>
      </c>
      <c r="U658" s="117">
        <v>0</v>
      </c>
      <c r="V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66" t="s">
        <v>1057</v>
      </c>
      <c r="Q665" s="66" t="s">
        <v>1059</v>
      </c>
      <c r="R665" s="66" t="s">
        <v>1062</v>
      </c>
      <c r="S665" s="66" t="s">
        <v>1064</v>
      </c>
      <c r="T665" s="66" t="s">
        <v>1068</v>
      </c>
      <c r="U665" s="66" t="s">
        <v>1069</v>
      </c>
      <c r="V665" s="66" t="s">
        <v>1072</v>
      </c>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70" t="s">
        <v>1049</v>
      </c>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66" t="s">
        <v>1057</v>
      </c>
      <c r="Q681" s="66" t="s">
        <v>1059</v>
      </c>
      <c r="R681" s="66" t="s">
        <v>1062</v>
      </c>
      <c r="S681" s="66" t="s">
        <v>1064</v>
      </c>
      <c r="T681" s="66" t="s">
        <v>1068</v>
      </c>
      <c r="U681" s="66" t="s">
        <v>1069</v>
      </c>
      <c r="V681" s="66" t="s">
        <v>1072</v>
      </c>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70" t="s">
        <v>1049</v>
      </c>
    </row>
    <row r="683" spans="1:22" s="118" customFormat="1" ht="111.95"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t="s">
        <v>541</v>
      </c>
      <c r="R684" s="117" t="s">
        <v>541</v>
      </c>
      <c r="S684" s="117">
        <v>0</v>
      </c>
      <c r="T684" s="117" t="s">
        <v>541</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66" t="s">
        <v>1057</v>
      </c>
      <c r="Q691" s="66" t="s">
        <v>1059</v>
      </c>
      <c r="R691" s="66" t="s">
        <v>1062</v>
      </c>
      <c r="S691" s="66" t="s">
        <v>1064</v>
      </c>
      <c r="T691" s="66" t="s">
        <v>1068</v>
      </c>
      <c r="U691" s="66" t="s">
        <v>1069</v>
      </c>
      <c r="V691" s="66" t="s">
        <v>1072</v>
      </c>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70" t="s">
        <v>1049</v>
      </c>
    </row>
    <row r="693" spans="1:22" s="118" customFormat="1" ht="56.1"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v>0</v>
      </c>
      <c r="O693" s="117">
        <v>0</v>
      </c>
      <c r="P693" s="117">
        <v>0</v>
      </c>
      <c r="Q693" s="117">
        <v>0</v>
      </c>
      <c r="R693" s="117" t="s">
        <v>541</v>
      </c>
      <c r="S693" s="117">
        <v>0</v>
      </c>
      <c r="T693" s="117" t="s">
        <v>541</v>
      </c>
      <c r="U693" s="117">
        <v>0</v>
      </c>
      <c r="V693" s="117" t="s">
        <v>541</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66" t="s">
        <v>1057</v>
      </c>
      <c r="Q704" s="66" t="s">
        <v>1059</v>
      </c>
      <c r="R704" s="66" t="s">
        <v>1062</v>
      </c>
      <c r="S704" s="66" t="s">
        <v>1064</v>
      </c>
      <c r="T704" s="66" t="s">
        <v>1068</v>
      </c>
      <c r="U704" s="66" t="s">
        <v>1069</v>
      </c>
      <c r="V704" s="66" t="s">
        <v>1072</v>
      </c>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70" t="s">
        <v>1049</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69.95"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24498F-78A1-46BD-8D0E-81C3623708B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2019-12-23T00:28:38Z</dcterms:modified>
</cp:coreProperties>
</file>