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E407290-C13B-4181-B8D2-576A8E0D461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<sst xmlns="http://schemas.openxmlformats.org/spreadsheetml/2006/main" count="3273" uniqueCount="1059">
  <si>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</si>
  <si>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</si>
  <si>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</si>
  <si>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</si>
  <si>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</si>
  <si>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</si>
  <si>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</si>
  <si>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</si>
  <si>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</si>
  <si>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</si>
  <si>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</si>
  <si>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</si>
  <si>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</si>
  <si>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</si>
  <si>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</si>
  <si>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</si>
  <si>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</si>
  <si>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</si>
  <si>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</si>
  <si>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</si>
  <si>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</si>
  <si>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</si>
  <si>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</si>
  <si>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</si>
  <si>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</si>
  <si>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</si>
  <si>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</si>
  <si>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</si>
  <si>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</si>
  <si>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</si>
  <si>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</si>
  <si>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</si>
  <si>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</si>
  <si>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</si>
  <si>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</si>
  <si>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</si>
  <si>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</si>
  <si>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</si>
  <si>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</si>
  <si>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</si>
  <si>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</si>
  <si>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</si>
  <si>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</si>
  <si>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</si>
  <si>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</si>
  <si>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</si>
  <si>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</si>
  <si>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</si>
  <si>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</si>
  <si>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</si>
  <si>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</si>
  <si>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</si>
  <si>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</si>
  <si>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</si>
  <si>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</si>
  <si>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</si>
  <si>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</si>
  <si>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</si>
  <si>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</si>
  <si>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</si>
  <si>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</si>
  <si>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</si>
  <si>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</si>
  <si>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</si>
  <si>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</si>
  <si>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</si>
  <si>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</si>
  <si>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</si>
  <si>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</si>
  <si>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</si>
  <si>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</si>
  <si>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</si>
  <si>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</si>
  <si>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</si>
  <si>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</si>
  <si>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</si>
  <si>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</si>
  <si>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</si>
  <si>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</si>
  <si>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</si>
  <si>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</si>
  <si>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</si>
  <si>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</si>
  <si>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</si>
  <si>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</si>
  <si>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</si>
  <si>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</si>
  <si>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</si>
  <si>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</si>
  <si>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</si>
  <si>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</si>
  <si>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</si>
  <si>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</si>
  <si>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</si>
  <si>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</si>
  <si>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</si>
  <si>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</si>
  <si>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</si>
  <si>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</si>
  <si>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</si>
  <si>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</si>
  <si>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</si>
  <si>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</si>
  <si>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</si>
  <si>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</si>
  <si>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</si>
  <si>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</si>
  <si>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</si>
  <si>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</si>
  <si>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</si>
  <si>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</si>
  <si>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</si>
  <si>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</si>
  <si>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</si>
  <si>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</si>
  <si>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</si>
  <si>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</si>
  <si>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</si>
  <si>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</si>
  <si>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</si>
  <si>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</si>
  <si>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</si>
  <si>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</si>
  <si>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</si>
  <si>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</si>
  <si>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</si>
  <si>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</si>
  <si>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</si>
  <si>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</si>
  <si>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</si>
  <si>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</si>
  <si>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</si>
  <si>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</si>
  <si>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</si>
  <si>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</si>
  <si>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</si>
  <si>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</si>
  <si>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</si>
  <si>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</si>
  <si>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</si>
  <si>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</si>
  <si>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</si>
  <si>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</si>
  <si>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</si>
  <si>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</si>
  <si>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</si>
  <si>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</si>
  <si>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</si>
  <si>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</si>
  <si>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</si>
  <si>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</si>
  <si>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</si>
  <si>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</si>
  <si>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</si>
  <si>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</si>
  <si>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</si>
  <si>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</si>
  <si>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</si>
  <si>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</si>
  <si>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</si>
  <si>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</si>
  <si>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</si>
  <si>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</si>
  <si>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</si>
  <si>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</si>
  <si>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</si>
  <si>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</si>
  <si>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</si>
  <si>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</si>
  <si>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</si>
  <si>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</si>
  <si>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</si>
  <si>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</si>
  <si>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</si>
  <si>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</si>
  <si>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</si>
  <si>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</si>
  <si>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</si>
  <si>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</si>
  <si>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</si>
  <si>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</si>
  <si>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</si>
  <si>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</si>
  <si>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</si>
  <si>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</si>
  <si>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</si>
  <si>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</si>
  <si>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</si>
  <si>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</si>
  <si>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</si>
  <si>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</si>
  <si>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</si>
  <si>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</si>
  <si>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</si>
  <si>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</si>
  <si>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</si>
  <si>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</si>
  <si>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</si>
  <si>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</si>
  <si>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</si>
  <si>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</si>
  <si>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</si>
  <si>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</si>
  <si>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</si>
  <si>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</si>
  <si>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</si>
  <si>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</si>
  <si>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</si>
  <si>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</si>
  <si>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</si>
  <si>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</si>
  <si>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</si>
  <si>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</si>
  <si>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</si>
  <si>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</si>
  <si>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</si>
  <si>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</si>
  <si>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</si>
  <si>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</si>
  <si>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</si>
  <si>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</si>
  <si>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</si>
  <si>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</si>
  <si>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</si>
  <si>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</si>
  <si>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</si>
  <si>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</si>
  <si>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</si>
  <si>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</si>
  <si>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</si>
  <si>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</si>
  <si>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</si>
  <si>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</si>
  <si>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</si>
  <si>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</si>
  <si>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</si>
  <si>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</si>
  <si>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</si>
  <si>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</si>
  <si>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</si>
  <si>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</si>
  <si>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</si>
  <si>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</si>
  <si>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</si>
  <si>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</si>
  <si>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</si>
  <si>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</si>
  <si>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</si>
  <si>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</si>
  <si>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</si>
  <si>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</si>
  <si>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</si>
  <si>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</si>
  <si>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</si>
  <si>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</si>
  <si>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</si>
  <si>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</si>
  <si>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</si>
  <si>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</si>
  <si>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</si>
  <si>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</si>
  <si>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</si>
  <si>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</si>
  <si>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</si>
  <si>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</si>
  <si>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</si>
  <si>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</si>
  <si>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</si>
  <si>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</si>
  <si>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</si>
  <si>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</si>
  <si>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</si>
  <si>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</si>
  <si>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</si>
  <si>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</si>
  <si>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</si>
  <si>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</si>
  <si>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</si>
  <si>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</si>
  <si>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</si>
  <si>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</si>
  <si>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</si>
  <si>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</si>
  <si>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</si>
  <si>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</si>
  <si>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</si>
  <si>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</si>
  <si>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</si>
  <si>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</si>
  <si>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</si>
  <si>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</si>
  <si>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</si>
  <si>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</si>
  <si>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</si>
  <si>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</si>
  <si>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</si>
  <si>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</si>
  <si>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</si>
  <si>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</si>
  <si>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</si>
  <si>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</si>
  <si>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</si>
  <si>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</si>
  <si>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</si>
  <si>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</si>
  <si>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</si>
  <si>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</si>
  <si>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</si>
  <si>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</si>
  <si>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</si>
  <si>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</si>
  <si>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</si>
  <si>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</si>
  <si>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</si>
  <si>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</si>
  <si>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</si>
  <si>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</si>
  <si>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</si>
  <si>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</si>
  <si>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</si>
  <si>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</si>
  <si>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</si>
  <si>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</si>
  <si>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</si>
  <si>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</si>
  <si>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</si>
  <si>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</si>
  <si>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</si>
  <si>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</si>
  <si>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</si>
  <si>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</si>
  <si>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</si>
  <si>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</si>
  <si>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</si>
  <si>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</si>
  <si>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</si>
  <si>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</si>
  <si>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</si>
  <si>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</si>
  <si>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</si>
  <si>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</si>
  <si>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</si>
  <si>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</si>
  <si>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</si>
  <si>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</si>
  <si>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</si>
  <si>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</si>
  <si>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</si>
  <si>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</si>
  <si>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</si>
  <si>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</si>
  <si>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</si>
  <si>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</si>
  <si>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</si>
  <si>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</si>
  <si>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</si>
  <si>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</si>
  <si>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</si>
  <si>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</si>
  <si>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</si>
  <si>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</si>
  <si>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</si>
  <si>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</si>
  <si>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</si>
  <si>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</si>
  <si>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</si>
  <si>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</si>
  <si>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</si>
  <si>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</si>
  <si>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</si>
  <si>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</si>
  <si>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</si>
  <si>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</si>
  <si>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</si>
  <si>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</si>
  <si>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</si>
  <si>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</si>
  <si>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</si>
  <si>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</si>
  <si>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</si>
  <si>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</si>
  <si>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</si>
  <si>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</si>
  <si>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</si>
  <si>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</si>
  <si>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</si>
  <si>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</si>
  <si>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</si>
  <si>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</si>
  <si>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</si>
  <si>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</si>
  <si>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</si>
  <si>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</si>
  <si>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</si>
  <si>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</si>
  <si>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</si>
  <si>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</si>
  <si>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</si>
  <si>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</si>
  <si>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</si>
  <si>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</si>
  <si>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</si>
  <si>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</si>
  <si>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</si>
  <si>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</si>
  <si>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</si>
  <si>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</si>
  <si>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</si>
  <si>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</si>
  <si>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</si>
  <si>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</si>
  <si>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</si>
  <si>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</si>
  <si>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</si>
  <si>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</si>
  <si>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</si>
  <si>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</si>
  <si>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</si>
  <si>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</si>
  <si>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</si>
  <si>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</si>
  <si>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</si>
  <si>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</si>
  <si>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</si>
  <si>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</si>
  <si>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</si>
  <si>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</si>
  <si>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</si>
  <si>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</si>
  <si>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</si>
  <si>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</si>
  <si>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</si>
  <si>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</si>
  <si>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</si>
  <si>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</si>
  <si>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</si>
  <si>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</si>
  <si>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</si>
  <si>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</si>
  <si>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</si>
  <si>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</si>
  <si>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</si>
  <si>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</si>
  <si>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</si>
  <si>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</si>
  <si>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</si>
  <si>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</si>
  <si>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</si>
  <si>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</si>
  <si>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</si>
  <si>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</si>
  <si>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</si>
  <si>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</si>
  <si>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</si>
  <si>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</si>
  <si>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</si>
  <si>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</si>
  <si>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</si>
  <si>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</si>
  <si>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</si>
  <si>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</si>
  <si>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</si>
  <si>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</si>
  <si>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</si>
  <si>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</si>
  <si>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</si>
  <si>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</si>
  <si>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</si>
  <si>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</si>
  <si>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</si>
  <si>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</si>
  <si>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</si>
  <si>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</si>
  <si>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</si>
  <si>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</si>
  <si>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</si>
  <si>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</si>
  <si>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</si>
  <si>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</si>
  <si>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</si>
  <si>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</si>
  <si>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</si>
  <si>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</si>
  <si>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</si>
  <si>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</si>
  <si>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</si>
  <si>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</si>
  <si>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</si>
  <si>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</si>
  <si>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</si>
  <si>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</si>
  <si>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</si>
  <si>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</si>
  <si>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</si>
  <si>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</si>
  <si>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</si>
  <si>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</si>
  <si>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</si>
  <si>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</si>
  <si>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</si>
  <si>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</si>
  <si>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</si>
  <si>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</si>
  <si>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</si>
  <si>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</si>
  <si>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</si>
  <si>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</si>
  <si>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</si>
  <si>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</si>
  <si>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</si>
  <si>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</si>
  <si>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</si>
  <si>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</si>
  <si>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</si>
  <si>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</si>
  <si>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</si>
  <si>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</si>
  <si>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</si>
  <si>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</si>
  <si>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</si>
  <si>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</si>
  <si>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</si>
  <si>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</si>
  <si>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</si>
  <si>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</si>
  <si>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</si>
  <si>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</si>
  <si>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</si>
  <si>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</si>
  <si>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</si>
  <si>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</si>
  <si>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</si>
  <si>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</si>
  <si>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</si>
  <si>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</si>
  <si>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</si>
  <si>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</si>
  <si>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</si>
  <si>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</si>
  <si>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</si>
  <si>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</si>
  <si>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</si>
  <si>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</si>
  <si>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</si>
  <si>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</si>
  <si>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</si>
  <si>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</si>
  <si>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</si>
  <si>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</si>
  <si>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</si>
  <si>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</si>
  <si>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</si>
  <si>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</si>
  <si>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</si>
  <si>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</si>
  <si>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</si>
  <si>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</si>
  <si>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</si>
  <si>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</si>
  <si>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</si>
  <si>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</si>
  <si>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</si>
  <si>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</si>
  <si>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</si>
  <si>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</si>
  <si>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</si>
  <si>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</si>
  <si>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</si>
  <si>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</si>
  <si>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</si>
  <si>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</si>
  <si>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</si>
  <si>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</si>
  <si>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</si>
  <si>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</si>
  <si>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</si>
  <si>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</si>
  <si>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</si>
  <si>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</si>
  <si>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</si>
  <si>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</si>
  <si>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</si>
  <si>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</si>
  <si>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</si>
  <si>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</si>
  <si>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</si>
  <si>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</si>
  <si>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</si>
  <si>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</si>
  <si>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</si>
  <si>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</si>
  <si>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</si>
  <si>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</si>
  <si>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</si>
  <si>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</si>
  <si>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</si>
  <si>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</si>
  <si>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</si>
  <si>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</si>
  <si>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</si>
  <si>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</si>
  <si>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</si>
  <si>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</si>
  <si>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</si>
  <si>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</si>
  <si>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</si>
  <si>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</si>
  <si>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</si>
  <si>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</si>
  <si>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</si>
  <si>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</si>
  <si>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</si>
  <si>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</si>
  <si>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</si>
  <si>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</si>
  <si>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</si>
  <si>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</si>
  <si>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</si>
  <si>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</si>
  <si>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</si>
  <si>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</si>
  <si>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</si>
  <si>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</si>
  <si>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</si>
  <si>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</si>
  <si>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</si>
  <si>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</si>
  <si>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</si>
  <si>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</si>
  <si>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</si>
  <si>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</si>
  <si>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</si>
  <si>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</si>
  <si>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</si>
  <si>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</si>
  <si>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</si>
  <si>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</si>
  <si>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</si>
  <si>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</si>
  <si>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</si>
  <si>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</si>
  <si>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</si>
  <si>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</si>
  <si>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</si>
  <si>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</si>
  <si>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</si>
  <si>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</si>
  <si>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</si>
  <si>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</si>
  <si>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</si>
  <si>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</si>
  <si>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</si>
  <si>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</si>
  <si>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</si>
  <si>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</si>
  <si>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</si>
  <si>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</si>
  <si>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</si>
  <si>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</si>
  <si>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</si>
  <si>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</si>
  <si>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</si>
  <si>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</si>
  <si>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</si>
  <si>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</si>
  <si>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</si>
  <si>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</si>
  <si>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</si>
  <si>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</si>
  <si>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</si>
  <si>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</si>
  <si>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</si>
  <si>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</si>
  <si>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</si>
  <si>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</si>
  <si>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</si>
  <si>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</si>
  <si>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</si>
  <si>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</si>
  <si>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</si>
  <si>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</si>
  <si>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</si>
  <si>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</si>
  <si>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</si>
  <si>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</si>
  <si>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</si>
  <si>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</si>
  <si>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</si>
  <si>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</si>
  <si>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</si>
  <si>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</si>
  <si>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</si>
  <si>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</si>
  <si>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</si>
  <si>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</si>
  <si>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</si>
  <si>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</si>
  <si>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</si>
  <si>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</si>
  <si>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</si>
  <si>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</si>
  <si>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</si>
  <si>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</si>
  <si>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</si>
  <si>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</si>
  <si>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</si>
  <si>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</si>
  <si>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</si>
  <si>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</si>
  <si>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</si>
  <si>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</si>
  <si>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</si>
  <si>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</si>
  <si>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</si>
  <si>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</si>
  <si>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</si>
  <si>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</si>
  <si>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</si>
  <si>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</si>
  <si>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</si>
  <si>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</si>
  <si>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</si>
  <si>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</si>
  <si>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</si>
  <si>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</si>
  <si>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</si>
  <si>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</si>
  <si>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</si>
  <si>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</si>
  <si>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</si>
  <si>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</si>
  <si>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</si>
  <si>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</si>
  <si>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</si>
  <si>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</si>
  <si>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</si>
  <si>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</si>
  <si>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</si>
  <si>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</si>
  <si>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</si>
  <si>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</si>
  <si>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</si>
  <si>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</si>
  <si>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</si>
  <si>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</si>
  <si>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</si>
  <si>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</si>
  <si>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</si>
  <si>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</si>
  <si>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</si>
  <si>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</si>
  <si>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</si>
  <si>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</si>
  <si>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</si>
  <si>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</si>
  <si>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</si>
  <si>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</si>
  <si>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</si>
  <si>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</si>
  <si>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</si>
  <si>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</si>
  <si>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</si>
  <si>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</si>
  <si>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</si>
  <si>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</si>
  <si>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</si>
  <si>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</si>
  <si>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</si>
  <si>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</si>
  <si>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</si>
  <si>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</si>
  <si>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</si>
  <si>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</si>
  <si>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</si>
  <si>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</si>
  <si>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</si>
  <si>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</si>
  <si>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</si>
  <si>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</si>
  <si>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</si>
  <si>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</si>
  <si>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</si>
  <si>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</si>
  <si>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</si>
  <si>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</si>
  <si>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</si>
  <si>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</si>
  <si>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</si>
  <si>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</si>
  <si>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</si>
  <si>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</si>
  <si>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</si>
  <si>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</si>
  <si>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</si>
  <si>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</si>
  <si>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</si>
  <si>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</si>
  <si>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</si>
  <si>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</si>
  <si>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</si>
  <si>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</si>
  <si>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</si>
  <si>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</si>
  <si>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</si>
  <si>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</si>
  <si>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</si>
  <si>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</si>
  <si>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</si>
  <si>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</si>
  <si>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</si>
  <si>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</si>
  <si>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</si>
  <si>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</si>
  <si>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</si>
  <si>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</si>
  <si>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</si>
  <si>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</si>
  <si>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</si>
  <si>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</si>
  <si>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</si>
  <si>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</si>
  <si>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</si>
  <si>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</si>
  <si>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</si>
  <si>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</si>
  <si>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</si>
  <si>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</si>
  <si>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</si>
  <si>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</si>
  <si>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</si>
  <si>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</si>
  <si>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</si>
  <si>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</si>
  <si>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</si>
  <si>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</si>
  <si>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</si>
  <si>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</si>
  <si>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</si>
  <si>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</si>
  <si>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</si>
  <si>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</si>
  <si>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</si>
  <si>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</si>
  <si>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</si>
  <si>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</si>
  <si>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</si>
  <si>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</si>
  <si>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</si>
  <si>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</si>
  <si>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</si>
  <si>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</si>
  <si>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</si>
  <si>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</si>
  <si>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</si>
  <si>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</si>
  <si>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</si>
  <si>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</si>
  <si>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</si>
  <si>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</si>
  <si>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</si>
  <si>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</si>
  <si>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</si>
  <si>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</si>
  <si>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</si>
  <si>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</si>
  <si>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</si>
  <si>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</si>
  <si>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</si>
  <si>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</si>
  <si>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</si>
  <si>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</si>
  <si>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</si>
  <si>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</si>
  <si>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</si>
  <si>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</si>
  <si>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</si>
  <si>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</si>
  <si>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</si>
  <si>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</si>
  <si>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</si>
  <si>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</si>
  <si>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</si>
  <si>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</si>
  <si>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</si>
  <si>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</si>
  <si>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</si>
  <si>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</si>
  <si>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</si>
  <si>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</si>
  <si>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</si>
  <si>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</si>
  <si>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</si>
  <si>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</si>
  <si>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</si>
  <si>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</si>
  <si>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</si>
  <si>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</si>
  <si>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</si>
  <si>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</si>
  <si>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</si>
  <si>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</si>
  <si>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</si>
  <si>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</si>
  <si>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</si>
  <si>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</si>
  <si>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</si>
  <si>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</si>
  <si>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</si>
  <si>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</si>
  <si>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</si>
  <si>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</si>
  <si>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</si>
  <si>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</si>
  <si>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</si>
  <si>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</si>
  <si>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</si>
  <si>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</si>
  <si>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</si>
  <si>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</si>
  <si>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</si>
  <si>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</si>
  <si>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</si>
  <si>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</si>
  <si>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</si>
  <si>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</si>
  <si>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</si>
  <si>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</si>
  <si>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</si>
  <si>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</si>
  <si>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</si>
  <si>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</si>
  <si>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</si>
  <si>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</si>
  <si>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</si>
  <si>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</si>
  <si>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</si>
  <si>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</si>
  <si>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</si>
  <si>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</si>
  <si>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</si>
  <si>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</si>
  <si>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</si>
  <si>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</si>
  <si>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</si>
  <si>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</si>
  <si>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</si>
  <si>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</si>
  <si>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</si>
  <si>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</si>
  <si>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</si>
  <si>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</si>
  <si>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</si>
  <si>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</si>
  <si>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</si>
  <si>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</si>
  <si>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</si>
  <si>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</si>
  <si>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</si>
  <si>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</si>
  <si>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</si>
  <si>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</si>
  <si>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</si>
  <si>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</si>
  <si>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</si>
  <si>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</si>
  <si>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</si>
  <si>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</si>
  <si>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</si>
  <si>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</si>
  <si>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</si>
  <si>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</si>
  <si>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</si>
  <si>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</si>
  <si>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</si>
  <si>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</si>
  <si>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</si>
  <si>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</si>
  <si>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</si>
  <si>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</si>
  <si>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</si>
  <si>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</si>
  <si>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</si>
  <si>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</si>
  <si>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</si>
  <si>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</si>
  <si>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</si>
  <si>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</si>
  <si>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</si>
  <si>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</si>
  <si>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</si>
  <si>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</si>
  <si>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</si>
  <si>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</si>
  <si>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</si>
  <si>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</si>
  <si>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</si>
  <si>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</si>
  <si>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</si>
  <si>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</si>
  <si>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</si>
  <si>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</si>
  <si>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</si>
  <si>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</si>
  <si>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</si>
  <si>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</si>
  <si>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</si>
  <si>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</si>
  <si>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</si>
  <si>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</si>
  <si>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</si>
  <si>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</si>
  <si>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</si>
  <si>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</si>
  <si>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</si>
  <si>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</si>
  <si>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</si>
  <si>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</si>
  <si>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</si>
  <si>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</si>
  <si>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</si>
  <si>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</si>
  <si>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</si>
  <si>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</si>
  <si>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</si>
  <si>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</si>
  <si>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</si>
  <si>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</si>
  <si>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</si>
  <si>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</si>
  <si>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</si>
  <si>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</si>
  <si>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</si>
  <si>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</si>
  <si>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</si>
  <si>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</si>
  <si>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</si>
  <si>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</si>
  <si>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医療法人光仁会春日部厚生病院</t>
    <phoneticPr fontId="3"/>
  </si>
  <si>
    <t>〒344-0063 春日部市緑町６－１１－４８</t>
    <phoneticPr fontId="3"/>
  </si>
  <si>
    <t>〇</t>
  </si>
  <si>
    <t>医療法人</t>
  </si>
  <si>
    <t>複数の診療科で活用</t>
  </si>
  <si>
    <t>内科</t>
  </si>
  <si>
    <t>整形外科</t>
  </si>
  <si>
    <t>皮膚科</t>
  </si>
  <si>
    <t>地域一般入院料１</t>
  </si>
  <si>
    <t>地域包括ケア入院医療管理料１</t>
  </si>
  <si>
    <t>ＤＰＣ病院ではない</t>
  </si>
  <si>
    <t>有</t>
  </si>
  <si>
    <t>看護必要度Ⅰ</t>
    <phoneticPr fontId="3"/>
  </si>
  <si>
    <t>２階東病棟</t>
  </si>
  <si>
    <t>急性期機能</t>
  </si>
  <si>
    <t>回復期ﾘﾊﾋﾞﾘﾃｰｼｮﾝ病棟入院料３</t>
  </si>
  <si>
    <t>-</t>
    <phoneticPr fontId="3"/>
  </si>
  <si>
    <t>３階西病棟</t>
  </si>
  <si>
    <t>回復期機能</t>
  </si>
  <si>
    <t>２階西病棟</t>
  </si>
  <si>
    <t>３階東病棟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</si>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</sst>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68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1054</v>
      </c>
      <c r="N9" s="282" t="s">
        <v>1056</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1054</v>
      </c>
      <c r="N22" s="282" t="s">
        <v>1056</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1054</v>
      </c>
      <c r="N35" s="282" t="s">
        <v>1056</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1054</v>
      </c>
      <c r="N44" s="282" t="s">
        <v>1056</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1054</v>
      </c>
      <c r="N89" s="262" t="s">
        <v>1056</v>
      </c>
      <c r="O89" s="262" t="s">
        <v>1057</v>
      </c>
    </row>
    <row r="90" spans="1:22" s="21" customFormat="1">
      <c r="A90" s="243"/>
      <c r="B90" s="1"/>
      <c r="C90" s="3"/>
      <c r="D90" s="3"/>
      <c r="E90" s="3"/>
      <c r="F90" s="3"/>
      <c r="G90" s="3"/>
      <c r="H90" s="287"/>
      <c r="I90" s="67" t="s">
        <v>36</v>
      </c>
      <c r="J90" s="68"/>
      <c r="K90" s="69"/>
      <c r="L90" s="262" t="s">
        <v>1051</v>
      </c>
      <c r="M90" s="262" t="s">
        <v>1055</v>
      </c>
      <c r="N90" s="262" t="s">
        <v>1055</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1054</v>
      </c>
      <c r="N97" s="66" t="s">
        <v>1056</v>
      </c>
      <c r="O97" s="66" t="s">
        <v>1057</v>
      </c>
      <c r="P97" s="8"/>
      <c r="Q97" s="8"/>
      <c r="R97" s="8"/>
      <c r="S97" s="8"/>
      <c r="T97" s="8"/>
      <c r="U97" s="8"/>
      <c r="V97" s="8"/>
    </row>
    <row r="98" spans="1:22" ht="20.25" customHeight="1">
      <c r="A98" s="243"/>
      <c r="B98" s="1"/>
      <c r="C98" s="62"/>
      <c r="D98" s="3"/>
      <c r="F98" s="3"/>
      <c r="G98" s="3"/>
      <c r="H98" s="287"/>
      <c r="I98" s="67" t="s">
        <v>40</v>
      </c>
      <c r="J98" s="68"/>
      <c r="K98" s="79"/>
      <c r="L98" s="70" t="s">
        <v>1051</v>
      </c>
      <c r="M98" s="70" t="s">
        <v>1055</v>
      </c>
      <c r="N98" s="70" t="s">
        <v>1055</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90</v>
      </c>
      <c r="K99" s="237" t="str">
        <f>IF(OR(COUNTIF(L99:O99,"未確認")&gt;0,COUNTIF(L99:O99,"~*")&gt;0),"※","")</f>
        <v/>
      </c>
      <c r="L99" s="258">
        <v>56</v>
      </c>
      <c r="M99" s="258">
        <v>0</v>
      </c>
      <c r="N99" s="258">
        <v>34</v>
      </c>
      <c r="O99" s="258">
        <v>0</v>
      </c>
    </row>
    <row r="100" spans="1:22" s="83" customFormat="1" ht="34.5" customHeight="1">
      <c r="A100" s="244" t="s">
        <v>611</v>
      </c>
      <c r="B100" s="84"/>
      <c r="C100" s="396"/>
      <c r="D100" s="397"/>
      <c r="E100" s="409"/>
      <c r="F100" s="410"/>
      <c r="G100" s="415" t="s">
        <v>44</v>
      </c>
      <c r="H100" s="417"/>
      <c r="I100" s="420"/>
      <c r="J100" s="256">
        <f t="shared" si="0"/>
        <v>90</v>
      </c>
      <c r="K100" s="237" t="str">
        <f>IF(OR(COUNTIF(L100:O100,"未確認")&gt;0,COUNTIF(L100:O100,"~*")&gt;0),"※","")</f>
        <v/>
      </c>
      <c r="L100" s="258">
        <v>56</v>
      </c>
      <c r="M100" s="258">
        <v>0</v>
      </c>
      <c r="N100" s="258">
        <v>34</v>
      </c>
      <c r="O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IF(OR(COUNTIF(L101:O101,"未確認")&gt;0,COUNTIF(L101:O101,"~*")&gt;0),"※","")</f>
        <v/>
      </c>
      <c r="L101" s="258">
        <v>56</v>
      </c>
      <c r="M101" s="258">
        <v>0</v>
      </c>
      <c r="N101" s="258">
        <v>34</v>
      </c>
      <c r="O101" s="258">
        <v>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IF(OR(COUNTIF(L101:O101,"未確認")&gt;0,COUNTIF(L101:O101,"~*")&gt;0),"※","")</f>
        <v/>
      </c>
      <c r="L102" s="258">
        <v>56</v>
      </c>
      <c r="M102" s="258">
        <v>0</v>
      </c>
      <c r="N102" s="258">
        <v>34</v>
      </c>
      <c r="O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40</v>
      </c>
      <c r="N103" s="258">
        <v>0</v>
      </c>
      <c r="O103" s="258">
        <v>60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0</v>
      </c>
      <c r="M104" s="258">
        <v>40</v>
      </c>
      <c r="N104" s="258">
        <v>0</v>
      </c>
      <c r="O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40</v>
      </c>
      <c r="N106" s="258">
        <v>0</v>
      </c>
      <c r="O106" s="258">
        <v>60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0</v>
      </c>
      <c r="M107" s="258">
        <v>40</v>
      </c>
      <c r="N107" s="258">
        <v>0</v>
      </c>
      <c r="O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40</v>
      </c>
      <c r="N109" s="258">
        <v>0</v>
      </c>
      <c r="O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1056</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70" t="s">
        <v>1055</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1056</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70" t="s">
        <v>1055</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c r="O131" s="98" t="s">
        <v>567</v>
      </c>
    </row>
    <row r="132" spans="1:22" s="83" customFormat="1" ht="34.5" customHeight="1">
      <c r="A132" s="244" t="s">
        <v>621</v>
      </c>
      <c r="B132" s="84"/>
      <c r="C132" s="295"/>
      <c r="D132" s="297"/>
      <c r="E132" s="320" t="s">
        <v>58</v>
      </c>
      <c r="F132" s="321"/>
      <c r="G132" s="321"/>
      <c r="H132" s="322"/>
      <c r="I132" s="389"/>
      <c r="J132" s="101"/>
      <c r="K132" s="102"/>
      <c r="L132" s="82">
        <v>56</v>
      </c>
      <c r="M132" s="82">
        <v>40</v>
      </c>
      <c r="N132" s="82">
        <v>34</v>
      </c>
      <c r="O132" s="82">
        <v>60</v>
      </c>
    </row>
    <row r="133" spans="1:22" s="83" customFormat="1" ht="67.5" customHeight="1">
      <c r="A133" s="244" t="s">
        <v>622</v>
      </c>
      <c r="B133" s="84"/>
      <c r="C133" s="334" t="s">
        <v>59</v>
      </c>
      <c r="D133" s="335"/>
      <c r="E133" s="335"/>
      <c r="F133" s="335"/>
      <c r="G133" s="335"/>
      <c r="H133" s="336"/>
      <c r="I133" s="389"/>
      <c r="J133" s="101"/>
      <c r="K133" s="102"/>
      <c r="L133" s="259" t="s">
        <v>1046</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24</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1056</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70" t="s">
        <v>1055</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64</v>
      </c>
      <c r="K152" s="264" t="str">
        <f t="shared" si="3"/>
        <v/>
      </c>
      <c r="L152" s="117">
        <v>64</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64</v>
      </c>
      <c r="K158" s="264" t="str">
        <f t="shared" si="3"/>
        <v/>
      </c>
      <c r="L158" s="117">
        <v>0</v>
      </c>
      <c r="M158" s="117">
        <v>0</v>
      </c>
      <c r="N158" s="117">
        <v>0</v>
      </c>
      <c r="O158" s="117">
        <v>64</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88</v>
      </c>
      <c r="K196" s="264" t="str">
        <f t="shared" si="5"/>
        <v/>
      </c>
      <c r="L196" s="117">
        <v>0</v>
      </c>
      <c r="M196" s="117">
        <v>46</v>
      </c>
      <c r="N196" s="117">
        <v>42</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41</v>
      </c>
      <c r="K205" s="264" t="str">
        <f t="shared" si="5"/>
        <v/>
      </c>
      <c r="L205" s="117">
        <v>41</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1056</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70" t="s">
        <v>1055</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1056</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1055</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1056</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70" t="s">
        <v>1055</v>
      </c>
      <c r="O245" s="70" t="s">
        <v>1058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1056</v>
      </c>
      <c r="O253" s="66" t="s">
        <v>1057</v>
      </c>
      <c r="P253" s="8"/>
      <c r="Q253" s="8"/>
      <c r="R253" s="8"/>
      <c r="S253" s="8"/>
      <c r="T253" s="8"/>
      <c r="U253" s="8"/>
      <c r="V253" s="8"/>
    </row>
    <row r="254" spans="1:22">
      <c r="A254" s="243"/>
      <c r="B254" s="1"/>
      <c r="C254" s="62"/>
      <c r="D254" s="3"/>
      <c r="F254" s="3"/>
      <c r="G254" s="3"/>
      <c r="H254" s="287"/>
      <c r="I254" s="67" t="s">
        <v>36</v>
      </c>
      <c r="J254" s="68"/>
      <c r="K254" s="79"/>
      <c r="L254" s="70" t="s">
        <v>1051</v>
      </c>
      <c r="M254" s="137" t="s">
        <v>1055</v>
      </c>
      <c r="N254" s="137" t="s">
        <v>1055</v>
      </c>
      <c r="O254" s="137" t="s">
        <v>1058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1056</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70" t="s">
        <v>1055</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34</v>
      </c>
      <c r="K269" s="81" t="str">
        <f t="shared" si="8"/>
        <v/>
      </c>
      <c r="L269" s="147">
        <v>15</v>
      </c>
      <c r="M269" s="147">
        <v>6</v>
      </c>
      <c r="N269" s="147">
        <v>6</v>
      </c>
      <c r="O269" s="147">
        <v>7</v>
      </c>
    </row>
    <row r="270" spans="1:22" s="83" customFormat="1" ht="34.5" customHeight="1">
      <c r="A270" s="249" t="s">
        <v>725</v>
      </c>
      <c r="B270" s="120"/>
      <c r="C270" s="371"/>
      <c r="D270" s="371"/>
      <c r="E270" s="371"/>
      <c r="F270" s="371"/>
      <c r="G270" s="371" t="s">
        <v>148</v>
      </c>
      <c r="H270" s="371"/>
      <c r="I270" s="404"/>
      <c r="J270" s="266">
        <f t="shared" si="9"/>
        <v>5.61</v>
      </c>
      <c r="K270" s="81" t="str">
        <f t="shared" si="8"/>
        <v/>
      </c>
      <c r="L270" s="148">
        <v>3.66</v>
      </c>
      <c r="M270" s="148">
        <v>0.65</v>
      </c>
      <c r="N270" s="148">
        <v>0.3</v>
      </c>
      <c r="O270" s="148">
        <v>1</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2</v>
      </c>
      <c r="M271" s="147">
        <v>3</v>
      </c>
      <c r="N271" s="147">
        <v>5</v>
      </c>
      <c r="O271" s="147">
        <v>6</v>
      </c>
    </row>
    <row r="272" spans="1:22" s="83" customFormat="1" ht="34.5" customHeight="1">
      <c r="A272" s="249" t="s">
        <v>726</v>
      </c>
      <c r="B272" s="120"/>
      <c r="C272" s="372"/>
      <c r="D272" s="372"/>
      <c r="E272" s="372"/>
      <c r="F272" s="372"/>
      <c r="G272" s="371" t="s">
        <v>148</v>
      </c>
      <c r="H272" s="371"/>
      <c r="I272" s="404"/>
      <c r="J272" s="266">
        <f t="shared" si="9"/>
        <v>7.1999999999999993</v>
      </c>
      <c r="K272" s="81" t="str">
        <f t="shared" si="8"/>
        <v/>
      </c>
      <c r="L272" s="148">
        <v>1.85</v>
      </c>
      <c r="M272" s="148">
        <v>2.23</v>
      </c>
      <c r="N272" s="148">
        <v>1.72</v>
      </c>
      <c r="O272" s="148">
        <v>1.4</v>
      </c>
    </row>
    <row r="273" spans="1:15" s="83" customFormat="1" ht="34.5" customHeight="1">
      <c r="A273" s="249" t="s">
        <v>727</v>
      </c>
      <c r="B273" s="120"/>
      <c r="C273" s="371" t="s">
        <v>152</v>
      </c>
      <c r="D273" s="372"/>
      <c r="E273" s="372"/>
      <c r="F273" s="372"/>
      <c r="G273" s="371" t="s">
        <v>146</v>
      </c>
      <c r="H273" s="371"/>
      <c r="I273" s="404"/>
      <c r="J273" s="266">
        <f t="shared" si="9"/>
        <v>33</v>
      </c>
      <c r="K273" s="81" t="str">
        <f t="shared" si="8"/>
        <v/>
      </c>
      <c r="L273" s="147">
        <v>7</v>
      </c>
      <c r="M273" s="147">
        <v>7</v>
      </c>
      <c r="N273" s="147">
        <v>6</v>
      </c>
      <c r="O273" s="147">
        <v>13</v>
      </c>
    </row>
    <row r="274" spans="1:15" s="83" customFormat="1" ht="34.5" customHeight="1">
      <c r="A274" s="249" t="s">
        <v>727</v>
      </c>
      <c r="B274" s="120"/>
      <c r="C274" s="372"/>
      <c r="D274" s="372"/>
      <c r="E274" s="372"/>
      <c r="F274" s="372"/>
      <c r="G274" s="371" t="s">
        <v>148</v>
      </c>
      <c r="H274" s="371"/>
      <c r="I274" s="404"/>
      <c r="J274" s="266">
        <f t="shared" si="9"/>
        <v>9.06</v>
      </c>
      <c r="K274" s="81" t="str">
        <f t="shared" si="8"/>
        <v/>
      </c>
      <c r="L274" s="148">
        <v>3.13</v>
      </c>
      <c r="M274" s="148">
        <v>1.8</v>
      </c>
      <c r="N274" s="148">
        <v>0.95</v>
      </c>
      <c r="O274" s="148">
        <v>3.18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2</v>
      </c>
      <c r="N277" s="147">
        <v>2</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1</v>
      </c>
      <c r="N279" s="147">
        <v>1</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5</v>
      </c>
      <c r="N297" s="147">
        <v>32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5.6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3</v>
      </c>
      <c r="N299" s="147">
        <v>15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6.4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35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9.1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1056</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137" t="s">
        <v>1055</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1056</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137" t="s">
        <v>1055</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1056</v>
      </c>
      <c r="O367" s="66" t="s">
        <v>1057</v>
      </c>
    </row>
    <row r="368" spans="1:22" s="118" customFormat="1" ht="20.25" customHeight="1">
      <c r="A368" s="243"/>
      <c r="B368" s="1"/>
      <c r="C368" s="3"/>
      <c r="D368" s="3"/>
      <c r="E368" s="3"/>
      <c r="F368" s="3"/>
      <c r="G368" s="3"/>
      <c r="H368" s="287"/>
      <c r="I368" s="67" t="s">
        <v>36</v>
      </c>
      <c r="J368" s="170"/>
      <c r="K368" s="79"/>
      <c r="L368" s="137" t="s">
        <v>1051</v>
      </c>
      <c r="M368" s="137" t="s">
        <v>1055</v>
      </c>
      <c r="N368" s="137" t="s">
        <v>1055</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1056</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1055</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1126</v>
      </c>
      <c r="K392" s="81" t="str">
        <f t="shared" ref="K392:K397" si="12">IF(OR(COUNTIF(L392:O392,"未確認")&gt;0,COUNTIF(L392:O392,"~*")&gt;0),"※","")</f>
        <v/>
      </c>
      <c r="L392" s="147">
        <v>785</v>
      </c>
      <c r="M392" s="147">
        <v>141</v>
      </c>
      <c r="N392" s="147">
        <v>149</v>
      </c>
      <c r="O392" s="147">
        <v>51</v>
      </c>
    </row>
    <row r="393" spans="1:22" s="83" customFormat="1" ht="34.5" customHeight="1">
      <c r="A393" s="249" t="s">
        <v>773</v>
      </c>
      <c r="B393" s="84"/>
      <c r="C393" s="370"/>
      <c r="D393" s="380"/>
      <c r="E393" s="320" t="s">
        <v>224</v>
      </c>
      <c r="F393" s="321"/>
      <c r="G393" s="321"/>
      <c r="H393" s="322"/>
      <c r="I393" s="343"/>
      <c r="J393" s="140">
        <f t="shared" si="11"/>
        <v>828</v>
      </c>
      <c r="K393" s="81" t="str">
        <f t="shared" si="12"/>
        <v/>
      </c>
      <c r="L393" s="147">
        <v>534</v>
      </c>
      <c r="M393" s="147">
        <v>127</v>
      </c>
      <c r="N393" s="147">
        <v>116</v>
      </c>
      <c r="O393" s="147">
        <v>51</v>
      </c>
    </row>
    <row r="394" spans="1:22" s="83" customFormat="1" ht="34.5" customHeight="1">
      <c r="A394" s="250" t="s">
        <v>774</v>
      </c>
      <c r="B394" s="84"/>
      <c r="C394" s="370"/>
      <c r="D394" s="381"/>
      <c r="E394" s="320" t="s">
        <v>225</v>
      </c>
      <c r="F394" s="321"/>
      <c r="G394" s="321"/>
      <c r="H394" s="322"/>
      <c r="I394" s="343"/>
      <c r="J394" s="140">
        <f t="shared" si="11"/>
        <v>234</v>
      </c>
      <c r="K394" s="81" t="str">
        <f t="shared" si="12"/>
        <v/>
      </c>
      <c r="L394" s="147">
        <v>234</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64</v>
      </c>
      <c r="K395" s="81" t="str">
        <f t="shared" si="12"/>
        <v/>
      </c>
      <c r="L395" s="147">
        <v>17</v>
      </c>
      <c r="M395" s="147">
        <v>14</v>
      </c>
      <c r="N395" s="147">
        <v>33</v>
      </c>
      <c r="O395" s="147">
        <v>0</v>
      </c>
    </row>
    <row r="396" spans="1:22" s="83" customFormat="1" ht="34.5" customHeight="1">
      <c r="A396" s="250" t="s">
        <v>776</v>
      </c>
      <c r="B396" s="1"/>
      <c r="C396" s="370"/>
      <c r="D396" s="320" t="s">
        <v>227</v>
      </c>
      <c r="E396" s="321"/>
      <c r="F396" s="321"/>
      <c r="G396" s="321"/>
      <c r="H396" s="322"/>
      <c r="I396" s="343"/>
      <c r="J396" s="140">
        <f t="shared" si="11"/>
        <v>55295</v>
      </c>
      <c r="K396" s="81" t="str">
        <f t="shared" si="12"/>
        <v/>
      </c>
      <c r="L396" s="147">
        <v>10830</v>
      </c>
      <c r="M396" s="147">
        <v>13343</v>
      </c>
      <c r="N396" s="147">
        <v>10485</v>
      </c>
      <c r="O396" s="147">
        <v>20637</v>
      </c>
    </row>
    <row r="397" spans="1:22" s="83" customFormat="1" ht="34.5" customHeight="1">
      <c r="A397" s="250" t="s">
        <v>777</v>
      </c>
      <c r="B397" s="119"/>
      <c r="C397" s="370"/>
      <c r="D397" s="320" t="s">
        <v>228</v>
      </c>
      <c r="E397" s="321"/>
      <c r="F397" s="321"/>
      <c r="G397" s="321"/>
      <c r="H397" s="322"/>
      <c r="I397" s="344"/>
      <c r="J397" s="140">
        <f t="shared" si="11"/>
        <v>827</v>
      </c>
      <c r="K397" s="81" t="str">
        <f t="shared" si="12"/>
        <v/>
      </c>
      <c r="L397" s="147">
        <v>533</v>
      </c>
      <c r="M397" s="147">
        <v>131</v>
      </c>
      <c r="N397" s="147">
        <v>116</v>
      </c>
      <c r="O397" s="147">
        <v>47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1056</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70" t="s">
        <v>1055</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680</v>
      </c>
      <c r="K405" s="81" t="str">
        <f t="shared" ref="K405:K422" si="14">IF(OR(COUNTIF(L405:O405,"未確認")&gt;0,COUNTIF(L405:O405,"~*")&gt;0),"※","")</f>
        <v/>
      </c>
      <c r="L405" s="147">
        <v>337</v>
      </c>
      <c r="M405" s="147">
        <v>122</v>
      </c>
      <c r="N405" s="147">
        <v>148</v>
      </c>
      <c r="O405" s="147">
        <v>73</v>
      </c>
    </row>
    <row r="406" spans="1:22" s="83" customFormat="1" ht="34.5" customHeight="1">
      <c r="A406" s="251" t="s">
        <v>779</v>
      </c>
      <c r="B406" s="119"/>
      <c r="C406" s="369"/>
      <c r="D406" s="375" t="s">
        <v>233</v>
      </c>
      <c r="E406" s="377" t="s">
        <v>234</v>
      </c>
      <c r="F406" s="378"/>
      <c r="G406" s="378"/>
      <c r="H406" s="379"/>
      <c r="I406" s="361"/>
      <c r="J406" s="140">
        <f t="shared" si="13"/>
        <v>255</v>
      </c>
      <c r="K406" s="81" t="str">
        <f t="shared" si="14"/>
        <v/>
      </c>
      <c r="L406" s="147">
        <v>172</v>
      </c>
      <c r="M406" s="147">
        <v>19</v>
      </c>
      <c r="N406" s="147">
        <v>37</v>
      </c>
      <c r="O406" s="147">
        <v>27</v>
      </c>
    </row>
    <row r="407" spans="1:22" s="83" customFormat="1" ht="34.5" customHeight="1">
      <c r="A407" s="251" t="s">
        <v>780</v>
      </c>
      <c r="B407" s="119"/>
      <c r="C407" s="369"/>
      <c r="D407" s="369"/>
      <c r="E407" s="320" t="s">
        <v>235</v>
      </c>
      <c r="F407" s="321"/>
      <c r="G407" s="321"/>
      <c r="H407" s="322"/>
      <c r="I407" s="361"/>
      <c r="J407" s="140">
        <f t="shared" si="13"/>
        <v>304</v>
      </c>
      <c r="K407" s="81" t="str">
        <f t="shared" si="14"/>
        <v/>
      </c>
      <c r="L407" s="147">
        <v>47</v>
      </c>
      <c r="M407" s="147">
        <v>103</v>
      </c>
      <c r="N407" s="147">
        <v>111</v>
      </c>
      <c r="O407" s="147">
        <v>43</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row>
    <row r="409" spans="1:22" s="83" customFormat="1" ht="34.5" customHeight="1">
      <c r="A409" s="251" t="s">
        <v>782</v>
      </c>
      <c r="B409" s="119"/>
      <c r="C409" s="369"/>
      <c r="D409" s="369"/>
      <c r="E409" s="317" t="s">
        <v>989</v>
      </c>
      <c r="F409" s="318"/>
      <c r="G409" s="318"/>
      <c r="H409" s="319"/>
      <c r="I409" s="361"/>
      <c r="J409" s="140">
        <f t="shared" si="13"/>
        <v>121</v>
      </c>
      <c r="K409" s="81" t="str">
        <f t="shared" si="14"/>
        <v/>
      </c>
      <c r="L409" s="147">
        <v>118</v>
      </c>
      <c r="M409" s="147">
        <v>0</v>
      </c>
      <c r="N409" s="147">
        <v>0</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1087</v>
      </c>
      <c r="K413" s="81" t="str">
        <f t="shared" si="14"/>
        <v/>
      </c>
      <c r="L413" s="147">
        <v>752</v>
      </c>
      <c r="M413" s="147">
        <v>120</v>
      </c>
      <c r="N413" s="147">
        <v>143</v>
      </c>
      <c r="O413" s="147">
        <v>72</v>
      </c>
    </row>
    <row r="414" spans="1:22" s="83" customFormat="1" ht="34.5" customHeight="1">
      <c r="A414" s="251" t="s">
        <v>787</v>
      </c>
      <c r="B414" s="119"/>
      <c r="C414" s="369"/>
      <c r="D414" s="375" t="s">
        <v>240</v>
      </c>
      <c r="E414" s="377" t="s">
        <v>241</v>
      </c>
      <c r="F414" s="378"/>
      <c r="G414" s="378"/>
      <c r="H414" s="379"/>
      <c r="I414" s="361"/>
      <c r="J414" s="140">
        <f t="shared" si="13"/>
        <v>246</v>
      </c>
      <c r="K414" s="81" t="str">
        <f t="shared" si="14"/>
        <v/>
      </c>
      <c r="L414" s="147">
        <v>226</v>
      </c>
      <c r="M414" s="147">
        <v>8</v>
      </c>
      <c r="N414" s="147">
        <v>5</v>
      </c>
      <c r="O414" s="147">
        <v>7</v>
      </c>
    </row>
    <row r="415" spans="1:22" s="83" customFormat="1" ht="34.5" customHeight="1">
      <c r="A415" s="251" t="s">
        <v>788</v>
      </c>
      <c r="B415" s="119"/>
      <c r="C415" s="369"/>
      <c r="D415" s="369"/>
      <c r="E415" s="320" t="s">
        <v>242</v>
      </c>
      <c r="F415" s="321"/>
      <c r="G415" s="321"/>
      <c r="H415" s="322"/>
      <c r="I415" s="361"/>
      <c r="J415" s="140">
        <f t="shared" si="13"/>
        <v>478</v>
      </c>
      <c r="K415" s="81" t="str">
        <f t="shared" si="14"/>
        <v/>
      </c>
      <c r="L415" s="147">
        <v>288</v>
      </c>
      <c r="M415" s="147">
        <v>74</v>
      </c>
      <c r="N415" s="147">
        <v>101</v>
      </c>
      <c r="O415" s="147">
        <v>15</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0</v>
      </c>
      <c r="M416" s="147">
        <v>4</v>
      </c>
      <c r="N416" s="147">
        <v>0</v>
      </c>
      <c r="O416" s="147">
        <v>0</v>
      </c>
    </row>
    <row r="417" spans="1:22" s="83" customFormat="1" ht="34.5" customHeight="1">
      <c r="A417" s="251" t="s">
        <v>790</v>
      </c>
      <c r="B417" s="119"/>
      <c r="C417" s="369"/>
      <c r="D417" s="369"/>
      <c r="E417" s="320" t="s">
        <v>244</v>
      </c>
      <c r="F417" s="321"/>
      <c r="G417" s="321"/>
      <c r="H417" s="322"/>
      <c r="I417" s="361"/>
      <c r="J417" s="140">
        <f t="shared" si="13"/>
        <v>227</v>
      </c>
      <c r="K417" s="81" t="str">
        <f t="shared" si="14"/>
        <v/>
      </c>
      <c r="L417" s="147">
        <v>156</v>
      </c>
      <c r="M417" s="147">
        <v>26</v>
      </c>
      <c r="N417" s="147">
        <v>25</v>
      </c>
      <c r="O417" s="147">
        <v>20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129</v>
      </c>
      <c r="K421" s="81" t="str">
        <f t="shared" si="14"/>
        <v/>
      </c>
      <c r="L421" s="147">
        <v>82</v>
      </c>
      <c r="M421" s="147">
        <v>6</v>
      </c>
      <c r="N421" s="147">
        <v>11</v>
      </c>
      <c r="O421" s="147">
        <v>30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2</v>
      </c>
      <c r="N422" s="147">
        <v>1</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1056</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1055</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841</v>
      </c>
      <c r="K430" s="193" t="str">
        <f>IF(OR(COUNTIF(L430:O430,"未確認")&gt;0,COUNTIF(L430:O430,"~*")&gt;0),"※","")</f>
        <v/>
      </c>
      <c r="L430" s="147">
        <v>526</v>
      </c>
      <c r="M430" s="147">
        <v>112</v>
      </c>
      <c r="N430" s="147">
        <v>138</v>
      </c>
      <c r="O430" s="147">
        <v>65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326</v>
      </c>
      <c r="K433" s="193" t="str">
        <f>IF(OR(COUNTIF(L433:O433,"未確認")&gt;0,COUNTIF(L433:O433,"~*")&gt;0),"※","")</f>
        <v/>
      </c>
      <c r="L433" s="147">
        <v>238</v>
      </c>
      <c r="M433" s="147">
        <v>32</v>
      </c>
      <c r="N433" s="147">
        <v>36</v>
      </c>
      <c r="O433" s="147">
        <v>20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515</v>
      </c>
      <c r="K434" s="193" t="str">
        <f>IF(OR(COUNTIF(L434:O434,"未確認")&gt;0,COUNTIF(L434:O434,"~*")&gt;0),"※","")</f>
        <v/>
      </c>
      <c r="L434" s="147">
        <v>288</v>
      </c>
      <c r="M434" s="147">
        <v>80</v>
      </c>
      <c r="N434" s="147">
        <v>102</v>
      </c>
      <c r="O434" s="147">
        <v>45</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1056</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70" t="s">
        <v>1055</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1056</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70" t="s">
        <v>1055</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14</v>
      </c>
      <c r="K468" s="201" t="str">
        <f t="shared" ref="K468:K475" si="16">IF(OR(COUNTIF(L468:O468,"未確認")&gt;0,COUNTIF(L468:O468,"*")&gt;0),"※","")</f>
        <v/>
      </c>
      <c r="L468" s="117">
        <v>14</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15</v>
      </c>
      <c r="K481" s="201" t="str">
        <f t="shared" si="18"/>
        <v/>
      </c>
      <c r="L481" s="117">
        <v>15</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1056</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1055</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1056</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1055</v>
      </c>
      <c r="O515" s="70" t="s">
        <v>1058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1056</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1055</v>
      </c>
      <c r="O521" s="70" t="s">
        <v>1058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1056</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1055</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1056</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1055</v>
      </c>
      <c r="O531" s="70" t="s">
        <v>1058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1056</v>
      </c>
      <c r="O543" s="66" t="s">
        <v>1057</v>
      </c>
    </row>
    <row r="544" spans="1:22" s="1" customFormat="1" ht="20.25" customHeight="1">
      <c r="A544" s="243"/>
      <c r="C544" s="62"/>
      <c r="D544" s="3"/>
      <c r="E544" s="3"/>
      <c r="F544" s="3"/>
      <c r="G544" s="3"/>
      <c r="H544" s="287"/>
      <c r="I544" s="67" t="s">
        <v>36</v>
      </c>
      <c r="J544" s="68"/>
      <c r="K544" s="186"/>
      <c r="L544" s="70" t="s">
        <v>1051</v>
      </c>
      <c r="M544" s="70" t="s">
        <v>1055</v>
      </c>
      <c r="N544" s="70" t="s">
        <v>1055</v>
      </c>
      <c r="O544" s="70" t="s">
        <v>1058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1049</v>
      </c>
      <c r="M558" s="211" t="s">
        <v>1053</v>
      </c>
      <c r="N558" s="211" t="s">
        <v>1053</v>
      </c>
      <c r="O558" s="211" t="s">
        <v>1053</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36.700000000000003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7.3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3.9</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1.9</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4.2</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17.3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21</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34.6</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3.8</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14.5</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14</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1056</v>
      </c>
      <c r="O588" s="66" t="s">
        <v>1057</v>
      </c>
    </row>
    <row r="589" spans="1:22" s="1" customFormat="1" ht="20.25" customHeight="1">
      <c r="A589" s="243"/>
      <c r="C589" s="62"/>
      <c r="D589" s="3"/>
      <c r="E589" s="3"/>
      <c r="F589" s="3"/>
      <c r="G589" s="3"/>
      <c r="H589" s="287"/>
      <c r="I589" s="67" t="s">
        <v>36</v>
      </c>
      <c r="J589" s="68"/>
      <c r="K589" s="186"/>
      <c r="L589" s="70" t="s">
        <v>1051</v>
      </c>
      <c r="M589" s="70" t="s">
        <v>1055</v>
      </c>
      <c r="N589" s="70" t="s">
        <v>1055</v>
      </c>
      <c r="O589" s="70" t="s">
        <v>1058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106</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22</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84</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92</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1056</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70" t="s">
        <v>1055</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59</v>
      </c>
      <c r="K617" s="201" t="str">
        <f t="shared" si="29"/>
        <v/>
      </c>
      <c r="L617" s="117">
        <v>59</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1056</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70" t="s">
        <v>1055</v>
      </c>
      <c r="O630" s="70" t="s">
        <v>1058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24</v>
      </c>
      <c r="K633" s="201" t="str">
        <f t="shared" si="31"/>
        <v/>
      </c>
      <c r="L633" s="117">
        <v>24</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1056</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70" t="s">
        <v>1055</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0</v>
      </c>
      <c r="K646" s="201" t="str">
        <f t="shared" ref="K646:K660" si="33">IF(OR(COUNTIF(L646:O646,"未確認")&gt;0,COUNTIF(L646:O646,"*")&gt;0),"※","")</f>
        <v/>
      </c>
      <c r="L646" s="117">
        <v>0</v>
      </c>
      <c r="M646" s="117">
        <v>0</v>
      </c>
      <c r="N646" s="117">
        <v>0</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1056</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70" t="s">
        <v>1055</v>
      </c>
      <c r="O666" s="70" t="s">
        <v>1058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539</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v>100</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7.1</v>
      </c>
      <c r="N669" s="300">
        <v>6.7</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107</v>
      </c>
      <c r="N670" s="301">
        <v>116</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47</v>
      </c>
      <c r="N671" s="301">
        <v>36</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16</v>
      </c>
      <c r="N672" s="301">
        <v>19</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53</v>
      </c>
      <c r="N673" s="301">
        <v>63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40</v>
      </c>
      <c r="N674" s="301">
        <v>51</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35.200000000000003</v>
      </c>
      <c r="N675" s="302">
        <v>32</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1056</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70" t="s">
        <v>1055</v>
      </c>
      <c r="O682" s="70" t="s">
        <v>1058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1056</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70" t="s">
        <v>1055</v>
      </c>
      <c r="O692" s="70" t="s">
        <v>1058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1056</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70" t="s">
        <v>1055</v>
      </c>
      <c r="O705" s="70" t="s">
        <v>1058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B75719C-D5C2-48F3-BE6A-017D2B3335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2019-12-23T00:28:37Z</dcterms:modified>
</cp:coreProperties>
</file>