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FE27480-CC49-475B-BDDF-1FD5FEFBE30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<sst xmlns="http://schemas.openxmlformats.org/spreadsheetml/2006/main" count="3292" uniqueCount="1053">
  <si>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</si>
  <si>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</si>
  <si>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</si>
  <si>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</si>
  <si>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</si>
  <si>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</si>
  <si>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</si>
  <si>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</si>
  <si>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</si>
  <si>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</si>
  <si>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</si>
  <si>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</si>
  <si>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</si>
  <si>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</si>
  <si>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</si>
  <si>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</si>
  <si>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</si>
  <si>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</si>
  <si>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</si>
  <si>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</si>
  <si>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</si>
  <si>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</si>
  <si>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</si>
  <si>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</si>
  <si>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</si>
  <si>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</si>
  <si>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</si>
  <si>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</si>
  <si>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</si>
  <si>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</si>
  <si>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</si>
  <si>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</si>
  <si>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</si>
  <si>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</si>
  <si>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</si>
  <si>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</si>
  <si>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</si>
  <si>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</si>
  <si>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</si>
  <si>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</si>
  <si>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</si>
  <si>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</si>
  <si>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</si>
  <si>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</si>
  <si>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</si>
  <si>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</si>
  <si>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</si>
  <si>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</si>
  <si>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</si>
  <si>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</si>
  <si>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</si>
  <si>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</si>
  <si>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</si>
  <si>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</si>
  <si>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</si>
  <si>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</si>
  <si>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</si>
  <si>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</si>
  <si>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</si>
  <si>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</si>
  <si>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</si>
  <si>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</si>
  <si>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</si>
  <si>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</si>
  <si>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</si>
  <si>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</si>
  <si>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</si>
  <si>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</si>
  <si>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</si>
  <si>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</si>
  <si>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</si>
  <si>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</si>
  <si>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</si>
  <si>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</si>
  <si>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</si>
  <si>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</si>
  <si>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</si>
  <si>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</si>
  <si>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</si>
  <si>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</si>
  <si>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</si>
  <si>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</si>
  <si>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</si>
  <si>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</si>
  <si>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</si>
  <si>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</si>
  <si>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</si>
  <si>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</si>
  <si>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</si>
  <si>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</si>
  <si>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</si>
  <si>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</si>
  <si>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</si>
  <si>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</si>
  <si>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</si>
  <si>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</si>
  <si>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</si>
  <si>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</si>
  <si>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</si>
  <si>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</si>
  <si>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</si>
  <si>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</si>
  <si>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</si>
  <si>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</si>
  <si>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</si>
  <si>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</si>
  <si>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</si>
  <si>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</si>
  <si>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</si>
  <si>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</si>
  <si>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</si>
  <si>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</si>
  <si>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</si>
  <si>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</si>
  <si>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</si>
  <si>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</si>
  <si>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</si>
  <si>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</si>
  <si>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</si>
  <si>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</si>
  <si>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</si>
  <si>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</si>
  <si>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</si>
  <si>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</si>
  <si>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</si>
  <si>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</si>
  <si>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</si>
  <si>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</si>
  <si>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</si>
  <si>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</si>
  <si>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</si>
  <si>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</si>
  <si>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</si>
  <si>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</si>
  <si>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</si>
  <si>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</si>
  <si>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</si>
  <si>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</si>
  <si>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</si>
  <si>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</si>
  <si>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</si>
  <si>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</si>
  <si>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</si>
  <si>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</si>
  <si>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</si>
  <si>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</si>
  <si>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</si>
  <si>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</si>
  <si>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</si>
  <si>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</si>
  <si>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</si>
  <si>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</si>
  <si>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</si>
  <si>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</si>
  <si>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</si>
  <si>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</si>
  <si>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</si>
  <si>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</si>
  <si>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</si>
  <si>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</si>
  <si>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</si>
  <si>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</si>
  <si>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</si>
  <si>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</si>
  <si>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</si>
  <si>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</si>
  <si>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</si>
  <si>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</si>
  <si>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</si>
  <si>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</si>
  <si>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</si>
  <si>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</si>
  <si>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</si>
  <si>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</si>
  <si>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</si>
  <si>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</si>
  <si>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</si>
  <si>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</si>
  <si>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</si>
  <si>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</si>
  <si>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</si>
  <si>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</si>
  <si>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</si>
  <si>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</si>
  <si>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</si>
  <si>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</si>
  <si>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</si>
  <si>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</si>
  <si>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</si>
  <si>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</si>
  <si>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</si>
  <si>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</si>
  <si>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</si>
  <si>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</si>
  <si>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</si>
  <si>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</si>
  <si>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</si>
  <si>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</si>
  <si>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</si>
  <si>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</si>
  <si>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</si>
  <si>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</si>
  <si>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</si>
  <si>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</si>
  <si>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</si>
  <si>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</si>
  <si>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</si>
  <si>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</si>
  <si>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</si>
  <si>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</si>
  <si>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</si>
  <si>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</si>
  <si>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</si>
  <si>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</si>
  <si>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</si>
  <si>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</si>
  <si>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</si>
  <si>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</si>
  <si>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</si>
  <si>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</si>
  <si>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</si>
  <si>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</si>
  <si>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</si>
  <si>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</si>
  <si>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</si>
  <si>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</si>
  <si>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</si>
  <si>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</si>
  <si>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</si>
  <si>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</si>
  <si>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</si>
  <si>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</si>
  <si>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</si>
  <si>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</si>
  <si>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</si>
  <si>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</si>
  <si>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</si>
  <si>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</si>
  <si>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</si>
  <si>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</si>
  <si>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</si>
  <si>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</si>
  <si>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</si>
  <si>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</si>
  <si>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</si>
  <si>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</si>
  <si>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</si>
  <si>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</si>
  <si>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</si>
  <si>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</si>
  <si>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</si>
  <si>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</si>
  <si>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</si>
  <si>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</si>
  <si>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</si>
  <si>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</si>
  <si>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</si>
  <si>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</si>
  <si>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</si>
  <si>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</si>
  <si>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</si>
  <si>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</si>
  <si>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</si>
  <si>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</si>
  <si>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</si>
  <si>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</si>
  <si>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</si>
  <si>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</si>
  <si>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</si>
  <si>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</si>
  <si>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</si>
  <si>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</si>
  <si>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</si>
  <si>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</si>
  <si>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</si>
  <si>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</si>
  <si>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</si>
  <si>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</si>
  <si>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</si>
  <si>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</si>
  <si>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</si>
  <si>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</si>
  <si>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</si>
  <si>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</si>
  <si>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</si>
  <si>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</si>
  <si>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</si>
  <si>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</si>
  <si>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</si>
  <si>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</si>
  <si>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</si>
  <si>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</si>
  <si>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</si>
  <si>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</si>
  <si>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</si>
  <si>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</si>
  <si>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</si>
  <si>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</si>
  <si>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</si>
  <si>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</si>
  <si>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</si>
  <si>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</si>
  <si>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</si>
  <si>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</si>
  <si>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</si>
  <si>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</si>
  <si>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</si>
  <si>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</si>
  <si>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</si>
  <si>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</si>
  <si>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</si>
  <si>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</si>
  <si>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</si>
  <si>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</si>
  <si>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</si>
  <si>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</si>
  <si>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</si>
  <si>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</si>
  <si>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</si>
  <si>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</si>
  <si>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</si>
  <si>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</si>
  <si>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</si>
  <si>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</si>
  <si>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</si>
  <si>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</si>
  <si>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</si>
  <si>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</si>
  <si>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</si>
  <si>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</si>
  <si>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</si>
  <si>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</si>
  <si>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</si>
  <si>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</si>
  <si>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</si>
  <si>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</si>
  <si>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</si>
  <si>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</si>
  <si>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</si>
  <si>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</si>
  <si>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</si>
  <si>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</si>
  <si>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</si>
  <si>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</si>
  <si>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</si>
  <si>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</si>
  <si>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</si>
  <si>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</si>
  <si>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</si>
  <si>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</si>
  <si>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</si>
  <si>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</si>
  <si>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</si>
  <si>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</si>
  <si>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</si>
  <si>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</si>
  <si>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</si>
  <si>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</si>
  <si>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</si>
  <si>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</si>
  <si>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</si>
  <si>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</si>
  <si>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</si>
  <si>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</si>
  <si>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</si>
  <si>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</si>
  <si>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</si>
  <si>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</si>
  <si>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</si>
  <si>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</si>
  <si>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</si>
  <si>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</si>
  <si>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</si>
  <si>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</si>
  <si>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</si>
  <si>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</si>
  <si>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</si>
  <si>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</si>
  <si>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</si>
  <si>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</si>
  <si>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</si>
  <si>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</si>
  <si>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</si>
  <si>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</si>
  <si>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</si>
  <si>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</si>
  <si>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</si>
  <si>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</si>
  <si>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</si>
  <si>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</si>
  <si>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</si>
  <si>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</si>
  <si>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</si>
  <si>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</si>
  <si>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</si>
  <si>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</si>
  <si>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</si>
  <si>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</si>
  <si>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</si>
  <si>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</si>
  <si>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</si>
  <si>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</si>
  <si>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</si>
  <si>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</si>
  <si>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</si>
  <si>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</si>
  <si>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</si>
  <si>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</si>
  <si>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</si>
  <si>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</si>
  <si>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</si>
  <si>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</si>
  <si>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</si>
  <si>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</si>
  <si>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</si>
  <si>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</si>
  <si>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</si>
  <si>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</si>
  <si>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</si>
  <si>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</si>
  <si>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</si>
  <si>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</si>
  <si>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</si>
  <si>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</si>
  <si>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</si>
  <si>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</si>
  <si>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</si>
  <si>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</si>
  <si>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</si>
  <si>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</si>
  <si>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</si>
  <si>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</si>
  <si>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</si>
  <si>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</si>
  <si>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</si>
  <si>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</si>
  <si>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</si>
  <si>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</si>
  <si>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</si>
  <si>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</si>
  <si>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</si>
  <si>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</si>
  <si>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</si>
  <si>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</si>
  <si>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</si>
  <si>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</si>
  <si>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</si>
  <si>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</si>
  <si>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</si>
  <si>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</si>
  <si>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</si>
  <si>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</si>
  <si>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</si>
  <si>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</si>
  <si>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</si>
  <si>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</si>
  <si>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</si>
  <si>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</si>
  <si>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</si>
  <si>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</si>
  <si>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</si>
  <si>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</si>
  <si>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</si>
  <si>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</si>
  <si>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</si>
  <si>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</si>
  <si>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</si>
  <si>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</si>
  <si>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</si>
  <si>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</si>
  <si>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</si>
  <si>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</si>
  <si>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</si>
  <si>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</si>
  <si>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</si>
  <si>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</si>
  <si>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</si>
  <si>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</si>
  <si>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</si>
  <si>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</si>
  <si>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</si>
  <si>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</si>
  <si>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</si>
  <si>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</si>
  <si>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</si>
  <si>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</si>
  <si>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</si>
  <si>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</si>
  <si>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</si>
  <si>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</si>
  <si>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</si>
  <si>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</si>
  <si>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</si>
  <si>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</si>
  <si>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</si>
  <si>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</si>
  <si>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</si>
  <si>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</si>
  <si>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</si>
  <si>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</si>
  <si>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</si>
  <si>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</si>
  <si>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</si>
  <si>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</si>
  <si>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</si>
  <si>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</si>
  <si>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</si>
  <si>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</si>
  <si>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</si>
  <si>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</si>
  <si>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</si>
  <si>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</si>
  <si>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</si>
  <si>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</si>
  <si>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</si>
  <si>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</si>
  <si>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</si>
  <si>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</si>
  <si>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</si>
  <si>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</si>
  <si>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</si>
  <si>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</si>
  <si>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</si>
  <si>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</si>
  <si>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</si>
  <si>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</si>
  <si>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</si>
  <si>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</si>
  <si>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</si>
  <si>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</si>
  <si>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</si>
  <si>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</si>
  <si>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</si>
  <si>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</si>
  <si>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</si>
  <si>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</si>
  <si>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</si>
  <si>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</si>
  <si>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</si>
  <si>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</si>
  <si>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</si>
  <si>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</si>
  <si>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</si>
  <si>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</si>
  <si>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</si>
  <si>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</si>
  <si>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</si>
  <si>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</si>
  <si>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</si>
  <si>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</si>
  <si>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</si>
  <si>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</si>
  <si>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</si>
  <si>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</si>
  <si>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</si>
  <si>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</si>
  <si>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</si>
  <si>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</si>
  <si>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</si>
  <si>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</si>
  <si>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</si>
  <si>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</si>
  <si>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</si>
  <si>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</si>
  <si>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</si>
  <si>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</si>
  <si>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</si>
  <si>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</si>
  <si>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</si>
  <si>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</si>
  <si>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</si>
  <si>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</si>
  <si>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</si>
  <si>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</si>
  <si>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</si>
  <si>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</si>
  <si>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</si>
  <si>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</si>
  <si>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</si>
  <si>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</si>
  <si>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</si>
  <si>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</si>
  <si>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</si>
  <si>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</si>
  <si>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</si>
  <si>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</si>
  <si>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</si>
  <si>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</si>
  <si>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</si>
  <si>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</si>
  <si>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</si>
  <si>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</si>
  <si>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</si>
  <si>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</si>
  <si>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</si>
  <si>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</si>
  <si>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</si>
  <si>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</si>
  <si>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</si>
  <si>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</si>
  <si>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</si>
  <si>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</si>
  <si>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</si>
  <si>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</si>
  <si>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</si>
  <si>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</si>
  <si>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</si>
  <si>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</si>
  <si>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</si>
  <si>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</si>
  <si>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</si>
  <si>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</si>
  <si>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</si>
  <si>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</si>
  <si>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</si>
  <si>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</si>
  <si>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</si>
  <si>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</si>
  <si>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</si>
  <si>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</si>
  <si>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</si>
  <si>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</si>
  <si>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</si>
  <si>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</si>
  <si>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</si>
  <si>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</si>
  <si>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</si>
  <si>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</si>
  <si>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</si>
  <si>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</si>
  <si>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</si>
  <si>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</si>
  <si>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</si>
  <si>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</si>
  <si>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</si>
  <si>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</si>
  <si>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</si>
  <si>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</si>
  <si>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</si>
  <si>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</si>
  <si>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</si>
  <si>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</si>
  <si>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</si>
  <si>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</si>
  <si>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</si>
  <si>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</si>
  <si>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</si>
  <si>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</si>
  <si>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</si>
  <si>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</si>
  <si>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</si>
  <si>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</si>
  <si>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</si>
  <si>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</si>
  <si>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</si>
  <si>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</si>
  <si>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</si>
  <si>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</si>
  <si>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</si>
  <si>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</si>
  <si>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</si>
  <si>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</si>
  <si>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</si>
  <si>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</si>
  <si>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</si>
  <si>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</si>
  <si>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</si>
  <si>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</si>
  <si>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</si>
  <si>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</si>
  <si>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</si>
  <si>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</si>
  <si>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</si>
  <si>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</si>
  <si>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</si>
  <si>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</si>
  <si>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</si>
  <si>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</si>
  <si>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</si>
  <si>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</si>
  <si>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</si>
  <si>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</si>
  <si>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</si>
  <si>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</si>
  <si>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</si>
  <si>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</si>
  <si>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</si>
  <si>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</si>
  <si>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</si>
  <si>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</si>
  <si>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</si>
  <si>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</si>
  <si>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</si>
  <si>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</si>
  <si>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</si>
  <si>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</si>
  <si>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</si>
  <si>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</si>
  <si>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</si>
  <si>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</si>
  <si>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</si>
  <si>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</si>
  <si>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</si>
  <si>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</si>
  <si>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</si>
  <si>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</si>
  <si>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</si>
  <si>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</si>
  <si>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</si>
  <si>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</si>
  <si>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</si>
  <si>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</si>
  <si>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</si>
  <si>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</si>
  <si>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</si>
  <si>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</si>
  <si>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</si>
  <si>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</si>
  <si>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</si>
  <si>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</si>
  <si>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</si>
  <si>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</si>
  <si>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</si>
  <si>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</si>
  <si>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</si>
  <si>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</si>
  <si>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</si>
  <si>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</si>
  <si>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</si>
  <si>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</si>
  <si>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</si>
  <si>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</si>
  <si>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</si>
  <si>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</si>
  <si>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</si>
  <si>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</si>
  <si>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</si>
  <si>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</si>
  <si>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</si>
  <si>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</si>
  <si>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</si>
  <si>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</si>
  <si>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</si>
  <si>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</si>
  <si>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</si>
  <si>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</si>
  <si>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</si>
  <si>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</si>
  <si>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</si>
  <si>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</si>
  <si>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</si>
  <si>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</si>
  <si>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</si>
  <si>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</si>
  <si>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</si>
  <si>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</si>
  <si>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</si>
  <si>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</si>
  <si>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</si>
  <si>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</si>
  <si>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</si>
  <si>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</si>
  <si>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</si>
  <si>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</si>
  <si>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</si>
  <si>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</si>
  <si>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</si>
  <si>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</si>
  <si>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</si>
  <si>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</si>
  <si>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</si>
  <si>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</si>
  <si>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</si>
  <si>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</si>
  <si>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</si>
  <si>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</si>
  <si>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</si>
  <si>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</si>
  <si>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</si>
  <si>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</si>
  <si>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</si>
  <si>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</si>
  <si>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</si>
  <si>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</si>
  <si>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</si>
  <si>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</si>
  <si>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</si>
  <si>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</si>
  <si>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</si>
  <si>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</si>
  <si>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</si>
  <si>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</si>
  <si>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</si>
  <si>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</si>
  <si>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</si>
  <si>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</si>
  <si>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</si>
  <si>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</si>
  <si>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</si>
  <si>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</si>
  <si>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</si>
  <si>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</si>
  <si>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</si>
  <si>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</si>
  <si>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</si>
  <si>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</si>
  <si>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</si>
  <si>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</si>
  <si>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</si>
  <si>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</si>
  <si>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</si>
  <si>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</si>
  <si>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</si>
  <si>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</si>
  <si>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</si>
  <si>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</si>
  <si>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</si>
  <si>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</si>
  <si>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</si>
  <si>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</si>
  <si>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</si>
  <si>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</si>
  <si>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</si>
  <si>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</si>
  <si>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</si>
  <si>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</si>
  <si>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</si>
  <si>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</si>
  <si>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</si>
  <si>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</si>
  <si>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</si>
  <si>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</si>
  <si>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</si>
  <si>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</si>
  <si>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</si>
  <si>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</si>
  <si>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</si>
  <si>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</si>
  <si>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</si>
  <si>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</si>
  <si>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</si>
  <si>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</si>
  <si>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</si>
  <si>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</si>
  <si>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</si>
  <si>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</si>
  <si>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</si>
  <si>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</si>
  <si>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</si>
  <si>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</si>
  <si>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</si>
  <si>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</si>
  <si>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</si>
  <si>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</si>
  <si>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</si>
  <si>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</si>
  <si>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</si>
  <si>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</si>
  <si>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</si>
  <si>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</si>
  <si>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</si>
  <si>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</si>
  <si>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</si>
  <si>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</si>
  <si>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</si>
  <si>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</si>
  <si>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</si>
  <si>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</si>
  <si>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</si>
  <si>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</si>
  <si>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</si>
  <si>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</si>
  <si>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</si>
  <si>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</si>
  <si>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</si>
  <si>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</si>
  <si>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</si>
  <si>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</si>
  <si>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</si>
  <si>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</si>
  <si>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</si>
  <si>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</si>
  <si>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</si>
  <si>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</si>
  <si>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</si>
  <si>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</si>
  <si>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</si>
  <si>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</si>
  <si>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</si>
  <si>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</si>
  <si>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</si>
  <si>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</si>
  <si>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</si>
  <si>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</si>
  <si>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</si>
  <si>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</si>
  <si>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</si>
  <si>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</si>
  <si>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</si>
  <si>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</si>
  <si>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</si>
  <si>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</si>
  <si>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</si>
  <si>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</si>
  <si>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</si>
  <si>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</si>
  <si>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</si>
  <si>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</si>
  <si>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</si>
  <si>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</si>
  <si>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</si>
  <si>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</si>
  <si>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</si>
  <si>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</si>
  <si>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</si>
  <si>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</si>
  <si>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</si>
  <si>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</si>
  <si>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</si>
  <si>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</si>
  <si>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</si>
  <si>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</si>
  <si>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</si>
  <si>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</si>
  <si>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</si>
  <si>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</si>
  <si>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</si>
  <si>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</si>
  <si>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</si>
  <si>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</si>
  <si>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</si>
  <si>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</si>
  <si>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</si>
  <si>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</si>
  <si>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</si>
  <si>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</si>
  <si>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</si>
  <si>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</si>
  <si>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</si>
  <si>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</si>
  <si>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</si>
  <si>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</si>
  <si>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</si>
  <si>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</si>
  <si>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</si>
  <si>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</si>
  <si>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</si>
  <si>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</si>
  <si>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</si>
  <si>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</si>
  <si>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</si>
  <si>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</si>
  <si>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</si>
  <si>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</si>
  <si>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</si>
  <si>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</si>
  <si>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</si>
  <si>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</si>
  <si>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</si>
  <si>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</si>
  <si>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</si>
  <si>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</si>
  <si>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</si>
  <si>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</si>
  <si>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</si>
  <si>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</si>
  <si>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</si>
  <si>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</si>
  <si>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</si>
  <si>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</si>
  <si>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</si>
  <si>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</si>
  <si>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</si>
  <si>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</si>
  <si>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</si>
  <si>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</si>
  <si>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</si>
  <si>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</si>
  <si>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</si>
  <si>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</si>
  <si>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</si>
  <si>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</si>
  <si>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</si>
  <si>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</si>
  <si>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</si>
  <si>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</si>
  <si>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</si>
  <si>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</si>
  <si>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</si>
  <si>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</si>
  <si>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</si>
  <si>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</si>
  <si>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</si>
  <si>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</si>
  <si>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</si>
  <si>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</si>
  <si>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</si>
  <si>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</si>
  <si>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</si>
  <si>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</si>
  <si>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</si>
  <si>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</si>
  <si>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</si>
  <si>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</si>
  <si>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</si>
  <si>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</si>
  <si>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</si>
  <si>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</si>
  <si>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</si>
  <si>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</si>
  <si>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</si>
  <si>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</si>
  <si>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</si>
  <si>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</si>
  <si>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</si>
  <si>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</si>
  <si>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</si>
  <si>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</si>
  <si>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</si>
  <si>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</si>
  <si>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</si>
  <si>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</si>
  <si>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</si>
  <si>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</si>
  <si>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</si>
  <si>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</si>
  <si>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</si>
  <si>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</si>
  <si>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</si>
  <si>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</si>
  <si>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</si>
  <si>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</si>
  <si>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</si>
  <si>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</si>
  <si>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</si>
  <si>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</si>
  <si>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</si>
  <si>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</si>
  <si>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医療法人山柳会塩味病院</t>
    <phoneticPr fontId="3"/>
  </si>
  <si>
    <t>〒351-0023 朝霞市溝沼２－４－１</t>
    <phoneticPr fontId="3"/>
  </si>
  <si>
    <t>〇</t>
  </si>
  <si>
    <t>未突合</t>
  </si>
  <si>
    <t>医療法人</t>
  </si>
  <si>
    <t>内科</t>
  </si>
  <si>
    <t>未突合</t>
    <phoneticPr fontId="10"/>
  </si>
  <si>
    <t>ＤＰＣ病院ではない</t>
  </si>
  <si>
    <t>有</t>
  </si>
  <si>
    <t>看護必要度Ⅰ</t>
    <phoneticPr fontId="3"/>
  </si>
  <si>
    <t>一般病棟</t>
  </si>
  <si>
    <t>回復期機能</t>
  </si>
  <si>
    <t>リハビリテーション科</t>
  </si>
  <si>
    <t>回復期ﾘﾊﾋﾞﾘﾃｰｼｮﾝ病棟入院料６</t>
  </si>
  <si>
    <t>回復期病棟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</si>
</sst>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t="s">
        <v>1040</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t="s">
        <v>1040</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1052</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36</v>
      </c>
      <c r="M99" s="258">
        <v>24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36</v>
      </c>
      <c r="M101" s="258">
        <v>24</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36</v>
      </c>
      <c r="M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row>
    <row r="132" spans="1:22" s="83" customFormat="1" ht="34.5" customHeight="1">
      <c r="A132" s="244" t="s">
        <v>621</v>
      </c>
      <c r="B132" s="84"/>
      <c r="C132" s="295"/>
      <c r="D132" s="297"/>
      <c r="E132" s="320" t="s">
        <v>58</v>
      </c>
      <c r="F132" s="321"/>
      <c r="G132" s="321"/>
      <c r="H132" s="322"/>
      <c r="I132" s="389"/>
      <c r="J132" s="101"/>
      <c r="K132" s="102"/>
      <c r="L132" s="82">
        <v>36</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1044</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v>0</v>
      </c>
    </row>
    <row r="199" spans="1:13" s="118" customFormat="1" ht="34.5" customHeight="1">
      <c r="A199" s="246" t="s">
        <v>701</v>
      </c>
      <c r="B199" s="115"/>
      <c r="C199" s="317" t="s">
        <v>593</v>
      </c>
      <c r="D199" s="318"/>
      <c r="E199" s="318"/>
      <c r="F199" s="318"/>
      <c r="G199" s="318"/>
      <c r="H199" s="319"/>
      <c r="I199" s="413"/>
      <c r="J199" s="263">
        <f t="shared" si="4"/>
        <v>14</v>
      </c>
      <c r="K199" s="264" t="str">
        <f t="shared" si="5"/>
        <v/>
      </c>
      <c r="L199" s="117" t="s">
        <v>1044</v>
      </c>
      <c r="M199" s="117">
        <v>14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1044</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5</v>
      </c>
      <c r="M269" s="147">
        <v>4</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0.6</v>
      </c>
      <c r="M270" s="148">
        <v>1</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0.4</v>
      </c>
      <c r="M272" s="148">
        <v>0.4</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4</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328</v>
      </c>
      <c r="K392" s="81" t="str">
        <f t="shared" ref="K392:K397" si="12">IF(OR(COUNTIF(L392:M392,"未確認")&gt;0,COUNTIF(L392:M392,"~*")&gt;0),"※","")</f>
        <v/>
      </c>
      <c r="L392" s="147">
        <v>189</v>
      </c>
      <c r="M392" s="147">
        <v>139</v>
      </c>
    </row>
    <row r="393" spans="1:22" s="83" customFormat="1" ht="34.5" customHeight="1">
      <c r="A393" s="249" t="s">
        <v>773</v>
      </c>
      <c r="B393" s="84"/>
      <c r="C393" s="370"/>
      <c r="D393" s="380"/>
      <c r="E393" s="320" t="s">
        <v>224</v>
      </c>
      <c r="F393" s="321"/>
      <c r="G393" s="321"/>
      <c r="H393" s="322"/>
      <c r="I393" s="343"/>
      <c r="J393" s="140">
        <f t="shared" si="11"/>
        <v>45</v>
      </c>
      <c r="K393" s="81" t="str">
        <f t="shared" si="12"/>
        <v/>
      </c>
      <c r="L393" s="147">
        <v>27</v>
      </c>
      <c r="M393" s="147">
        <v>18</v>
      </c>
    </row>
    <row r="394" spans="1:22" s="83" customFormat="1" ht="34.5" customHeight="1">
      <c r="A394" s="250" t="s">
        <v>774</v>
      </c>
      <c r="B394" s="84"/>
      <c r="C394" s="370"/>
      <c r="D394" s="381"/>
      <c r="E394" s="320" t="s">
        <v>225</v>
      </c>
      <c r="F394" s="321"/>
      <c r="G394" s="321"/>
      <c r="H394" s="322"/>
      <c r="I394" s="343"/>
      <c r="J394" s="140">
        <f t="shared" si="11"/>
        <v>41</v>
      </c>
      <c r="K394" s="81" t="str">
        <f t="shared" si="12"/>
        <v/>
      </c>
      <c r="L394" s="147">
        <v>25</v>
      </c>
      <c r="M394" s="147">
        <v>16</v>
      </c>
    </row>
    <row r="395" spans="1:22" s="83" customFormat="1" ht="34.5" customHeight="1">
      <c r="A395" s="250" t="s">
        <v>775</v>
      </c>
      <c r="B395" s="84"/>
      <c r="C395" s="370"/>
      <c r="D395" s="382"/>
      <c r="E395" s="320" t="s">
        <v>226</v>
      </c>
      <c r="F395" s="321"/>
      <c r="G395" s="321"/>
      <c r="H395" s="322"/>
      <c r="I395" s="343"/>
      <c r="J395" s="140">
        <f t="shared" si="11"/>
        <v>242</v>
      </c>
      <c r="K395" s="81" t="str">
        <f t="shared" si="12"/>
        <v/>
      </c>
      <c r="L395" s="147">
        <v>137</v>
      </c>
      <c r="M395" s="147">
        <v>105</v>
      </c>
    </row>
    <row r="396" spans="1:22" s="83" customFormat="1" ht="34.5" customHeight="1">
      <c r="A396" s="250" t="s">
        <v>776</v>
      </c>
      <c r="B396" s="1"/>
      <c r="C396" s="370"/>
      <c r="D396" s="320" t="s">
        <v>227</v>
      </c>
      <c r="E396" s="321"/>
      <c r="F396" s="321"/>
      <c r="G396" s="321"/>
      <c r="H396" s="322"/>
      <c r="I396" s="343"/>
      <c r="J396" s="140">
        <f t="shared" si="11"/>
        <v>17383</v>
      </c>
      <c r="K396" s="81" t="str">
        <f t="shared" si="12"/>
        <v/>
      </c>
      <c r="L396" s="147">
        <v>10514</v>
      </c>
      <c r="M396" s="147">
        <v>6869</v>
      </c>
    </row>
    <row r="397" spans="1:22" s="83" customFormat="1" ht="34.5" customHeight="1">
      <c r="A397" s="250" t="s">
        <v>777</v>
      </c>
      <c r="B397" s="119"/>
      <c r="C397" s="370"/>
      <c r="D397" s="320" t="s">
        <v>228</v>
      </c>
      <c r="E397" s="321"/>
      <c r="F397" s="321"/>
      <c r="G397" s="321"/>
      <c r="H397" s="322"/>
      <c r="I397" s="344"/>
      <c r="J397" s="140">
        <f t="shared" si="11"/>
        <v>416</v>
      </c>
      <c r="K397" s="81" t="str">
        <f t="shared" si="12"/>
        <v/>
      </c>
      <c r="L397" s="147">
        <v>249</v>
      </c>
      <c r="M397" s="147">
        <v>167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328</v>
      </c>
      <c r="K405" s="81" t="str">
        <f t="shared" ref="K405:K422" si="14">IF(OR(COUNTIF(L405:M405,"未確認")&gt;0,COUNTIF(L405:M405,"~*")&gt;0),"※","")</f>
        <v/>
      </c>
      <c r="L405" s="147">
        <v>189</v>
      </c>
      <c r="M405" s="147">
        <v>139</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20</v>
      </c>
      <c r="M406" s="147">
        <v>18</v>
      </c>
    </row>
    <row r="407" spans="1:22" s="83" customFormat="1" ht="34.5" customHeight="1">
      <c r="A407" s="251" t="s">
        <v>780</v>
      </c>
      <c r="B407" s="119"/>
      <c r="C407" s="369"/>
      <c r="D407" s="369"/>
      <c r="E407" s="320" t="s">
        <v>235</v>
      </c>
      <c r="F407" s="321"/>
      <c r="G407" s="321"/>
      <c r="H407" s="322"/>
      <c r="I407" s="361"/>
      <c r="J407" s="140">
        <f t="shared" si="13"/>
        <v>172</v>
      </c>
      <c r="K407" s="81" t="str">
        <f t="shared" si="14"/>
        <v/>
      </c>
      <c r="L407" s="147">
        <v>106</v>
      </c>
      <c r="M407" s="147">
        <v>66</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15</v>
      </c>
      <c r="M408" s="147">
        <v>29</v>
      </c>
    </row>
    <row r="409" spans="1:22" s="83" customFormat="1" ht="34.5" customHeight="1">
      <c r="A409" s="251" t="s">
        <v>782</v>
      </c>
      <c r="B409" s="119"/>
      <c r="C409" s="369"/>
      <c r="D409" s="369"/>
      <c r="E409" s="317" t="s">
        <v>990</v>
      </c>
      <c r="F409" s="318"/>
      <c r="G409" s="318"/>
      <c r="H409" s="319"/>
      <c r="I409" s="361"/>
      <c r="J409" s="140">
        <f t="shared" si="13"/>
        <v>74</v>
      </c>
      <c r="K409" s="81" t="str">
        <f t="shared" si="14"/>
        <v/>
      </c>
      <c r="L409" s="147">
        <v>48</v>
      </c>
      <c r="M409" s="147">
        <v>26</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345</v>
      </c>
      <c r="K413" s="81" t="str">
        <f t="shared" si="14"/>
        <v/>
      </c>
      <c r="L413" s="147">
        <v>203</v>
      </c>
      <c r="M413" s="147">
        <v>142</v>
      </c>
    </row>
    <row r="414" spans="1:22" s="83" customFormat="1" ht="34.5" customHeight="1">
      <c r="A414" s="251" t="s">
        <v>787</v>
      </c>
      <c r="B414" s="119"/>
      <c r="C414" s="369"/>
      <c r="D414" s="375" t="s">
        <v>240</v>
      </c>
      <c r="E414" s="377" t="s">
        <v>241</v>
      </c>
      <c r="F414" s="378"/>
      <c r="G414" s="378"/>
      <c r="H414" s="379"/>
      <c r="I414" s="361"/>
      <c r="J414" s="140">
        <f t="shared" si="13"/>
        <v>40</v>
      </c>
      <c r="K414" s="81" t="str">
        <f t="shared" si="14"/>
        <v/>
      </c>
      <c r="L414" s="147">
        <v>20</v>
      </c>
      <c r="M414" s="147">
        <v>20</v>
      </c>
    </row>
    <row r="415" spans="1:22" s="83" customFormat="1" ht="34.5" customHeight="1">
      <c r="A415" s="251" t="s">
        <v>788</v>
      </c>
      <c r="B415" s="119"/>
      <c r="C415" s="369"/>
      <c r="D415" s="369"/>
      <c r="E415" s="320" t="s">
        <v>242</v>
      </c>
      <c r="F415" s="321"/>
      <c r="G415" s="321"/>
      <c r="H415" s="322"/>
      <c r="I415" s="361"/>
      <c r="J415" s="140">
        <f t="shared" si="13"/>
        <v>182</v>
      </c>
      <c r="K415" s="81" t="str">
        <f t="shared" si="14"/>
        <v/>
      </c>
      <c r="L415" s="147">
        <v>106</v>
      </c>
      <c r="M415" s="147">
        <v>76</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15</v>
      </c>
      <c r="M416" s="147">
        <v>5</v>
      </c>
    </row>
    <row r="417" spans="1:22" s="83" customFormat="1" ht="34.5" customHeight="1">
      <c r="A417" s="251" t="s">
        <v>790</v>
      </c>
      <c r="B417" s="119"/>
      <c r="C417" s="369"/>
      <c r="D417" s="369"/>
      <c r="E417" s="320" t="s">
        <v>244</v>
      </c>
      <c r="F417" s="321"/>
      <c r="G417" s="321"/>
      <c r="H417" s="322"/>
      <c r="I417" s="361"/>
      <c r="J417" s="140">
        <f t="shared" si="13"/>
        <v>74</v>
      </c>
      <c r="K417" s="81" t="str">
        <f t="shared" si="14"/>
        <v/>
      </c>
      <c r="L417" s="147">
        <v>38</v>
      </c>
      <c r="M417" s="147">
        <v>36</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7</v>
      </c>
      <c r="M420" s="147">
        <v>3</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15</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305</v>
      </c>
      <c r="K430" s="193" t="str">
        <f>IF(OR(COUNTIF(L430:M430,"未確認")&gt;0,COUNTIF(L430:M430,"~*")&gt;0),"※","")</f>
        <v/>
      </c>
      <c r="L430" s="147">
        <v>183</v>
      </c>
      <c r="M430" s="147">
        <v>122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23</v>
      </c>
      <c r="K431" s="193" t="str">
        <f>IF(OR(COUNTIF(L431:M431,"未確認")&gt;0,COUNTIF(L431:M431,"~*")&gt;0),"※","")</f>
        <v/>
      </c>
      <c r="L431" s="147">
        <v>14</v>
      </c>
      <c r="M431" s="147">
        <v>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39</v>
      </c>
      <c r="K432" s="193" t="str">
        <f>IF(OR(COUNTIF(L432:M432,"未確認")&gt;0,COUNTIF(L432:M432,"~*")&gt;0),"※","")</f>
        <v/>
      </c>
      <c r="L432" s="147">
        <v>23</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76</v>
      </c>
      <c r="K433" s="193" t="str">
        <f>IF(OR(COUNTIF(L433:M433,"未確認")&gt;0,COUNTIF(L433:M433,"~*")&gt;0),"※","")</f>
        <v/>
      </c>
      <c r="L433" s="147">
        <v>46</v>
      </c>
      <c r="M433" s="147">
        <v>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167</v>
      </c>
      <c r="K434" s="193" t="str">
        <f>IF(OR(COUNTIF(L434:M434,"未確認")&gt;0,COUNTIF(L434:M434,"~*")&gt;0),"※","")</f>
        <v/>
      </c>
      <c r="L434" s="147">
        <v>100</v>
      </c>
      <c r="M434" s="147">
        <v>67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1044</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1044</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1044</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1044</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1044</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1044</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1044</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1044</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1044</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1044</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1044</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1044</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1044</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1044</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1044</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1044</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1044</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1044</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1044</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1044</v>
      </c>
      <c r="M552" s="117">
        <v>0</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1044</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t="s">
        <v>1044</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1044</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1044</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1044</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36.5</v>
      </c>
      <c r="M560" s="211" t="s">
        <v>533</v>
      </c>
    </row>
    <row r="561" spans="1:13" s="91" customFormat="1" ht="34.5" customHeight="1">
      <c r="A561" s="251" t="s">
        <v>871</v>
      </c>
      <c r="B561" s="119"/>
      <c r="C561" s="209"/>
      <c r="D561" s="331" t="s">
        <v>377</v>
      </c>
      <c r="E561" s="342"/>
      <c r="F561" s="342"/>
      <c r="G561" s="342"/>
      <c r="H561" s="332"/>
      <c r="I561" s="343"/>
      <c r="J561" s="207"/>
      <c r="K561" s="210"/>
      <c r="L561" s="211">
        <v>15.8</v>
      </c>
      <c r="M561" s="211" t="s">
        <v>533</v>
      </c>
    </row>
    <row r="562" spans="1:13" s="91" customFormat="1" ht="34.5" customHeight="1">
      <c r="A562" s="251" t="s">
        <v>872</v>
      </c>
      <c r="B562" s="119"/>
      <c r="C562" s="209"/>
      <c r="D562" s="331" t="s">
        <v>993</v>
      </c>
      <c r="E562" s="342"/>
      <c r="F562" s="342"/>
      <c r="G562" s="342"/>
      <c r="H562" s="332"/>
      <c r="I562" s="343"/>
      <c r="J562" s="207"/>
      <c r="K562" s="210"/>
      <c r="L562" s="211">
        <v>15.8</v>
      </c>
      <c r="M562" s="211" t="s">
        <v>533</v>
      </c>
    </row>
    <row r="563" spans="1:13" s="91" customFormat="1" ht="34.5" customHeight="1">
      <c r="A563" s="251" t="s">
        <v>873</v>
      </c>
      <c r="B563" s="119"/>
      <c r="C563" s="209"/>
      <c r="D563" s="331" t="s">
        <v>379</v>
      </c>
      <c r="E563" s="342"/>
      <c r="F563" s="342"/>
      <c r="G563" s="342"/>
      <c r="H563" s="332"/>
      <c r="I563" s="343"/>
      <c r="J563" s="207"/>
      <c r="K563" s="210"/>
      <c r="L563" s="211">
        <v>10.9</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32.200000000000003</v>
      </c>
      <c r="M565" s="211" t="s">
        <v>533</v>
      </c>
    </row>
    <row r="566" spans="1:13" s="91" customFormat="1" ht="34.5" customHeight="1">
      <c r="A566" s="251" t="s">
        <v>876</v>
      </c>
      <c r="B566" s="119"/>
      <c r="C566" s="285"/>
      <c r="D566" s="331" t="s">
        <v>994</v>
      </c>
      <c r="E566" s="342"/>
      <c r="F566" s="342"/>
      <c r="G566" s="342"/>
      <c r="H566" s="332"/>
      <c r="I566" s="343"/>
      <c r="J566" s="213"/>
      <c r="K566" s="214"/>
      <c r="L566" s="211">
        <v>32.200000000000003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1044</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1044</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1044</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1044</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1044</v>
      </c>
      <c r="M594" s="117">
        <v>0</v>
      </c>
    </row>
    <row r="595" spans="1:13" s="115" customFormat="1" ht="35.1" customHeight="1">
      <c r="A595" s="251" t="s">
        <v>895</v>
      </c>
      <c r="B595" s="84"/>
      <c r="C595" s="323" t="s">
        <v>995</v>
      </c>
      <c r="D595" s="324"/>
      <c r="E595" s="324"/>
      <c r="F595" s="324"/>
      <c r="G595" s="324"/>
      <c r="H595" s="325"/>
      <c r="I595" s="340" t="s">
        <v>397</v>
      </c>
      <c r="J595" s="140">
        <v>26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139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17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1044</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1044</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1044</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1044</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1044</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v>0</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1044</v>
      </c>
      <c r="M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1044</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t="s">
        <v>1044</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t="s">
        <v>1044</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t="s">
        <v>1044</v>
      </c>
      <c r="M633" s="117">
        <v>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1044</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1044</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t="s">
        <v>1044</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v>
      </c>
      <c r="K646" s="201" t="str">
        <f t="shared" ref="K646:K660" si="33">IF(OR(COUNTIF(L646:M646,"未確認")&gt;0,COUNTIF(L646:M646,"*")&gt;0),"※","")</f>
        <v>※</v>
      </c>
      <c r="L646" s="117" t="s">
        <v>1044</v>
      </c>
      <c r="M646" s="117">
        <v>14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1044</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1044</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1044</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1044</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1044</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1044</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1044</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1044</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1044</v>
      </c>
      <c r="M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1044</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1044</v>
      </c>
      <c r="M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1044</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v>3.7</v>
      </c>
    </row>
    <row r="670" spans="1:22" s="83" customFormat="1" ht="60" customHeight="1">
      <c r="A670" s="251" t="s">
        <v>953</v>
      </c>
      <c r="B670" s="84"/>
      <c r="C670" s="323" t="s">
        <v>485</v>
      </c>
      <c r="D670" s="324"/>
      <c r="E670" s="324"/>
      <c r="F670" s="324"/>
      <c r="G670" s="324"/>
      <c r="H670" s="325"/>
      <c r="I670" s="326" t="s">
        <v>1031</v>
      </c>
      <c r="J670" s="223"/>
      <c r="K670" s="224"/>
      <c r="L670" s="301" t="s">
        <v>533</v>
      </c>
      <c r="M670" s="301">
        <v>142</v>
      </c>
    </row>
    <row r="671" spans="1:22" s="83" customFormat="1" ht="35.1" customHeight="1">
      <c r="A671" s="251" t="s">
        <v>954</v>
      </c>
      <c r="B671" s="84"/>
      <c r="C671" s="227"/>
      <c r="D671" s="228"/>
      <c r="E671" s="323" t="s">
        <v>487</v>
      </c>
      <c r="F671" s="324"/>
      <c r="G671" s="324"/>
      <c r="H671" s="325"/>
      <c r="I671" s="327"/>
      <c r="J671" s="223"/>
      <c r="K671" s="224"/>
      <c r="L671" s="301" t="s">
        <v>533</v>
      </c>
      <c r="M671" s="301">
        <v>13</v>
      </c>
    </row>
    <row r="672" spans="1:22" s="83" customFormat="1" ht="25.7" customHeight="1">
      <c r="A672" s="251" t="s">
        <v>955</v>
      </c>
      <c r="B672" s="84"/>
      <c r="C672" s="229"/>
      <c r="D672" s="286"/>
      <c r="E672" s="329"/>
      <c r="F672" s="330"/>
      <c r="G672" s="331" t="s">
        <v>1004</v>
      </c>
      <c r="H672" s="332"/>
      <c r="I672" s="328"/>
      <c r="J672" s="223"/>
      <c r="K672" s="224"/>
      <c r="L672" s="301" t="s">
        <v>533</v>
      </c>
      <c r="M672" s="301" t="s">
        <v>540</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v>48</v>
      </c>
    </row>
    <row r="674" spans="1:22" s="115" customFormat="1" ht="34.5" customHeight="1">
      <c r="A674" s="251" t="s">
        <v>957</v>
      </c>
      <c r="B674" s="84"/>
      <c r="C674" s="289"/>
      <c r="D674" s="291"/>
      <c r="E674" s="317" t="s">
        <v>1005</v>
      </c>
      <c r="F674" s="318"/>
      <c r="G674" s="318"/>
      <c r="H674" s="319"/>
      <c r="I674" s="333"/>
      <c r="J674" s="223"/>
      <c r="K674" s="224"/>
      <c r="L674" s="301" t="s">
        <v>533</v>
      </c>
      <c r="M674" s="301">
        <v>40</v>
      </c>
    </row>
    <row r="675" spans="1:22" s="83" customFormat="1" ht="56.1" customHeight="1">
      <c r="A675" s="251" t="s">
        <v>958</v>
      </c>
      <c r="B675" s="84"/>
      <c r="C675" s="317" t="s">
        <v>1006</v>
      </c>
      <c r="D675" s="318"/>
      <c r="E675" s="318"/>
      <c r="F675" s="318"/>
      <c r="G675" s="318"/>
      <c r="H675" s="319"/>
      <c r="I675" s="138" t="s">
        <v>492</v>
      </c>
      <c r="J675" s="223"/>
      <c r="K675" s="224"/>
      <c r="L675" s="302" t="s">
        <v>533</v>
      </c>
      <c r="M675" s="302">
        <v>27</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1044</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1044</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1044</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1044</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1044</v>
      </c>
      <c r="M694" s="117">
        <v>0</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1044</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1044</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1044</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1044</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1044</v>
      </c>
      <c r="M707" s="117">
        <v>0</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1044</v>
      </c>
      <c r="M708" s="117">
        <v>0</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1044</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B74319-443F-427A-9D27-579552A466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2019-12-23T00:28:03Z</dcterms:modified>
</cp:coreProperties>
</file>