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4E62C7F0-073A-4C93-957C-A960CB58C3B1}"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<sst xmlns="http://schemas.openxmlformats.org/spreadsheetml/2006/main" count="3123" uniqueCount="1050">
  <si>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</si>
  <si>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</si>
  <si>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</si>
  <si>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</si>
  <si>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</si>
  <si>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</si>
  <si>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</si>
  <si>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</si>
  <si>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</si>
  <si>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</si>
  <si>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</si>
  <si>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</si>
  <si>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</si>
  <si>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</si>
  <si>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</si>
  <si>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</si>
  <si>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</si>
  <si>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</si>
  <si>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</si>
  <si>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</si>
  <si>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</si>
  <si>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</si>
  <si>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</si>
  <si>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</si>
  <si>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</si>
  <si>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</si>
  <si>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</si>
  <si>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</si>
  <si>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</si>
  <si>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</si>
  <si>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</si>
  <si>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</si>
  <si>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</si>
  <si>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</si>
  <si>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</si>
  <si>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</si>
  <si>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</si>
  <si>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</si>
  <si>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</si>
  <si>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</si>
  <si>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</si>
  <si>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</si>
  <si>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</si>
  <si>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</si>
  <si>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</si>
  <si>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</si>
  <si>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</si>
  <si>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</si>
  <si>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</si>
  <si>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</si>
  <si>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</si>
  <si>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</si>
  <si>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</si>
  <si>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</si>
  <si>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</si>
  <si>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</si>
  <si>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</si>
  <si>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</si>
  <si>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</si>
  <si>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</si>
  <si>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</si>
  <si>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</si>
  <si>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</si>
  <si>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</si>
  <si>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</si>
  <si>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</si>
  <si>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</si>
  <si>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</si>
  <si>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</si>
  <si>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</si>
  <si>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</si>
  <si>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</si>
  <si>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</si>
  <si>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</si>
  <si>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</si>
  <si>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</si>
  <si>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</si>
  <si>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</si>
  <si>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</si>
  <si>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</si>
  <si>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</si>
  <si>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</si>
  <si>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</si>
  <si>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</si>
  <si>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</si>
  <si>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</si>
  <si>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</si>
  <si>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</si>
  <si>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</si>
  <si>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</si>
  <si>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</si>
  <si>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</si>
  <si>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</si>
  <si>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</si>
  <si>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</si>
  <si>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</si>
  <si>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</si>
  <si>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</si>
  <si>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</si>
  <si>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</si>
  <si>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</si>
  <si>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</si>
  <si>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</si>
  <si>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</si>
  <si>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</si>
  <si>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</si>
  <si>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</si>
  <si>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</si>
  <si>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</si>
  <si>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</si>
  <si>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</si>
  <si>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</si>
  <si>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</si>
  <si>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</si>
  <si>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</si>
  <si>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</si>
  <si>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</si>
  <si>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</si>
  <si>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</si>
  <si>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</si>
  <si>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</si>
  <si>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</si>
  <si>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</si>
  <si>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</si>
  <si>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</si>
  <si>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</si>
  <si>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</si>
  <si>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</si>
  <si>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</si>
  <si>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</si>
  <si>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</si>
  <si>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</si>
  <si>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</si>
  <si>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</si>
  <si>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</si>
  <si>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</si>
  <si>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</si>
  <si>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</si>
  <si>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</si>
  <si>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</si>
  <si>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</si>
  <si>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</si>
  <si>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</si>
  <si>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</si>
  <si>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</si>
  <si>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</si>
  <si>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</si>
  <si>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</si>
  <si>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</si>
  <si>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</si>
  <si>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</si>
  <si>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</si>
  <si>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</si>
  <si>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</si>
  <si>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</si>
  <si>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</si>
  <si>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</si>
  <si>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</si>
  <si>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</si>
  <si>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</si>
  <si>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</si>
  <si>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</si>
  <si>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</si>
  <si>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</si>
  <si>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</si>
  <si>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</si>
  <si>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</si>
  <si>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</si>
  <si>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</si>
  <si>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</si>
  <si>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</si>
  <si>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</si>
  <si>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</si>
  <si>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</si>
  <si>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</si>
  <si>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</si>
  <si>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</si>
  <si>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</si>
  <si>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</si>
  <si>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</si>
  <si>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</si>
  <si>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</si>
  <si>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</si>
  <si>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</si>
  <si>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</si>
  <si>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</si>
  <si>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</si>
  <si>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</si>
  <si>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</si>
  <si>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</si>
  <si>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</si>
  <si>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</si>
  <si>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</si>
  <si>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</si>
  <si>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</si>
  <si>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</si>
  <si>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</si>
  <si>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</si>
  <si>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</si>
  <si>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</si>
  <si>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</si>
  <si>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</si>
  <si>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</si>
  <si>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</si>
  <si>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</si>
  <si>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</si>
  <si>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</si>
  <si>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</si>
  <si>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</si>
  <si>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</si>
  <si>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</si>
  <si>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</si>
  <si>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</si>
  <si>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</si>
  <si>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</si>
  <si>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</si>
  <si>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</si>
  <si>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</si>
  <si>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</si>
  <si>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</si>
  <si>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</si>
  <si>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</si>
  <si>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</si>
  <si>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</si>
  <si>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</si>
  <si>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</si>
  <si>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</si>
  <si>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</si>
  <si>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</si>
  <si>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</si>
  <si>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</si>
  <si>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</si>
  <si>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</si>
  <si>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</si>
  <si>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</si>
  <si>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</si>
  <si>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</si>
  <si>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</si>
  <si>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</si>
  <si>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</si>
  <si>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</si>
  <si>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</si>
  <si>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</si>
  <si>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</si>
  <si>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</si>
  <si>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</si>
  <si>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</si>
  <si>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</si>
  <si>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</si>
  <si>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</si>
  <si>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</si>
  <si>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</si>
  <si>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</si>
  <si>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</si>
  <si>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</si>
  <si>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</si>
  <si>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</si>
  <si>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</si>
  <si>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</si>
  <si>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</si>
  <si>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</si>
  <si>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</si>
  <si>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</si>
  <si>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</si>
  <si>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</si>
  <si>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</si>
  <si>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</si>
  <si>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</si>
  <si>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</si>
  <si>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</si>
  <si>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</si>
  <si>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</si>
  <si>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</si>
  <si>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</si>
  <si>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</si>
  <si>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</si>
  <si>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</si>
  <si>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</si>
  <si>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</si>
  <si>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</si>
  <si>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</si>
  <si>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</si>
  <si>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</si>
  <si>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</si>
  <si>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</si>
  <si>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</si>
  <si>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</si>
  <si>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</si>
  <si>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</si>
  <si>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</si>
  <si>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</si>
  <si>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</si>
  <si>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</si>
  <si>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</si>
  <si>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</si>
  <si>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</si>
  <si>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</si>
  <si>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</si>
  <si>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</si>
  <si>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</si>
  <si>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</si>
  <si>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</si>
  <si>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</si>
  <si>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</si>
  <si>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</si>
  <si>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</si>
  <si>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</si>
  <si>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</si>
  <si>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</si>
  <si>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</si>
  <si>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</si>
  <si>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</si>
  <si>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</si>
  <si>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</si>
  <si>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</si>
  <si>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</si>
  <si>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</si>
  <si>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</si>
  <si>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</si>
  <si>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</si>
  <si>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</si>
  <si>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</si>
  <si>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</si>
  <si>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</si>
  <si>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</si>
  <si>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</si>
  <si>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</si>
  <si>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</si>
  <si>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</si>
  <si>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</si>
  <si>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</si>
  <si>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</si>
  <si>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</si>
  <si>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</si>
  <si>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</si>
  <si>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</si>
  <si>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</si>
  <si>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</si>
  <si>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</si>
  <si>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</si>
  <si>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</si>
  <si>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</si>
  <si>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</si>
  <si>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</si>
  <si>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</si>
  <si>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</si>
  <si>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</si>
  <si>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</si>
  <si>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</si>
  <si>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</si>
  <si>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</si>
  <si>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</si>
  <si>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</si>
  <si>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</si>
  <si>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</si>
  <si>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</si>
  <si>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</si>
  <si>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</si>
  <si>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</si>
  <si>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</si>
  <si>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</si>
  <si>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</si>
  <si>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</si>
  <si>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</si>
  <si>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</si>
  <si>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</si>
  <si>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</si>
  <si>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</si>
  <si>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</si>
  <si>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</si>
  <si>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</si>
  <si>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</si>
  <si>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</si>
  <si>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</si>
  <si>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</si>
  <si>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</si>
  <si>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</si>
  <si>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</si>
  <si>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</si>
  <si>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</si>
  <si>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</si>
  <si>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</si>
  <si>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</si>
  <si>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</si>
  <si>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</si>
  <si>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</si>
  <si>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</si>
  <si>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</si>
  <si>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</si>
  <si>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</si>
  <si>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</si>
  <si>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</si>
  <si>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</si>
  <si>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</si>
  <si>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</si>
  <si>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</si>
  <si>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</si>
  <si>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</si>
  <si>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</si>
  <si>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</si>
  <si>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</si>
  <si>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</si>
  <si>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</si>
  <si>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</si>
  <si>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</si>
  <si>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</si>
  <si>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</si>
  <si>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</si>
  <si>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</si>
  <si>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</si>
  <si>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</si>
  <si>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</si>
  <si>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</si>
  <si>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</si>
  <si>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</si>
  <si>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</si>
  <si>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</si>
  <si>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</si>
  <si>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</si>
  <si>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</si>
  <si>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</si>
  <si>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</si>
  <si>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</si>
  <si>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</si>
  <si>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</si>
  <si>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</si>
  <si>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</si>
  <si>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</si>
  <si>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</si>
  <si>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</si>
  <si>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</si>
  <si>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</si>
  <si>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</si>
  <si>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</si>
  <si>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</si>
  <si>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</si>
  <si>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</si>
  <si>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</si>
  <si>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</si>
  <si>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</si>
  <si>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</si>
  <si>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</si>
  <si>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</si>
  <si>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</si>
  <si>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</si>
  <si>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</si>
  <si>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</si>
  <si>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</si>
  <si>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</si>
  <si>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</si>
  <si>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</si>
  <si>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</si>
  <si>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</si>
  <si>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</si>
  <si>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</si>
  <si>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</si>
  <si>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</si>
  <si>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</si>
  <si>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</si>
  <si>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</si>
  <si>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</si>
  <si>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</si>
  <si>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</si>
  <si>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</si>
  <si>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</si>
  <si>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</si>
  <si>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</si>
  <si>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</si>
  <si>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</si>
  <si>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</si>
  <si>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</si>
  <si>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</si>
  <si>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</si>
  <si>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</si>
  <si>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</si>
  <si>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</si>
  <si>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</si>
  <si>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</si>
  <si>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</si>
  <si>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</si>
  <si>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</si>
  <si>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</si>
  <si>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</si>
  <si>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</si>
  <si>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</si>
  <si>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</si>
  <si>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</si>
  <si>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</si>
  <si>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</si>
  <si>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</si>
  <si>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</si>
  <si>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</si>
  <si>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</si>
  <si>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</si>
  <si>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</si>
  <si>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</si>
  <si>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</si>
  <si>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</si>
  <si>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</si>
  <si>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</si>
  <si>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</si>
  <si>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</si>
  <si>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</si>
  <si>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</si>
  <si>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</si>
  <si>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</si>
  <si>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</si>
  <si>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</si>
  <si>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</si>
  <si>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</si>
  <si>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</si>
  <si>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</si>
  <si>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</si>
  <si>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</si>
  <si>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</si>
  <si>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</si>
  <si>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</si>
  <si>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</si>
  <si>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</si>
  <si>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</si>
  <si>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</si>
  <si>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</si>
  <si>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</si>
  <si>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</si>
  <si>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</si>
  <si>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</si>
  <si>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</si>
  <si>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</si>
  <si>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</si>
  <si>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</si>
  <si>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</si>
  <si>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</si>
  <si>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</si>
  <si>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</si>
  <si>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</si>
  <si>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</si>
  <si>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</si>
  <si>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</si>
  <si>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</si>
  <si>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</si>
  <si>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</si>
  <si>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</si>
  <si>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</si>
  <si>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</si>
  <si>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</si>
  <si>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</si>
  <si>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</si>
  <si>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</si>
  <si>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</si>
  <si>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</si>
  <si>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</si>
  <si>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</si>
  <si>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</si>
  <si>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</si>
  <si>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</si>
  <si>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</si>
  <si>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</si>
  <si>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</si>
  <si>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</si>
  <si>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</si>
  <si>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</si>
  <si>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</si>
  <si>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</si>
  <si>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</si>
  <si>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</si>
  <si>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</si>
  <si>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</si>
  <si>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</si>
  <si>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</si>
  <si>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</si>
  <si>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</si>
  <si>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</si>
  <si>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</si>
  <si>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</si>
  <si>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</si>
  <si>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</si>
  <si>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</si>
  <si>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</si>
  <si>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</si>
  <si>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</si>
  <si>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</si>
  <si>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</si>
  <si>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</si>
  <si>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</si>
  <si>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</si>
  <si>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</si>
  <si>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</si>
  <si>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</si>
  <si>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</si>
  <si>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</si>
  <si>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</si>
  <si>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</si>
  <si>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</si>
  <si>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</si>
  <si>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</si>
  <si>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</si>
  <si>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</si>
  <si>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</si>
  <si>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</si>
  <si>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</si>
  <si>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</si>
  <si>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</si>
  <si>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</si>
  <si>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</si>
  <si>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</si>
  <si>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</si>
  <si>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</si>
  <si>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</si>
  <si>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</si>
  <si>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</si>
  <si>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</si>
  <si>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</si>
  <si>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</si>
  <si>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</si>
  <si>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</si>
  <si>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</si>
  <si>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</si>
  <si>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</si>
  <si>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</si>
  <si>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</si>
  <si>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</si>
  <si>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</si>
  <si>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</si>
  <si>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</si>
  <si>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</si>
  <si>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</si>
  <si>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</si>
  <si>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</si>
  <si>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</si>
  <si>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</si>
  <si>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</si>
  <si>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</si>
  <si>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</si>
  <si>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</si>
  <si>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</si>
  <si>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</si>
  <si>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</si>
  <si>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</si>
  <si>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</si>
  <si>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</si>
  <si>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</si>
  <si>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</si>
  <si>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</si>
  <si>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</si>
  <si>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</si>
  <si>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</si>
  <si>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</si>
  <si>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</si>
  <si>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</si>
  <si>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</si>
  <si>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</si>
  <si>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</si>
  <si>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</si>
  <si>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</si>
  <si>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</si>
  <si>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</si>
  <si>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</si>
  <si>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</si>
  <si>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</si>
  <si>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</si>
  <si>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</si>
  <si>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</si>
  <si>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</si>
  <si>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</si>
  <si>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</si>
  <si>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</si>
  <si>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</si>
  <si>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</si>
  <si>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</si>
  <si>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</si>
  <si>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</si>
  <si>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</si>
  <si>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</si>
  <si>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</si>
  <si>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</si>
  <si>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</si>
  <si>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</si>
  <si>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</si>
  <si>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</si>
  <si>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</si>
  <si>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</si>
  <si>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</si>
  <si>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</si>
  <si>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</si>
  <si>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</si>
  <si>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</si>
  <si>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</si>
  <si>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</si>
  <si>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</si>
  <si>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</si>
  <si>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</si>
  <si>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</si>
  <si>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</si>
  <si>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</si>
  <si>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</si>
  <si>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</si>
  <si>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</si>
  <si>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</si>
  <si>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</si>
  <si>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</si>
  <si>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</si>
  <si>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</si>
  <si>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</si>
  <si>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</si>
  <si>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</si>
  <si>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</si>
  <si>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</si>
  <si>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</si>
  <si>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</si>
  <si>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</si>
  <si>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</si>
  <si>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</si>
  <si>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</si>
  <si>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</si>
  <si>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</si>
  <si>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</si>
  <si>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</si>
  <si>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</si>
  <si>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</si>
  <si>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</si>
  <si>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</si>
  <si>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</si>
  <si>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</si>
  <si>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</si>
  <si>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</si>
  <si>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</si>
  <si>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</si>
  <si>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</si>
  <si>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</si>
  <si>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</si>
  <si>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</si>
  <si>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</si>
  <si>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</si>
  <si>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</si>
  <si>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</si>
  <si>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</si>
  <si>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</si>
  <si>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</si>
  <si>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</si>
  <si>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</si>
  <si>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</si>
  <si>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</si>
  <si>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</si>
  <si>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</si>
  <si>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</si>
  <si>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</si>
  <si>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</si>
  <si>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</si>
  <si>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</si>
  <si>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</si>
  <si>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</si>
  <si>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</si>
  <si>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</si>
  <si>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</si>
  <si>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</si>
  <si>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</si>
  <si>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</si>
  <si>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</si>
  <si>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</si>
  <si>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</si>
  <si>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</si>
  <si>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</si>
  <si>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</si>
  <si>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</si>
  <si>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</si>
  <si>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</si>
  <si>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</si>
  <si>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</si>
  <si>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</si>
  <si>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</si>
  <si>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</si>
  <si>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</si>
  <si>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</si>
  <si>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</si>
  <si>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</si>
  <si>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</si>
  <si>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</si>
  <si>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</si>
  <si>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</si>
  <si>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</si>
  <si>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</si>
  <si>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</si>
  <si>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</si>
  <si>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</si>
  <si>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</si>
  <si>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</si>
  <si>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</si>
  <si>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</si>
  <si>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</si>
  <si>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</si>
  <si>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</si>
  <si>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</si>
  <si>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</si>
  <si>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</si>
  <si>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</si>
  <si>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</si>
  <si>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</si>
  <si>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</si>
  <si>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</si>
  <si>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</si>
  <si>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</si>
  <si>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</si>
  <si>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</si>
  <si>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</si>
  <si>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</si>
  <si>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</si>
  <si>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</si>
  <si>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</si>
  <si>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</si>
  <si>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</si>
  <si>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</si>
  <si>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</si>
  <si>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</si>
  <si>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</si>
  <si>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</si>
  <si>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</si>
  <si>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</si>
  <si>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</si>
  <si>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</si>
  <si>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</si>
  <si>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</si>
  <si>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</si>
  <si>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</si>
  <si>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</si>
  <si>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</si>
  <si>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</si>
  <si>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</si>
  <si>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</si>
  <si>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</si>
  <si>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</si>
  <si>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</si>
  <si>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</si>
  <si>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</si>
  <si>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</si>
  <si>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</si>
  <si>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</si>
  <si>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</si>
  <si>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</si>
  <si>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</si>
  <si>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</si>
  <si>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</si>
  <si>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</si>
  <si>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</si>
  <si>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</si>
  <si>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</si>
  <si>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</si>
  <si>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</si>
  <si>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</si>
  <si>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</si>
  <si>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</si>
  <si>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</si>
  <si>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</si>
  <si>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</si>
  <si>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</si>
  <si>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</si>
  <si>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</si>
  <si>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</si>
  <si>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</si>
  <si>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</si>
  <si>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</si>
  <si>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</si>
  <si>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</si>
  <si>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</si>
  <si>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</si>
  <si>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</si>
  <si>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</si>
  <si>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</si>
  <si>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</si>
  <si>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</si>
  <si>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</si>
  <si>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</si>
  <si>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</si>
  <si>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</si>
  <si>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</si>
  <si>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</si>
  <si>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</si>
  <si>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</si>
  <si>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</si>
  <si>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</si>
  <si>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</si>
  <si>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</si>
  <si>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</si>
  <si>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</si>
  <si>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</si>
  <si>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</si>
  <si>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</si>
  <si>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</si>
  <si>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</si>
  <si>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</si>
  <si>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</si>
  <si>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</si>
  <si>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</si>
  <si>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</si>
  <si>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</si>
  <si>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</si>
  <si>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</si>
  <si>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</si>
  <si>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</si>
  <si>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</si>
  <si>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</si>
  <si>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</si>
  <si>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</si>
  <si>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</si>
  <si>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</si>
  <si>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</si>
  <si>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</si>
  <si>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</si>
  <si>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</si>
  <si>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</si>
  <si>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</si>
  <si>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</si>
  <si>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</si>
  <si>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</si>
  <si>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</si>
  <si>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</si>
  <si>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</si>
  <si>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</si>
  <si>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</si>
  <si>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</si>
  <si>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</si>
  <si>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</si>
  <si>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</si>
  <si>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</si>
  <si>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</si>
  <si>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</si>
  <si>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</si>
  <si>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</si>
  <si>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</si>
  <si>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</si>
  <si>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</si>
  <si>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</si>
  <si>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</si>
  <si>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</si>
  <si>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</si>
  <si>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</si>
  <si>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</si>
  <si>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</si>
  <si>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</si>
  <si>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</si>
  <si>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</si>
  <si>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</si>
  <si>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</si>
  <si>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</si>
  <si>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</si>
  <si>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</si>
  <si>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</si>
  <si>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</si>
  <si>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</si>
  <si>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</si>
  <si>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</si>
  <si>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</si>
  <si>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</si>
  <si>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</si>
  <si>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</si>
  <si>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</si>
  <si>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</si>
  <si>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</si>
  <si>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</si>
  <si>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</si>
  <si>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</si>
  <si>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</si>
  <si>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</si>
  <si>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</si>
  <si>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</si>
  <si>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</si>
  <si>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</si>
  <si>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</si>
  <si>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</si>
  <si>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</si>
  <si>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</si>
  <si>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</si>
  <si>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</si>
  <si>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</si>
  <si>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</si>
  <si>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</si>
  <si>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</si>
  <si>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</si>
  <si>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</si>
  <si>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</si>
  <si>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</si>
  <si>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</si>
  <si>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</si>
  <si>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</si>
  <si>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</si>
  <si>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</si>
  <si>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</si>
  <si>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</si>
  <si>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</si>
  <si>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</si>
  <si>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</si>
  <si>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</si>
  <si>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</si>
  <si>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</si>
  <si>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</si>
  <si>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</si>
  <si>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</si>
  <si>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</si>
  <si>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</si>
  <si>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</si>
  <si>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</si>
  <si>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</si>
  <si>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</si>
  <si>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</si>
  <si>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</si>
  <si>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</si>
  <si>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</si>
  <si>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</si>
  <si>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</si>
  <si>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</si>
  <si>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</si>
  <si>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</si>
  <si>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</si>
  <si>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</si>
  <si>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</si>
  <si>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</si>
  <si>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</si>
  <si>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</si>
  <si>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</si>
  <si>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</si>
  <si>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</si>
  <si>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</si>
  <si>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</si>
  <si>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</si>
  <si>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</si>
  <si>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</si>
  <si>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</si>
  <si>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</si>
  <si>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</si>
  <si>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</si>
  <si>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</si>
  <si>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</si>
  <si>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</si>
  <si>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</si>
  <si>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</si>
  <si>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</si>
  <si>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</si>
  <si>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</si>
  <si>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</si>
  <si>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医療法人千葉外科内科病院</t>
    <phoneticPr fontId="3"/>
  </si>
  <si>
    <t>〒332-0025 川口市原町４－４１</t>
    <phoneticPr fontId="3"/>
  </si>
  <si>
    <t>〇</t>
  </si>
  <si>
    <t>未突合</t>
  </si>
  <si>
    <t>医療法人</t>
  </si>
  <si>
    <t>外科</t>
  </si>
  <si>
    <t>未突合</t>
    <phoneticPr fontId="10"/>
  </si>
  <si>
    <t>ＤＰＣ病院ではない</t>
  </si>
  <si>
    <t>有</t>
  </si>
  <si>
    <t>看護必要度Ⅰ</t>
    <phoneticPr fontId="3"/>
  </si>
  <si>
    <t>病棟１</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</si>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</sst>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00139&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1038</v>
      </c>
      <c r="C2" s="238"/>
      <c r="D2" s="238"/>
      <c r="E2" s="238"/>
      <c r="F2" s="238"/>
      <c r="G2" s="238"/>
      <c r="H2" s="9"/>
      <c r="M2" s="8"/>
      <c r="N2" s="8"/>
      <c r="O2" s="8"/>
      <c r="P2" s="8"/>
      <c r="Q2" s="8"/>
      <c r="R2" s="8"/>
      <c r="S2" s="8"/>
      <c r="T2" s="8"/>
      <c r="U2" s="8"/>
      <c r="V2" s="8"/>
    </row>
    <row r="3" spans="1:22">
      <c r="A3" s="243"/>
      <c r="B3" s="273" t="s">
        <v>1039</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1011</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1012</v>
      </c>
      <c r="J9" s="423"/>
      <c r="K9" s="423"/>
      <c r="L9" s="276" t="s">
        <v>1048</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1040</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987</v>
      </c>
      <c r="B17" s="17"/>
      <c r="C17" s="19"/>
      <c r="D17" s="19"/>
      <c r="E17" s="19"/>
      <c r="F17" s="19"/>
      <c r="G17" s="19"/>
      <c r="H17" s="20"/>
      <c r="I17" s="309" t="s">
        <v>1010</v>
      </c>
      <c r="J17" s="309"/>
      <c r="K17" s="309"/>
      <c r="L17" s="29" t="s">
        <v>1041</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1013</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1014</v>
      </c>
      <c r="J22" s="314"/>
      <c r="K22" s="315"/>
      <c r="L22" s="277" t="s">
        <v>1048</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1040</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1016</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1015</v>
      </c>
      <c r="J35" s="314"/>
      <c r="K35" s="315"/>
      <c r="L35" s="277" t="s">
        <v>1048</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984</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1014</v>
      </c>
      <c r="J44" s="311"/>
      <c r="K44" s="312"/>
      <c r="L44" s="277" t="s">
        <v>1048</v>
      </c>
    </row>
    <row r="45" spans="1:22" s="21" customFormat="1" ht="34.5" customHeight="1">
      <c r="A45" s="278" t="s">
        <v>985</v>
      </c>
      <c r="B45" s="17"/>
      <c r="C45" s="19"/>
      <c r="D45" s="19"/>
      <c r="E45" s="19"/>
      <c r="F45" s="19"/>
      <c r="G45" s="19"/>
      <c r="H45" s="20"/>
      <c r="I45" s="305" t="s">
        <v>2</v>
      </c>
      <c r="J45" s="306"/>
      <c r="K45" s="307"/>
      <c r="L45" s="25"/>
    </row>
    <row r="46" spans="1:22" s="21" customFormat="1" ht="34.5" customHeight="1">
      <c r="A46" s="278" t="s">
        <v>985</v>
      </c>
      <c r="B46" s="24"/>
      <c r="C46" s="19"/>
      <c r="D46" s="19"/>
      <c r="E46" s="19"/>
      <c r="F46" s="19"/>
      <c r="G46" s="19"/>
      <c r="H46" s="20"/>
      <c r="I46" s="305" t="s">
        <v>3</v>
      </c>
      <c r="J46" s="306"/>
      <c r="K46" s="307"/>
      <c r="L46" s="25"/>
    </row>
    <row r="47" spans="1:22" s="21" customFormat="1" ht="34.5" customHeight="1">
      <c r="A47" s="278" t="s">
        <v>985</v>
      </c>
      <c r="B47" s="24"/>
      <c r="C47" s="19"/>
      <c r="D47" s="19"/>
      <c r="E47" s="19"/>
      <c r="F47" s="19"/>
      <c r="G47" s="19"/>
      <c r="H47" s="20"/>
      <c r="I47" s="305" t="s">
        <v>4</v>
      </c>
      <c r="J47" s="306"/>
      <c r="K47" s="307"/>
      <c r="L47" s="29"/>
    </row>
    <row r="48" spans="1:22" s="21" customFormat="1" ht="34.5" customHeight="1">
      <c r="A48" s="278" t="s">
        <v>985</v>
      </c>
      <c r="B48" s="17"/>
      <c r="C48" s="19"/>
      <c r="D48" s="19"/>
      <c r="E48" s="19"/>
      <c r="F48" s="19"/>
      <c r="G48" s="19"/>
      <c r="H48" s="20"/>
      <c r="I48" s="305" t="s">
        <v>5</v>
      </c>
      <c r="J48" s="306"/>
      <c r="K48" s="307"/>
      <c r="L48" s="28"/>
    </row>
    <row r="49" spans="1:12" s="21" customFormat="1" ht="34.5" customHeight="1">
      <c r="A49" s="278" t="s">
        <v>985</v>
      </c>
      <c r="B49" s="17"/>
      <c r="C49" s="19"/>
      <c r="D49" s="19"/>
      <c r="E49" s="19"/>
      <c r="F49" s="19"/>
      <c r="G49" s="19"/>
      <c r="H49" s="20"/>
      <c r="I49" s="305" t="s">
        <v>554</v>
      </c>
      <c r="J49" s="306"/>
      <c r="K49" s="307"/>
      <c r="L49" s="29"/>
    </row>
    <row r="50" spans="1:12" s="21" customFormat="1" ht="34.5" customHeight="1">
      <c r="A50" s="278" t="s">
        <v>985</v>
      </c>
      <c r="B50" s="17"/>
      <c r="C50" s="19"/>
      <c r="D50" s="19"/>
      <c r="E50" s="19"/>
      <c r="F50" s="19"/>
      <c r="G50" s="19"/>
      <c r="H50" s="20"/>
      <c r="I50" s="305" t="s">
        <v>553</v>
      </c>
      <c r="J50" s="306"/>
      <c r="K50" s="307"/>
      <c r="L50" s="29"/>
    </row>
    <row r="51" spans="1:12" s="33" customFormat="1" ht="34.5" customHeight="1">
      <c r="A51" s="278" t="s">
        <v>985</v>
      </c>
      <c r="B51" s="17"/>
      <c r="C51" s="19"/>
      <c r="D51" s="19"/>
      <c r="E51" s="19"/>
      <c r="F51" s="19"/>
      <c r="G51" s="19"/>
      <c r="H51" s="20"/>
      <c r="I51" s="305" t="s">
        <v>8</v>
      </c>
      <c r="J51" s="306"/>
      <c r="K51" s="307"/>
      <c r="L51" s="29"/>
    </row>
    <row r="52" spans="1:12" s="21" customFormat="1" ht="34.5" customHeight="1">
      <c r="A52" s="278" t="s">
        <v>985</v>
      </c>
      <c r="B52" s="17"/>
      <c r="C52" s="19"/>
      <c r="D52" s="19"/>
      <c r="E52" s="19"/>
      <c r="F52" s="19"/>
      <c r="G52" s="19"/>
      <c r="H52" s="20"/>
      <c r="I52" s="308" t="s">
        <v>552</v>
      </c>
      <c r="J52" s="308"/>
      <c r="K52" s="308"/>
      <c r="L52" s="29" t="s">
        <v>1040</v>
      </c>
    </row>
    <row r="53" spans="1:12" s="21" customFormat="1" ht="34.5" customHeight="1">
      <c r="A53" s="278" t="s">
        <v>985</v>
      </c>
      <c r="B53" s="17"/>
      <c r="C53" s="19"/>
      <c r="D53" s="19"/>
      <c r="E53" s="19"/>
      <c r="F53" s="19"/>
      <c r="G53" s="19"/>
      <c r="H53" s="20"/>
      <c r="I53" s="308" t="s">
        <v>986</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981</v>
      </c>
      <c r="K71" s="422"/>
      <c r="L71" s="422"/>
    </row>
    <row r="72" spans="1:12" s="21" customFormat="1">
      <c r="A72" s="243"/>
      <c r="B72" s="1"/>
      <c r="C72" s="422" t="s">
        <v>22</v>
      </c>
      <c r="D72" s="422"/>
      <c r="E72" s="422"/>
      <c r="F72" s="422"/>
      <c r="G72" s="422"/>
      <c r="H72" s="422" t="s">
        <v>980</v>
      </c>
      <c r="I72" s="422"/>
      <c r="J72" s="422" t="s">
        <v>272</v>
      </c>
      <c r="K72" s="422"/>
      <c r="L72" s="422"/>
    </row>
    <row r="73" spans="1:12" s="21" customFormat="1">
      <c r="A73" s="243"/>
      <c r="B73" s="1"/>
      <c r="C73" s="422" t="s">
        <v>24</v>
      </c>
      <c r="D73" s="422"/>
      <c r="E73" s="422"/>
      <c r="F73" s="422"/>
      <c r="G73" s="422"/>
      <c r="H73" s="422" t="s">
        <v>216</v>
      </c>
      <c r="I73" s="422"/>
      <c r="J73" s="422" t="s">
        <v>982</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983</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8.75">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1017</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1048</v>
      </c>
    </row>
    <row r="90" spans="1:22" s="21" customFormat="1">
      <c r="A90" s="243"/>
      <c r="B90" s="1"/>
      <c r="C90" s="3"/>
      <c r="D90" s="3"/>
      <c r="E90" s="3"/>
      <c r="F90" s="3"/>
      <c r="G90" s="3"/>
      <c r="H90" s="286"/>
      <c r="I90" s="67" t="s">
        <v>36</v>
      </c>
      <c r="J90" s="68"/>
      <c r="K90" s="69"/>
      <c r="L90" s="262" t="s">
        <v>1049</v>
      </c>
    </row>
    <row r="91" spans="1:22" s="21" customFormat="1" ht="54" customHeight="1">
      <c r="A91" s="244" t="s">
        <v>609</v>
      </c>
      <c r="B91" s="1"/>
      <c r="C91" s="319" t="s">
        <v>37</v>
      </c>
      <c r="D91" s="320"/>
      <c r="E91" s="320"/>
      <c r="F91" s="320"/>
      <c r="G91" s="320"/>
      <c r="H91" s="321"/>
      <c r="I91" s="293" t="s">
        <v>38</v>
      </c>
      <c r="J91" s="260" t="s">
        <v>1042</v>
      </c>
      <c r="K91" s="72"/>
      <c r="L91" s="255"/>
    </row>
    <row r="92" spans="1:22" s="21" customFormat="1" ht="18.75">
      <c r="A92" s="243"/>
      <c r="B92" s="75"/>
      <c r="C92" s="62"/>
      <c r="D92" s="3"/>
      <c r="E92" s="3"/>
      <c r="F92" s="3"/>
      <c r="G92" s="3"/>
      <c r="H92" s="286"/>
      <c r="I92" s="286"/>
      <c r="J92" s="63"/>
      <c r="K92" s="63"/>
      <c r="L92" s="61"/>
    </row>
    <row r="93" spans="1:22" s="21" customFormat="1" ht="18.75">
      <c r="A93" s="243"/>
      <c r="B93" s="75"/>
      <c r="C93" s="62"/>
      <c r="D93" s="3"/>
      <c r="E93" s="3"/>
      <c r="F93" s="3"/>
      <c r="G93" s="3"/>
      <c r="H93" s="286"/>
      <c r="I93" s="286"/>
      <c r="J93" s="63"/>
      <c r="K93" s="63"/>
      <c r="L93" s="61"/>
    </row>
    <row r="94" spans="1:22" s="21" customFormat="1" ht="18.75">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1048</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1049</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32</v>
      </c>
      <c r="K99" s="237" t="str">
        <f>IF(OR(COUNTIF(L99:L99,"未確認")&gt;0,COUNTIF(L99:L99,"~*")&gt;0),"※","")</f>
        <v/>
      </c>
      <c r="L99" s="258">
        <v>32</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32</v>
      </c>
      <c r="K101" s="237" t="str">
        <f>IF(OR(COUNTIF(L101:L101,"未確認")&gt;0,COUNTIF(L101:L101,"~*")&gt;0),"※","")</f>
        <v/>
      </c>
      <c r="L101" s="258">
        <v>32</v>
      </c>
    </row>
    <row r="102" spans="1:22" s="83" customFormat="1" ht="34.5" customHeight="1">
      <c r="A102" s="244" t="s">
        <v>610</v>
      </c>
      <c r="B102" s="84"/>
      <c r="C102" s="376"/>
      <c r="D102" s="378"/>
      <c r="E102" s="316" t="s">
        <v>612</v>
      </c>
      <c r="F102" s="317"/>
      <c r="G102" s="317"/>
      <c r="H102" s="318"/>
      <c r="I102" s="419"/>
      <c r="J102" s="256">
        <f t="shared" si="0"/>
        <v>32</v>
      </c>
      <c r="K102" s="237" t="str">
        <f t="shared" ref="K102:K111" si="1">IF(OR(COUNTIF(L101:L101,"未確認")&gt;0,COUNTIF(L101:L101,"~*")&gt;0),"※","")</f>
        <v/>
      </c>
      <c r="L102" s="258">
        <v>32</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1048</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1049</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1043</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1048</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1049</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558</v>
      </c>
    </row>
    <row r="132" spans="1:22" s="83" customFormat="1" ht="34.5" customHeight="1">
      <c r="A132" s="244" t="s">
        <v>621</v>
      </c>
      <c r="B132" s="84"/>
      <c r="C132" s="294"/>
      <c r="D132" s="296"/>
      <c r="E132" s="319" t="s">
        <v>58</v>
      </c>
      <c r="F132" s="320"/>
      <c r="G132" s="320"/>
      <c r="H132" s="321"/>
      <c r="I132" s="388"/>
      <c r="J132" s="101"/>
      <c r="K132" s="102"/>
      <c r="L132" s="82">
        <v>32</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1018</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1048</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1049</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t="s">
        <v>1044</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t="s">
        <v>1044</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t="s">
        <v>1044</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t="s">
        <v>1044</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t="s">
        <v>1044</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t="s">
        <v>1044</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t="s">
        <v>1044</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t="s">
        <v>1044</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t="s">
        <v>1044</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t="s">
        <v>1044</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t="s">
        <v>1044</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t="s">
        <v>1044</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t="s">
        <v>1044</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t="s">
        <v>1044</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t="s">
        <v>1044</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t="s">
        <v>1044</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t="s">
        <v>1044</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t="s">
        <v>1044</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t="s">
        <v>1044</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t="s">
        <v>1044</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t="s">
        <v>1044</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t="s">
        <v>1044</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t="s">
        <v>1044</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t="s">
        <v>1044</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t="s">
        <v>1044</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t="s">
        <v>1044</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t="s">
        <v>1044</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t="s">
        <v>1044</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t="s">
        <v>1044</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t="s">
        <v>1044</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t="s">
        <v>1044</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t="s">
        <v>1044</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t="s">
        <v>1044</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t="s">
        <v>1044</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t="s">
        <v>1044</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t="s">
        <v>1044</v>
      </c>
    </row>
    <row r="181" spans="1:12" s="118" customFormat="1" ht="34.5" customHeight="1">
      <c r="A181" s="246" t="s">
        <v>683</v>
      </c>
      <c r="B181" s="115"/>
      <c r="C181" s="316" t="s">
        <v>989</v>
      </c>
      <c r="D181" s="317"/>
      <c r="E181" s="317"/>
      <c r="F181" s="317"/>
      <c r="G181" s="317"/>
      <c r="H181" s="318"/>
      <c r="I181" s="412"/>
      <c r="J181" s="263">
        <f t="shared" si="4"/>
        <v>0</v>
      </c>
      <c r="K181" s="264" t="str">
        <f t="shared" si="5"/>
        <v/>
      </c>
      <c r="L181" s="117" t="s">
        <v>1044</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t="s">
        <v>1044</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t="s">
        <v>1044</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t="s">
        <v>1044</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t="s">
        <v>1044</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t="s">
        <v>1044</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t="s">
        <v>1044</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t="s">
        <v>1044</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t="s">
        <v>1044</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t="s">
        <v>1044</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t="s">
        <v>1044</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t="s">
        <v>1044</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t="s">
        <v>1044</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t="s">
        <v>1044</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t="s">
        <v>1044</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t="s">
        <v>1044</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t="s">
        <v>1044</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t="s">
        <v>1044</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t="s">
        <v>1044</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t="s">
        <v>1044</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t="s">
        <v>1044</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t="s">
        <v>1044</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t="s">
        <v>1044</v>
      </c>
    </row>
    <row r="204" spans="1:12" s="118" customFormat="1" ht="34.5" customHeight="1">
      <c r="A204" s="246" t="s">
        <v>706</v>
      </c>
      <c r="B204" s="119"/>
      <c r="C204" s="316" t="s">
        <v>988</v>
      </c>
      <c r="D204" s="317"/>
      <c r="E204" s="317"/>
      <c r="F204" s="317"/>
      <c r="G204" s="317"/>
      <c r="H204" s="318"/>
      <c r="I204" s="412"/>
      <c r="J204" s="263">
        <f t="shared" si="4"/>
        <v>0</v>
      </c>
      <c r="K204" s="264" t="str">
        <f t="shared" si="5"/>
        <v/>
      </c>
      <c r="L204" s="117" t="s">
        <v>1044</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t="s">
        <v>1044</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t="s">
        <v>1044</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t="s">
        <v>1044</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t="s">
        <v>1044</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t="s">
        <v>1044</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t="s">
        <v>1044</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t="s">
        <v>1044</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t="s">
        <v>1044</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t="s">
        <v>1044</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t="s">
        <v>1044</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t="s">
        <v>1044</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t="s">
        <v>1044</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t="s">
        <v>1044</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t="s">
        <v>1044</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t="s">
        <v>1044</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t="s">
        <v>1044</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1048</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1049</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1045</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1048</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1049</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1046</v>
      </c>
      <c r="K236" s="81"/>
      <c r="L236" s="110"/>
    </row>
    <row r="237" spans="1:22" s="83" customFormat="1" ht="34.5" customHeight="1">
      <c r="A237" s="248" t="s">
        <v>627</v>
      </c>
      <c r="B237" s="119"/>
      <c r="C237" s="319" t="s">
        <v>130</v>
      </c>
      <c r="D237" s="320"/>
      <c r="E237" s="320"/>
      <c r="F237" s="320"/>
      <c r="G237" s="320"/>
      <c r="H237" s="321"/>
      <c r="I237" s="406"/>
      <c r="J237" s="260" t="s">
        <v>1046</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1048</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1049</v>
      </c>
      <c r="M245" s="8"/>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3" t="s">
        <v>134</v>
      </c>
      <c r="J246" s="260" t="s">
        <v>538</v>
      </c>
      <c r="K246" s="81"/>
      <c r="L246" s="110"/>
    </row>
    <row r="247" spans="1:22" s="83" customFormat="1" ht="98.1"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1048</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1049</v>
      </c>
      <c r="M254" s="8"/>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row>
    <row r="256" spans="1:22" s="83" customFormat="1" ht="56.1" customHeight="1">
      <c r="A256" s="244" t="s">
        <v>633</v>
      </c>
      <c r="B256" s="119"/>
      <c r="C256" s="319" t="s">
        <v>140</v>
      </c>
      <c r="D256" s="320"/>
      <c r="E256" s="320"/>
      <c r="F256" s="320"/>
      <c r="G256" s="320"/>
      <c r="H256" s="321"/>
      <c r="I256" s="138" t="s">
        <v>141</v>
      </c>
      <c r="J256" s="260" t="s">
        <v>538</v>
      </c>
      <c r="K256" s="81"/>
      <c r="L256" s="101"/>
    </row>
    <row r="257" spans="1:22" s="83" customFormat="1" ht="56.1"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1048</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1049</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4</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10</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14</v>
      </c>
      <c r="K269" s="81" t="str">
        <f t="shared" si="8"/>
        <v/>
      </c>
      <c r="L269" s="147">
        <v>14</v>
      </c>
    </row>
    <row r="270" spans="1:22" s="83" customFormat="1" ht="34.5" customHeight="1">
      <c r="A270" s="249" t="s">
        <v>725</v>
      </c>
      <c r="B270" s="120"/>
      <c r="C270" s="370"/>
      <c r="D270" s="370"/>
      <c r="E270" s="370"/>
      <c r="F270" s="370"/>
      <c r="G270" s="370" t="s">
        <v>148</v>
      </c>
      <c r="H270" s="370"/>
      <c r="I270" s="403"/>
      <c r="J270" s="266">
        <f t="shared" si="9"/>
        <v>5</v>
      </c>
      <c r="K270" s="81" t="str">
        <f t="shared" si="8"/>
        <v/>
      </c>
      <c r="L270" s="148">
        <v>5</v>
      </c>
    </row>
    <row r="271" spans="1:22" s="83" customFormat="1" ht="34.5" customHeight="1">
      <c r="A271" s="249" t="s">
        <v>726</v>
      </c>
      <c r="B271" s="120"/>
      <c r="C271" s="370" t="s">
        <v>151</v>
      </c>
      <c r="D271" s="371"/>
      <c r="E271" s="371"/>
      <c r="F271" s="371"/>
      <c r="G271" s="370" t="s">
        <v>146</v>
      </c>
      <c r="H271" s="370"/>
      <c r="I271" s="403"/>
      <c r="J271" s="266">
        <f t="shared" si="9"/>
        <v>1</v>
      </c>
      <c r="K271" s="81" t="str">
        <f t="shared" si="8"/>
        <v/>
      </c>
      <c r="L271" s="147">
        <v>1</v>
      </c>
    </row>
    <row r="272" spans="1:22" s="83" customFormat="1" ht="34.5" customHeight="1">
      <c r="A272" s="249" t="s">
        <v>726</v>
      </c>
      <c r="B272" s="120"/>
      <c r="C272" s="371"/>
      <c r="D272" s="371"/>
      <c r="E272" s="371"/>
      <c r="F272" s="371"/>
      <c r="G272" s="370" t="s">
        <v>148</v>
      </c>
      <c r="H272" s="370"/>
      <c r="I272" s="403"/>
      <c r="J272" s="266">
        <f t="shared" si="9"/>
        <v>2</v>
      </c>
      <c r="K272" s="81" t="str">
        <f t="shared" si="8"/>
        <v/>
      </c>
      <c r="L272" s="148">
        <v>2</v>
      </c>
    </row>
    <row r="273" spans="1:12" s="83" customFormat="1" ht="34.5" customHeight="1">
      <c r="A273" s="249" t="s">
        <v>727</v>
      </c>
      <c r="B273" s="120"/>
      <c r="C273" s="370" t="s">
        <v>152</v>
      </c>
      <c r="D273" s="371"/>
      <c r="E273" s="371"/>
      <c r="F273" s="371"/>
      <c r="G273" s="370" t="s">
        <v>146</v>
      </c>
      <c r="H273" s="370"/>
      <c r="I273" s="403"/>
      <c r="J273" s="266">
        <f t="shared" si="9"/>
        <v>6</v>
      </c>
      <c r="K273" s="81" t="str">
        <f t="shared" si="8"/>
        <v/>
      </c>
      <c r="L273" s="147">
        <v>6</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2</v>
      </c>
      <c r="K283" s="81" t="str">
        <f t="shared" si="8"/>
        <v/>
      </c>
      <c r="L283" s="147">
        <v>2</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1</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1</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2</v>
      </c>
      <c r="K292" s="81" t="str">
        <f t="shared" si="8"/>
        <v/>
      </c>
      <c r="L292" s="148">
        <v>2</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3.3</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1</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1048</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1049</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1048</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1049</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75">
      <c r="A354" s="249" t="s">
        <v>764</v>
      </c>
      <c r="B354" s="159"/>
      <c r="C354" s="391"/>
      <c r="D354" s="392"/>
      <c r="E354" s="319" t="s">
        <v>196</v>
      </c>
      <c r="F354" s="320"/>
      <c r="G354" s="320"/>
      <c r="H354" s="321"/>
      <c r="I354" s="122" t="s">
        <v>197</v>
      </c>
      <c r="J354" s="271">
        <v>0</v>
      </c>
      <c r="K354" s="81"/>
      <c r="L354" s="269"/>
    </row>
    <row r="355" spans="1:22" s="83" customFormat="1" ht="42.75">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 customHeight="1">
      <c r="A359" s="249" t="s">
        <v>769</v>
      </c>
      <c r="B359" s="159"/>
      <c r="C359" s="391"/>
      <c r="D359" s="392"/>
      <c r="E359" s="319" t="s">
        <v>206</v>
      </c>
      <c r="F359" s="320"/>
      <c r="G359" s="320"/>
      <c r="H359" s="321"/>
      <c r="I359" s="122" t="s">
        <v>207</v>
      </c>
      <c r="J359" s="271">
        <v>0</v>
      </c>
      <c r="K359" s="81"/>
      <c r="L359" s="269"/>
    </row>
    <row r="360" spans="1:22" s="83" customFormat="1" ht="56.1"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1048</v>
      </c>
    </row>
    <row r="368" spans="1:22" s="118" customFormat="1" ht="20.25" customHeight="1">
      <c r="A368" s="243"/>
      <c r="B368" s="1"/>
      <c r="C368" s="3"/>
      <c r="D368" s="3"/>
      <c r="E368" s="3"/>
      <c r="F368" s="3"/>
      <c r="G368" s="3"/>
      <c r="H368" s="286"/>
      <c r="I368" s="67" t="s">
        <v>36</v>
      </c>
      <c r="J368" s="170"/>
      <c r="K368" s="79"/>
      <c r="L368" s="137" t="s">
        <v>1049</v>
      </c>
    </row>
    <row r="369" spans="1:12" s="118" customFormat="1" ht="34.5" customHeight="1">
      <c r="A369" s="243"/>
      <c r="B369" s="115"/>
      <c r="C369" s="322" t="s">
        <v>211</v>
      </c>
      <c r="D369" s="323"/>
      <c r="E369" s="323"/>
      <c r="F369" s="323"/>
      <c r="G369" s="323"/>
      <c r="H369" s="324"/>
      <c r="I369" s="388" t="s">
        <v>1019</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979</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1048</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1049</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1020</v>
      </c>
      <c r="J392" s="140">
        <f t="shared" ref="J392:J397" si="10">IF(SUM(L392:L392)=0,IF(COUNTIF(L392:L392,"未確認")&gt;0,"未確認",IF(COUNTIF(L392:L392,"~*")&gt;0,"*",SUM(L392:L392))),SUM(L392:L392))</f>
        <v>0</v>
      </c>
      <c r="K392" s="81" t="str">
        <f t="shared" ref="K392:K397" si="11">IF(OR(COUNTIF(L392:L392,"未確認")&gt;0,COUNTIF(L392:L392,"~*")&gt;0),"※","")</f>
        <v/>
      </c>
      <c r="L392" s="147">
        <v>0</v>
      </c>
    </row>
    <row r="393" spans="1:22" s="83" customFormat="1" ht="34.5" customHeight="1">
      <c r="A393" s="249" t="s">
        <v>773</v>
      </c>
      <c r="B393" s="84"/>
      <c r="C393" s="369"/>
      <c r="D393" s="379"/>
      <c r="E393" s="319" t="s">
        <v>224</v>
      </c>
      <c r="F393" s="320"/>
      <c r="G393" s="320"/>
      <c r="H393" s="321"/>
      <c r="I393" s="342"/>
      <c r="J393" s="140">
        <f t="shared" si="10"/>
        <v>0</v>
      </c>
      <c r="K393" s="81" t="str">
        <f t="shared" si="11"/>
        <v/>
      </c>
      <c r="L393" s="147">
        <v>0</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0</v>
      </c>
      <c r="K395" s="81" t="str">
        <f t="shared" si="11"/>
        <v/>
      </c>
      <c r="L395" s="147">
        <v>0</v>
      </c>
    </row>
    <row r="396" spans="1:22" s="83" customFormat="1" ht="34.5" customHeight="1">
      <c r="A396" s="250" t="s">
        <v>776</v>
      </c>
      <c r="B396" s="1"/>
      <c r="C396" s="369"/>
      <c r="D396" s="319" t="s">
        <v>227</v>
      </c>
      <c r="E396" s="320"/>
      <c r="F396" s="320"/>
      <c r="G396" s="320"/>
      <c r="H396" s="321"/>
      <c r="I396" s="342"/>
      <c r="J396" s="140">
        <f t="shared" si="10"/>
        <v>0</v>
      </c>
      <c r="K396" s="81" t="str">
        <f t="shared" si="11"/>
        <v/>
      </c>
      <c r="L396" s="147">
        <v>0</v>
      </c>
    </row>
    <row r="397" spans="1:22" s="83" customFormat="1" ht="34.5" customHeight="1">
      <c r="A397" s="250" t="s">
        <v>777</v>
      </c>
      <c r="B397" s="119"/>
      <c r="C397" s="369"/>
      <c r="D397" s="319" t="s">
        <v>228</v>
      </c>
      <c r="E397" s="320"/>
      <c r="F397" s="320"/>
      <c r="G397" s="320"/>
      <c r="H397" s="321"/>
      <c r="I397" s="343"/>
      <c r="J397" s="140">
        <f t="shared" si="10"/>
        <v>0</v>
      </c>
      <c r="K397" s="81" t="str">
        <f t="shared" si="11"/>
        <v/>
      </c>
      <c r="L397" s="147">
        <v>0</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1048</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1049</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1021</v>
      </c>
      <c r="J405" s="140">
        <f t="shared" ref="J405:J422" si="12">IF(SUM(L405:L405)=0,IF(COUNTIF(L405:L405,"未確認")&gt;0,"未確認",IF(COUNTIF(L405:L405,"~*")&gt;0,"*",SUM(L405:L405))),SUM(L405:L405))</f>
        <v>0</v>
      </c>
      <c r="K405" s="81" t="str">
        <f t="shared" ref="K405:K422" si="13">IF(OR(COUNTIF(L405:L405,"未確認")&gt;0,COUNTIF(L405:L405,"~*")&gt;0),"※","")</f>
        <v/>
      </c>
      <c r="L405" s="147">
        <v>0</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0</v>
      </c>
      <c r="K407" s="81" t="str">
        <f t="shared" si="13"/>
        <v/>
      </c>
      <c r="L407" s="147">
        <v>0</v>
      </c>
    </row>
    <row r="408" spans="1:22" s="83" customFormat="1" ht="34.5" customHeight="1">
      <c r="A408" s="251" t="s">
        <v>781</v>
      </c>
      <c r="B408" s="119"/>
      <c r="C408" s="368"/>
      <c r="D408" s="368"/>
      <c r="E408" s="319" t="s">
        <v>236</v>
      </c>
      <c r="F408" s="320"/>
      <c r="G408" s="320"/>
      <c r="H408" s="321"/>
      <c r="I408" s="360"/>
      <c r="J408" s="140">
        <f t="shared" si="12"/>
        <v>0</v>
      </c>
      <c r="K408" s="81" t="str">
        <f t="shared" si="13"/>
        <v/>
      </c>
      <c r="L408" s="147">
        <v>0</v>
      </c>
    </row>
    <row r="409" spans="1:22" s="83" customFormat="1" ht="34.5" customHeight="1">
      <c r="A409" s="251" t="s">
        <v>782</v>
      </c>
      <c r="B409" s="119"/>
      <c r="C409" s="368"/>
      <c r="D409" s="368"/>
      <c r="E409" s="316" t="s">
        <v>990</v>
      </c>
      <c r="F409" s="317"/>
      <c r="G409" s="317"/>
      <c r="H409" s="318"/>
      <c r="I409" s="360"/>
      <c r="J409" s="140">
        <f t="shared" si="12"/>
        <v>0</v>
      </c>
      <c r="K409" s="81" t="str">
        <f t="shared" si="13"/>
        <v/>
      </c>
      <c r="L409" s="147">
        <v>0</v>
      </c>
    </row>
    <row r="410" spans="1:22" s="83" customFormat="1" ht="34.5" customHeight="1">
      <c r="A410" s="251" t="s">
        <v>783</v>
      </c>
      <c r="B410" s="119"/>
      <c r="C410" s="368"/>
      <c r="D410" s="368"/>
      <c r="E410" s="316" t="s">
        <v>991</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0</v>
      </c>
      <c r="K413" s="81" t="str">
        <f t="shared" si="13"/>
        <v/>
      </c>
      <c r="L413" s="147">
        <v>0</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0</v>
      </c>
      <c r="K415" s="81" t="str">
        <f t="shared" si="13"/>
        <v/>
      </c>
      <c r="L415" s="147">
        <v>0</v>
      </c>
    </row>
    <row r="416" spans="1:22" s="83" customFormat="1" ht="34.5" customHeight="1">
      <c r="A416" s="251" t="s">
        <v>789</v>
      </c>
      <c r="B416" s="119"/>
      <c r="C416" s="368"/>
      <c r="D416" s="368"/>
      <c r="E416" s="319" t="s">
        <v>243</v>
      </c>
      <c r="F416" s="320"/>
      <c r="G416" s="320"/>
      <c r="H416" s="321"/>
      <c r="I416" s="360"/>
      <c r="J416" s="140">
        <f t="shared" si="12"/>
        <v>0</v>
      </c>
      <c r="K416" s="81" t="str">
        <f t="shared" si="13"/>
        <v/>
      </c>
      <c r="L416" s="147">
        <v>0</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0</v>
      </c>
      <c r="K421" s="81" t="str">
        <f t="shared" si="13"/>
        <v/>
      </c>
      <c r="L421" s="147">
        <v>0</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1048</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1049</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1022</v>
      </c>
      <c r="J430" s="192">
        <f>IF(SUM(L430:L430)=0,IF(COUNTIF(L430:L430,"未確認")&gt;0,"未確認",IF(COUNTIF(L430:L430,"~*")&gt;0,"*",SUM(L430:L430))),SUM(L430:L430))</f>
        <v>0</v>
      </c>
      <c r="K430" s="193" t="str">
        <f>IF(OR(COUNTIF(L430:L430,"未確認")&gt;0,COUNTIF(L430:L430,"~*")&gt;0),"※","")</f>
        <v/>
      </c>
      <c r="L430" s="147">
        <v>0</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0</v>
      </c>
      <c r="K433" s="193" t="str">
        <f>IF(OR(COUNTIF(L433:L433,"未確認")&gt;0,COUNTIF(L433:L433,"~*")&gt;0),"※","")</f>
        <v/>
      </c>
      <c r="L433" s="147">
        <v>0</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1048</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1049</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1023</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979</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1048</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1049</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IF(SUM(L468:L468)=0,IF(COUNTIF(L468:L468,"未確認")&gt;0,"未確認",IF(COUNTIF(L468:L468,"*")&gt;0,"*",SUM(L468:L468))),SUM(L468:L468))</f>
        <v>*</v>
      </c>
      <c r="K468" s="201" t="str">
        <f t="shared" ref="K468:K475" si="15">IF(OR(COUNTIF(L468:L468,"未確認")&gt;0,COUNTIF(L468:L468,"*")&gt;0),"※","")</f>
        <v>※</v>
      </c>
      <c r="L468" s="117" t="s">
        <v>1044</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6">IF(SUM(L469:L469)=0,IF(COUNTIF(L469:L469,"未確認")&gt;0,"未確認",IF(COUNTIF(L469:L469,"~*")&gt;0,"*",SUM(L469:L469))),SUM(L469:L469))</f>
        <v>未確認</v>
      </c>
      <c r="K469" s="201" t="str">
        <f t="shared" si="15"/>
        <v>※</v>
      </c>
      <c r="L469" s="117" t="s">
        <v>978</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t="str">
        <f t="shared" si="16"/>
        <v>未確認</v>
      </c>
      <c r="K470" s="201" t="str">
        <f t="shared" si="15"/>
        <v>※</v>
      </c>
      <c r="L470" s="117" t="s">
        <v>978</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t="str">
        <f t="shared" si="16"/>
        <v>未確認</v>
      </c>
      <c r="K471" s="201" t="str">
        <f t="shared" si="15"/>
        <v>※</v>
      </c>
      <c r="L471" s="117" t="s">
        <v>978</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t="str">
        <f t="shared" si="16"/>
        <v>未確認</v>
      </c>
      <c r="K472" s="201" t="str">
        <f t="shared" si="15"/>
        <v>※</v>
      </c>
      <c r="L472" s="117" t="s">
        <v>978</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t="str">
        <f t="shared" si="16"/>
        <v>未確認</v>
      </c>
      <c r="K473" s="201" t="str">
        <f t="shared" si="15"/>
        <v>※</v>
      </c>
      <c r="L473" s="117" t="s">
        <v>978</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t="str">
        <f t="shared" si="16"/>
        <v>未確認</v>
      </c>
      <c r="K474" s="201" t="str">
        <f t="shared" si="15"/>
        <v>※</v>
      </c>
      <c r="L474" s="117" t="s">
        <v>978</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t="str">
        <f t="shared" si="16"/>
        <v>未確認</v>
      </c>
      <c r="K475" s="201" t="str">
        <f t="shared" si="15"/>
        <v>※</v>
      </c>
      <c r="L475" s="117" t="s">
        <v>978</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t="str">
        <f t="shared" si="16"/>
        <v>未確認</v>
      </c>
      <c r="K476" s="201" t="str">
        <f>IF(OR(COUNTIF(L476:L476,"未確認")&gt;0,COUNTIF(L476:L476,"~")&gt;0),"※","")</f>
        <v>※</v>
      </c>
      <c r="L476" s="117" t="s">
        <v>978</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t="str">
        <f t="shared" si="16"/>
        <v>未確認</v>
      </c>
      <c r="K477" s="201" t="str">
        <f t="shared" ref="K477:K496" si="17">IF(OR(COUNTIF(L477:L477,"未確認")&gt;0,COUNTIF(L477:L477,"*")&gt;0),"※","")</f>
        <v>※</v>
      </c>
      <c r="L477" s="117" t="s">
        <v>978</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t="str">
        <f t="shared" si="16"/>
        <v>未確認</v>
      </c>
      <c r="K478" s="201" t="str">
        <f t="shared" si="17"/>
        <v>※</v>
      </c>
      <c r="L478" s="117" t="s">
        <v>978</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t="str">
        <f t="shared" si="16"/>
        <v>未確認</v>
      </c>
      <c r="K479" s="201" t="str">
        <f t="shared" si="17"/>
        <v>※</v>
      </c>
      <c r="L479" s="117" t="s">
        <v>978</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t="str">
        <f t="shared" si="16"/>
        <v>未確認</v>
      </c>
      <c r="K480" s="201" t="str">
        <f t="shared" si="17"/>
        <v>※</v>
      </c>
      <c r="L480" s="117" t="s">
        <v>978</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t="str">
        <f>IF(SUM(L481:L481)=0,IF(COUNTIF(L481:L481,"未確認")&gt;0,"未確認",IF(COUNTIF(L481:L481,"*")&gt;0,"*",SUM(L481:L481))),SUM(L481:L481))</f>
        <v>*</v>
      </c>
      <c r="K481" s="201" t="str">
        <f t="shared" si="17"/>
        <v>※</v>
      </c>
      <c r="L481" s="117" t="s">
        <v>1044</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t="str">
        <f t="shared" si="18"/>
        <v>*</v>
      </c>
      <c r="K490" s="201" t="str">
        <f t="shared" si="17"/>
        <v>※</v>
      </c>
      <c r="L490" s="117" t="s">
        <v>541</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8"/>
        <v>0</v>
      </c>
      <c r="K494" s="201" t="str">
        <f t="shared" si="17"/>
        <v>※</v>
      </c>
      <c r="L494" s="117" t="s">
        <v>1044</v>
      </c>
      <c r="M494" s="8"/>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8"/>
        <v>0</v>
      </c>
      <c r="K495" s="201" t="str">
        <f t="shared" si="17"/>
        <v>※</v>
      </c>
      <c r="L495" s="117" t="s">
        <v>1044</v>
      </c>
      <c r="M495" s="8"/>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8"/>
        <v>0</v>
      </c>
      <c r="K496" s="201" t="str">
        <f t="shared" si="17"/>
        <v>※</v>
      </c>
      <c r="L496" s="117" t="s">
        <v>1044</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1048</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1049</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v>
      </c>
      <c r="L504" s="117" t="s">
        <v>1044</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v>
      </c>
      <c r="L505" s="117" t="s">
        <v>1044</v>
      </c>
      <c r="M505" s="8"/>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19"/>
        <v>0</v>
      </c>
      <c r="K506" s="201" t="str">
        <f t="shared" si="20"/>
        <v>※</v>
      </c>
      <c r="L506" s="117" t="s">
        <v>1044</v>
      </c>
      <c r="M506" s="8"/>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19"/>
        <v>0</v>
      </c>
      <c r="K507" s="201" t="str">
        <f t="shared" si="20"/>
        <v>※</v>
      </c>
      <c r="L507" s="117" t="s">
        <v>1044</v>
      </c>
      <c r="M507" s="8"/>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19"/>
        <v>0</v>
      </c>
      <c r="K508" s="201" t="str">
        <f t="shared" si="20"/>
        <v>※</v>
      </c>
      <c r="L508" s="117" t="s">
        <v>1044</v>
      </c>
      <c r="M508" s="8"/>
      <c r="N508" s="8"/>
      <c r="O508" s="8"/>
      <c r="P508" s="8"/>
      <c r="Q508" s="8"/>
      <c r="R508" s="8"/>
      <c r="S508" s="8"/>
      <c r="T508" s="8"/>
      <c r="U508" s="8"/>
      <c r="V508" s="8"/>
    </row>
    <row r="509" spans="1:22" s="118" customFormat="1" ht="84" customHeight="1">
      <c r="A509" s="252" t="s">
        <v>841</v>
      </c>
      <c r="B509" s="204"/>
      <c r="C509" s="316" t="s">
        <v>1034</v>
      </c>
      <c r="D509" s="317"/>
      <c r="E509" s="317"/>
      <c r="F509" s="317"/>
      <c r="G509" s="317"/>
      <c r="H509" s="318"/>
      <c r="I509" s="122" t="s">
        <v>319</v>
      </c>
      <c r="J509" s="116">
        <f t="shared" si="19"/>
        <v>0</v>
      </c>
      <c r="K509" s="201" t="str">
        <f t="shared" si="20"/>
        <v>※</v>
      </c>
      <c r="L509" s="117" t="s">
        <v>1044</v>
      </c>
    </row>
    <row r="510" spans="1:22" s="118" customFormat="1" ht="69.95" customHeight="1">
      <c r="A510" s="252" t="s">
        <v>840</v>
      </c>
      <c r="B510" s="204"/>
      <c r="C510" s="319" t="s">
        <v>320</v>
      </c>
      <c r="D510" s="320"/>
      <c r="E510" s="320"/>
      <c r="F510" s="320"/>
      <c r="G510" s="320"/>
      <c r="H510" s="321"/>
      <c r="I510" s="122" t="s">
        <v>321</v>
      </c>
      <c r="J510" s="116">
        <f t="shared" si="19"/>
        <v>0</v>
      </c>
      <c r="K510" s="201" t="str">
        <f t="shared" si="20"/>
        <v>※</v>
      </c>
      <c r="L510" s="117" t="s">
        <v>1044</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v>
      </c>
      <c r="L511" s="117" t="s">
        <v>1044</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1048</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1049</v>
      </c>
      <c r="M515" s="8"/>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v>
      </c>
      <c r="L516" s="117" t="s">
        <v>1044</v>
      </c>
    </row>
    <row r="517" spans="1:22" s="115" customFormat="1" ht="71.25">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v>
      </c>
      <c r="L517" s="117" t="s">
        <v>1044</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1048</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1049</v>
      </c>
      <c r="M521" s="8"/>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v>
      </c>
      <c r="L522" s="117" t="s">
        <v>1044</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1048</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1049</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1048</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1049</v>
      </c>
      <c r="M531" s="8"/>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v>
      </c>
      <c r="L532" s="117" t="s">
        <v>1044</v>
      </c>
    </row>
    <row r="533" spans="1:22" s="115" customFormat="1" ht="69.95" customHeight="1">
      <c r="A533" s="252" t="s">
        <v>848</v>
      </c>
      <c r="B533" s="204"/>
      <c r="C533" s="319" t="s">
        <v>338</v>
      </c>
      <c r="D533" s="320"/>
      <c r="E533" s="320"/>
      <c r="F533" s="320"/>
      <c r="G533" s="320"/>
      <c r="H533" s="321"/>
      <c r="I533" s="122" t="s">
        <v>339</v>
      </c>
      <c r="J533" s="116">
        <f t="shared" si="21"/>
        <v>0</v>
      </c>
      <c r="K533" s="201" t="str">
        <f t="shared" si="22"/>
        <v>※</v>
      </c>
      <c r="L533" s="117" t="s">
        <v>1044</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v>
      </c>
      <c r="L534" s="117" t="s">
        <v>1044</v>
      </c>
    </row>
    <row r="535" spans="1:22" s="115" customFormat="1" ht="42.75" customHeight="1">
      <c r="A535" s="252" t="s">
        <v>850</v>
      </c>
      <c r="B535" s="204"/>
      <c r="C535" s="319" t="s">
        <v>342</v>
      </c>
      <c r="D535" s="320"/>
      <c r="E535" s="320"/>
      <c r="F535" s="320"/>
      <c r="G535" s="320"/>
      <c r="H535" s="321"/>
      <c r="I535" s="345"/>
      <c r="J535" s="116">
        <f t="shared" si="21"/>
        <v>0</v>
      </c>
      <c r="K535" s="201" t="str">
        <f t="shared" si="22"/>
        <v>※</v>
      </c>
      <c r="L535" s="117" t="s">
        <v>1044</v>
      </c>
    </row>
    <row r="536" spans="1:22" s="115" customFormat="1" ht="69.95" customHeight="1">
      <c r="A536" s="252" t="s">
        <v>851</v>
      </c>
      <c r="B536" s="204"/>
      <c r="C536" s="319" t="s">
        <v>343</v>
      </c>
      <c r="D536" s="320"/>
      <c r="E536" s="320"/>
      <c r="F536" s="320"/>
      <c r="G536" s="320"/>
      <c r="H536" s="321"/>
      <c r="I536" s="122" t="s">
        <v>344</v>
      </c>
      <c r="J536" s="116">
        <f t="shared" si="21"/>
        <v>0</v>
      </c>
      <c r="K536" s="201" t="str">
        <f t="shared" si="22"/>
        <v>※</v>
      </c>
      <c r="L536" s="117" t="s">
        <v>1044</v>
      </c>
    </row>
    <row r="537" spans="1:22" s="115" customFormat="1" ht="56.1" customHeight="1">
      <c r="A537" s="252" t="s">
        <v>852</v>
      </c>
      <c r="B537" s="204"/>
      <c r="C537" s="319" t="s">
        <v>345</v>
      </c>
      <c r="D537" s="320"/>
      <c r="E537" s="320"/>
      <c r="F537" s="320"/>
      <c r="G537" s="320"/>
      <c r="H537" s="321"/>
      <c r="I537" s="122" t="s">
        <v>346</v>
      </c>
      <c r="J537" s="116">
        <f t="shared" si="21"/>
        <v>0</v>
      </c>
      <c r="K537" s="201" t="str">
        <f t="shared" si="22"/>
        <v>※</v>
      </c>
      <c r="L537" s="117" t="s">
        <v>1044</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1048</v>
      </c>
    </row>
    <row r="544" spans="1:22" s="1" customFormat="1" ht="20.25" customHeight="1">
      <c r="A544" s="243"/>
      <c r="C544" s="62"/>
      <c r="D544" s="3"/>
      <c r="E544" s="3"/>
      <c r="F544" s="3"/>
      <c r="G544" s="3"/>
      <c r="H544" s="286"/>
      <c r="I544" s="67" t="s">
        <v>36</v>
      </c>
      <c r="J544" s="68"/>
      <c r="K544" s="186"/>
      <c r="L544" s="70" t="s">
        <v>1049</v>
      </c>
    </row>
    <row r="545" spans="1:12" s="115" customFormat="1" ht="69.95"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v>
      </c>
      <c r="L545" s="117" t="s">
        <v>1044</v>
      </c>
    </row>
    <row r="546" spans="1:12" s="115" customFormat="1" ht="69.95" customHeight="1">
      <c r="A546" s="252" t="s">
        <v>854</v>
      </c>
      <c r="B546" s="119"/>
      <c r="C546" s="319" t="s">
        <v>350</v>
      </c>
      <c r="D546" s="320"/>
      <c r="E546" s="320"/>
      <c r="F546" s="320"/>
      <c r="G546" s="320"/>
      <c r="H546" s="321"/>
      <c r="I546" s="122" t="s">
        <v>351</v>
      </c>
      <c r="J546" s="116">
        <f t="shared" si="23"/>
        <v>0</v>
      </c>
      <c r="K546" s="201" t="str">
        <f t="shared" si="24"/>
        <v>※</v>
      </c>
      <c r="L546" s="117" t="s">
        <v>1044</v>
      </c>
    </row>
    <row r="547" spans="1:12" s="115" customFormat="1" ht="69.95" customHeight="1">
      <c r="A547" s="252" t="s">
        <v>855</v>
      </c>
      <c r="B547" s="119"/>
      <c r="C547" s="319" t="s">
        <v>352</v>
      </c>
      <c r="D547" s="320"/>
      <c r="E547" s="320"/>
      <c r="F547" s="320"/>
      <c r="G547" s="320"/>
      <c r="H547" s="321"/>
      <c r="I547" s="122" t="s">
        <v>353</v>
      </c>
      <c r="J547" s="116">
        <f t="shared" si="23"/>
        <v>0</v>
      </c>
      <c r="K547" s="201" t="str">
        <f t="shared" si="24"/>
        <v>※</v>
      </c>
      <c r="L547" s="117" t="s">
        <v>1044</v>
      </c>
    </row>
    <row r="548" spans="1:12" s="115" customFormat="1" ht="69.95" customHeight="1">
      <c r="A548" s="252" t="s">
        <v>856</v>
      </c>
      <c r="B548" s="119"/>
      <c r="C548" s="319" t="s">
        <v>354</v>
      </c>
      <c r="D548" s="320"/>
      <c r="E548" s="320"/>
      <c r="F548" s="320"/>
      <c r="G548" s="320"/>
      <c r="H548" s="321"/>
      <c r="I548" s="122" t="s">
        <v>355</v>
      </c>
      <c r="J548" s="116">
        <f t="shared" si="23"/>
        <v>0</v>
      </c>
      <c r="K548" s="201" t="str">
        <f t="shared" si="24"/>
        <v>※</v>
      </c>
      <c r="L548" s="117" t="s">
        <v>1044</v>
      </c>
    </row>
    <row r="549" spans="1:12" s="115" customFormat="1" ht="69.95" customHeight="1">
      <c r="A549" s="252" t="s">
        <v>857</v>
      </c>
      <c r="B549" s="119"/>
      <c r="C549" s="319" t="s">
        <v>356</v>
      </c>
      <c r="D549" s="320"/>
      <c r="E549" s="320"/>
      <c r="F549" s="320"/>
      <c r="G549" s="320"/>
      <c r="H549" s="321"/>
      <c r="I549" s="122" t="s">
        <v>357</v>
      </c>
      <c r="J549" s="116">
        <f t="shared" si="23"/>
        <v>0</v>
      </c>
      <c r="K549" s="201" t="str">
        <f t="shared" si="24"/>
        <v>※</v>
      </c>
      <c r="L549" s="117" t="s">
        <v>1044</v>
      </c>
    </row>
    <row r="550" spans="1:12" s="115" customFormat="1" ht="98.1" customHeight="1">
      <c r="A550" s="252" t="s">
        <v>858</v>
      </c>
      <c r="B550" s="119"/>
      <c r="C550" s="319" t="s">
        <v>358</v>
      </c>
      <c r="D550" s="320"/>
      <c r="E550" s="320"/>
      <c r="F550" s="320"/>
      <c r="G550" s="320"/>
      <c r="H550" s="321"/>
      <c r="I550" s="122" t="s">
        <v>359</v>
      </c>
      <c r="J550" s="116">
        <f t="shared" si="23"/>
        <v>0</v>
      </c>
      <c r="K550" s="201" t="str">
        <f t="shared" si="24"/>
        <v>※</v>
      </c>
      <c r="L550" s="117" t="s">
        <v>1044</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v>
      </c>
      <c r="L551" s="117" t="s">
        <v>1044</v>
      </c>
    </row>
    <row r="552" spans="1:12" s="115" customFormat="1" ht="69.95" customHeight="1">
      <c r="A552" s="252" t="s">
        <v>860</v>
      </c>
      <c r="B552" s="119"/>
      <c r="C552" s="319" t="s">
        <v>362</v>
      </c>
      <c r="D552" s="320"/>
      <c r="E552" s="320"/>
      <c r="F552" s="320"/>
      <c r="G552" s="320"/>
      <c r="H552" s="321"/>
      <c r="I552" s="122" t="s">
        <v>363</v>
      </c>
      <c r="J552" s="116">
        <f t="shared" si="23"/>
        <v>0</v>
      </c>
      <c r="K552" s="201" t="str">
        <f t="shared" si="24"/>
        <v>※</v>
      </c>
      <c r="L552" s="117" t="s">
        <v>1044</v>
      </c>
    </row>
    <row r="553" spans="1:12" s="115" customFormat="1" ht="69.95" customHeight="1">
      <c r="A553" s="252" t="s">
        <v>861</v>
      </c>
      <c r="B553" s="119"/>
      <c r="C553" s="316" t="s">
        <v>992</v>
      </c>
      <c r="D553" s="317"/>
      <c r="E553" s="317"/>
      <c r="F553" s="317"/>
      <c r="G553" s="317"/>
      <c r="H553" s="318"/>
      <c r="I553" s="138" t="s">
        <v>365</v>
      </c>
      <c r="J553" s="116">
        <f t="shared" si="23"/>
        <v>0</v>
      </c>
      <c r="K553" s="201" t="str">
        <f t="shared" si="24"/>
        <v>※</v>
      </c>
      <c r="L553" s="117" t="s">
        <v>1044</v>
      </c>
    </row>
    <row r="554" spans="1:12" s="115" customFormat="1" ht="42.75">
      <c r="A554" s="252" t="s">
        <v>862</v>
      </c>
      <c r="B554" s="119"/>
      <c r="C554" s="319" t="s">
        <v>366</v>
      </c>
      <c r="D554" s="320"/>
      <c r="E554" s="320"/>
      <c r="F554" s="320"/>
      <c r="G554" s="320"/>
      <c r="H554" s="321"/>
      <c r="I554" s="138" t="s">
        <v>367</v>
      </c>
      <c r="J554" s="116">
        <f t="shared" si="23"/>
        <v>0</v>
      </c>
      <c r="K554" s="201" t="str">
        <f t="shared" si="24"/>
        <v>※</v>
      </c>
      <c r="L554" s="117" t="s">
        <v>1044</v>
      </c>
    </row>
    <row r="555" spans="1:12" s="115" customFormat="1" ht="69.95" customHeight="1">
      <c r="A555" s="252" t="s">
        <v>863</v>
      </c>
      <c r="B555" s="119"/>
      <c r="C555" s="319" t="s">
        <v>368</v>
      </c>
      <c r="D555" s="320"/>
      <c r="E555" s="320"/>
      <c r="F555" s="320"/>
      <c r="G555" s="320"/>
      <c r="H555" s="321"/>
      <c r="I555" s="138" t="s">
        <v>369</v>
      </c>
      <c r="J555" s="116">
        <f t="shared" si="23"/>
        <v>0</v>
      </c>
      <c r="K555" s="201" t="str">
        <f t="shared" si="24"/>
        <v>※</v>
      </c>
      <c r="L555" s="117" t="s">
        <v>1044</v>
      </c>
    </row>
    <row r="556" spans="1:12" s="115" customFormat="1" ht="69.95" customHeight="1">
      <c r="A556" s="252" t="s">
        <v>864</v>
      </c>
      <c r="B556" s="119"/>
      <c r="C556" s="319" t="s">
        <v>370</v>
      </c>
      <c r="D556" s="320"/>
      <c r="E556" s="320"/>
      <c r="F556" s="320"/>
      <c r="G556" s="320"/>
      <c r="H556" s="321"/>
      <c r="I556" s="138" t="s">
        <v>371</v>
      </c>
      <c r="J556" s="116">
        <f t="shared" si="23"/>
        <v>0</v>
      </c>
      <c r="K556" s="201" t="str">
        <f t="shared" si="24"/>
        <v>※</v>
      </c>
      <c r="L556" s="117" t="s">
        <v>1044</v>
      </c>
    </row>
    <row r="557" spans="1:12" s="115" customFormat="1" ht="69.95" customHeight="1">
      <c r="A557" s="252" t="s">
        <v>865</v>
      </c>
      <c r="B557" s="119"/>
      <c r="C557" s="319" t="s">
        <v>372</v>
      </c>
      <c r="D557" s="320"/>
      <c r="E557" s="320"/>
      <c r="F557" s="320"/>
      <c r="G557" s="320"/>
      <c r="H557" s="321"/>
      <c r="I557" s="138" t="s">
        <v>373</v>
      </c>
      <c r="J557" s="116">
        <f t="shared" si="23"/>
        <v>0</v>
      </c>
      <c r="K557" s="201" t="str">
        <f t="shared" si="24"/>
        <v>※</v>
      </c>
      <c r="L557" s="117" t="s">
        <v>1044</v>
      </c>
    </row>
    <row r="558" spans="1:12" s="115" customFormat="1" ht="113.45" customHeight="1">
      <c r="A558" s="251" t="s">
        <v>868</v>
      </c>
      <c r="B558" s="119"/>
      <c r="C558" s="316" t="s">
        <v>866</v>
      </c>
      <c r="D558" s="317"/>
      <c r="E558" s="317"/>
      <c r="F558" s="317"/>
      <c r="G558" s="317"/>
      <c r="H558" s="318"/>
      <c r="I558" s="295" t="s">
        <v>867</v>
      </c>
      <c r="J558" s="223"/>
      <c r="K558" s="242"/>
      <c r="L558" s="211" t="s">
        <v>1047</v>
      </c>
    </row>
    <row r="559" spans="1:12" s="91" customFormat="1" ht="65.099999999999994" customHeight="1">
      <c r="A559" s="243"/>
      <c r="B559" s="119"/>
      <c r="C559" s="322" t="s">
        <v>1024</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v>0</v>
      </c>
    </row>
    <row r="561" spans="1:12" s="91" customFormat="1" ht="34.5" customHeight="1">
      <c r="A561" s="251" t="s">
        <v>871</v>
      </c>
      <c r="B561" s="119"/>
      <c r="C561" s="209"/>
      <c r="D561" s="330" t="s">
        <v>377</v>
      </c>
      <c r="E561" s="341"/>
      <c r="F561" s="341"/>
      <c r="G561" s="341"/>
      <c r="H561" s="331"/>
      <c r="I561" s="342"/>
      <c r="J561" s="207"/>
      <c r="K561" s="210"/>
      <c r="L561" s="211">
        <v>0</v>
      </c>
    </row>
    <row r="562" spans="1:12" s="91" customFormat="1" ht="34.5" customHeight="1">
      <c r="A562" s="251" t="s">
        <v>872</v>
      </c>
      <c r="B562" s="119"/>
      <c r="C562" s="209"/>
      <c r="D562" s="330" t="s">
        <v>993</v>
      </c>
      <c r="E562" s="341"/>
      <c r="F562" s="341"/>
      <c r="G562" s="341"/>
      <c r="H562" s="331"/>
      <c r="I562" s="342"/>
      <c r="J562" s="207"/>
      <c r="K562" s="210"/>
      <c r="L562" s="211">
        <v>0</v>
      </c>
    </row>
    <row r="563" spans="1:12" s="91" customFormat="1" ht="34.5" customHeight="1">
      <c r="A563" s="251" t="s">
        <v>873</v>
      </c>
      <c r="B563" s="119"/>
      <c r="C563" s="209"/>
      <c r="D563" s="330" t="s">
        <v>379</v>
      </c>
      <c r="E563" s="341"/>
      <c r="F563" s="341"/>
      <c r="G563" s="341"/>
      <c r="H563" s="331"/>
      <c r="I563" s="342"/>
      <c r="J563" s="207"/>
      <c r="K563" s="210"/>
      <c r="L563" s="211">
        <v>0</v>
      </c>
    </row>
    <row r="564" spans="1:12" s="91" customFormat="1" ht="34.5" customHeight="1">
      <c r="A564" s="251" t="s">
        <v>874</v>
      </c>
      <c r="B564" s="119"/>
      <c r="C564" s="209"/>
      <c r="D564" s="330" t="s">
        <v>380</v>
      </c>
      <c r="E564" s="341"/>
      <c r="F564" s="341"/>
      <c r="G564" s="341"/>
      <c r="H564" s="331"/>
      <c r="I564" s="342"/>
      <c r="J564" s="207"/>
      <c r="K564" s="210"/>
      <c r="L564" s="211">
        <v>0</v>
      </c>
    </row>
    <row r="565" spans="1:12" s="91" customFormat="1" ht="34.5" customHeight="1">
      <c r="A565" s="251" t="s">
        <v>875</v>
      </c>
      <c r="B565" s="119"/>
      <c r="C565" s="280"/>
      <c r="D565" s="330" t="s">
        <v>869</v>
      </c>
      <c r="E565" s="341"/>
      <c r="F565" s="341"/>
      <c r="G565" s="341"/>
      <c r="H565" s="331"/>
      <c r="I565" s="342"/>
      <c r="J565" s="207"/>
      <c r="K565" s="210"/>
      <c r="L565" s="211">
        <v>0</v>
      </c>
    </row>
    <row r="566" spans="1:12" s="91" customFormat="1" ht="34.5" customHeight="1">
      <c r="A566" s="251" t="s">
        <v>876</v>
      </c>
      <c r="B566" s="119"/>
      <c r="C566" s="284"/>
      <c r="D566" s="330" t="s">
        <v>994</v>
      </c>
      <c r="E566" s="341"/>
      <c r="F566" s="341"/>
      <c r="G566" s="341"/>
      <c r="H566" s="331"/>
      <c r="I566" s="342"/>
      <c r="J566" s="213"/>
      <c r="K566" s="214"/>
      <c r="L566" s="211">
        <v>0</v>
      </c>
    </row>
    <row r="567" spans="1:12" s="91" customFormat="1" ht="42.75" customHeight="1">
      <c r="A567" s="243"/>
      <c r="B567" s="119"/>
      <c r="C567" s="322" t="s">
        <v>1025</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v>0</v>
      </c>
    </row>
    <row r="569" spans="1:12" s="91" customFormat="1" ht="34.5" customHeight="1">
      <c r="A569" s="251" t="s">
        <v>878</v>
      </c>
      <c r="B569" s="119"/>
      <c r="C569" s="209"/>
      <c r="D569" s="330" t="s">
        <v>377</v>
      </c>
      <c r="E569" s="341"/>
      <c r="F569" s="341"/>
      <c r="G569" s="341"/>
      <c r="H569" s="331"/>
      <c r="I569" s="342"/>
      <c r="J569" s="207"/>
      <c r="K569" s="210"/>
      <c r="L569" s="211">
        <v>0</v>
      </c>
    </row>
    <row r="570" spans="1:12" s="91" customFormat="1" ht="34.5" customHeight="1">
      <c r="A570" s="251" t="s">
        <v>879</v>
      </c>
      <c r="B570" s="119"/>
      <c r="C570" s="209"/>
      <c r="D570" s="330" t="s">
        <v>993</v>
      </c>
      <c r="E570" s="341"/>
      <c r="F570" s="341"/>
      <c r="G570" s="341"/>
      <c r="H570" s="331"/>
      <c r="I570" s="342"/>
      <c r="J570" s="207"/>
      <c r="K570" s="210"/>
      <c r="L570" s="211">
        <v>0</v>
      </c>
    </row>
    <row r="571" spans="1:12" s="91" customFormat="1" ht="34.5" customHeight="1">
      <c r="A571" s="251" t="s">
        <v>880</v>
      </c>
      <c r="B571" s="119"/>
      <c r="C571" s="209"/>
      <c r="D571" s="330" t="s">
        <v>379</v>
      </c>
      <c r="E571" s="341"/>
      <c r="F571" s="341"/>
      <c r="G571" s="341"/>
      <c r="H571" s="331"/>
      <c r="I571" s="342"/>
      <c r="J571" s="207"/>
      <c r="K571" s="210"/>
      <c r="L571" s="211">
        <v>0</v>
      </c>
    </row>
    <row r="572" spans="1:12" s="91" customFormat="1" ht="34.5" customHeight="1">
      <c r="A572" s="251" t="s">
        <v>881</v>
      </c>
      <c r="B572" s="119"/>
      <c r="C572" s="209"/>
      <c r="D572" s="330" t="s">
        <v>380</v>
      </c>
      <c r="E572" s="341"/>
      <c r="F572" s="341"/>
      <c r="G572" s="341"/>
      <c r="H572" s="331"/>
      <c r="I572" s="342"/>
      <c r="J572" s="207"/>
      <c r="K572" s="210"/>
      <c r="L572" s="211">
        <v>0</v>
      </c>
    </row>
    <row r="573" spans="1:12" s="91" customFormat="1" ht="34.5" customHeight="1">
      <c r="A573" s="251" t="s">
        <v>882</v>
      </c>
      <c r="B573" s="119"/>
      <c r="C573" s="209"/>
      <c r="D573" s="330" t="s">
        <v>869</v>
      </c>
      <c r="E573" s="341"/>
      <c r="F573" s="341"/>
      <c r="G573" s="341"/>
      <c r="H573" s="331"/>
      <c r="I573" s="342"/>
      <c r="J573" s="207"/>
      <c r="K573" s="210"/>
      <c r="L573" s="211">
        <v>0</v>
      </c>
    </row>
    <row r="574" spans="1:12" s="91" customFormat="1" ht="34.5" customHeight="1">
      <c r="A574" s="251" t="s">
        <v>883</v>
      </c>
      <c r="B574" s="119"/>
      <c r="C574" s="212"/>
      <c r="D574" s="330" t="s">
        <v>994</v>
      </c>
      <c r="E574" s="341"/>
      <c r="F574" s="341"/>
      <c r="G574" s="341"/>
      <c r="H574" s="331"/>
      <c r="I574" s="342"/>
      <c r="J574" s="213"/>
      <c r="K574" s="214"/>
      <c r="L574" s="211">
        <v>0</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v>0</v>
      </c>
    </row>
    <row r="577" spans="1:22" s="91" customFormat="1" ht="34.5" customHeight="1">
      <c r="A577" s="251" t="s">
        <v>885</v>
      </c>
      <c r="B577" s="119"/>
      <c r="C577" s="209"/>
      <c r="D577" s="330" t="s">
        <v>377</v>
      </c>
      <c r="E577" s="341"/>
      <c r="F577" s="341"/>
      <c r="G577" s="341"/>
      <c r="H577" s="331"/>
      <c r="I577" s="342"/>
      <c r="J577" s="207"/>
      <c r="K577" s="210"/>
      <c r="L577" s="211">
        <v>0</v>
      </c>
    </row>
    <row r="578" spans="1:22" s="91" customFormat="1" ht="34.5" customHeight="1">
      <c r="A578" s="251" t="s">
        <v>886</v>
      </c>
      <c r="B578" s="119"/>
      <c r="C578" s="209"/>
      <c r="D578" s="330" t="s">
        <v>993</v>
      </c>
      <c r="E578" s="341"/>
      <c r="F578" s="341"/>
      <c r="G578" s="341"/>
      <c r="H578" s="331"/>
      <c r="I578" s="342"/>
      <c r="J578" s="207"/>
      <c r="K578" s="210"/>
      <c r="L578" s="211">
        <v>0</v>
      </c>
    </row>
    <row r="579" spans="1:22" s="91" customFormat="1" ht="34.5" customHeight="1">
      <c r="A579" s="251" t="s">
        <v>887</v>
      </c>
      <c r="B579" s="119"/>
      <c r="C579" s="209"/>
      <c r="D579" s="330" t="s">
        <v>379</v>
      </c>
      <c r="E579" s="341"/>
      <c r="F579" s="341"/>
      <c r="G579" s="341"/>
      <c r="H579" s="331"/>
      <c r="I579" s="342"/>
      <c r="J579" s="207"/>
      <c r="K579" s="210"/>
      <c r="L579" s="211">
        <v>0</v>
      </c>
    </row>
    <row r="580" spans="1:22" s="91" customFormat="1" ht="34.5" customHeight="1">
      <c r="A580" s="251" t="s">
        <v>888</v>
      </c>
      <c r="B580" s="119"/>
      <c r="C580" s="209"/>
      <c r="D580" s="330" t="s">
        <v>380</v>
      </c>
      <c r="E580" s="341"/>
      <c r="F580" s="341"/>
      <c r="G580" s="341"/>
      <c r="H580" s="331"/>
      <c r="I580" s="342"/>
      <c r="J580" s="207"/>
      <c r="K580" s="210"/>
      <c r="L580" s="211">
        <v>0</v>
      </c>
    </row>
    <row r="581" spans="1:22" s="91" customFormat="1" ht="34.5" customHeight="1">
      <c r="A581" s="251" t="s">
        <v>889</v>
      </c>
      <c r="B581" s="119"/>
      <c r="C581" s="209"/>
      <c r="D581" s="330" t="s">
        <v>869</v>
      </c>
      <c r="E581" s="341"/>
      <c r="F581" s="341"/>
      <c r="G581" s="341"/>
      <c r="H581" s="331"/>
      <c r="I581" s="342"/>
      <c r="J581" s="207"/>
      <c r="K581" s="210"/>
      <c r="L581" s="211">
        <v>0</v>
      </c>
    </row>
    <row r="582" spans="1:22" s="91" customFormat="1" ht="34.5" customHeight="1">
      <c r="A582" s="251" t="s">
        <v>890</v>
      </c>
      <c r="B582" s="119"/>
      <c r="C582" s="212"/>
      <c r="D582" s="330" t="s">
        <v>994</v>
      </c>
      <c r="E582" s="341"/>
      <c r="F582" s="341"/>
      <c r="G582" s="341"/>
      <c r="H582" s="331"/>
      <c r="I582" s="343"/>
      <c r="J582" s="213"/>
      <c r="K582" s="214"/>
      <c r="L582" s="211">
        <v>0</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1048</v>
      </c>
    </row>
    <row r="589" spans="1:22" s="1" customFormat="1" ht="20.25" customHeight="1">
      <c r="A589" s="243"/>
      <c r="C589" s="62"/>
      <c r="D589" s="3"/>
      <c r="E589" s="3"/>
      <c r="F589" s="3"/>
      <c r="G589" s="3"/>
      <c r="H589" s="286"/>
      <c r="I589" s="67" t="s">
        <v>36</v>
      </c>
      <c r="J589" s="68"/>
      <c r="K589" s="186"/>
      <c r="L589" s="70" t="s">
        <v>1049</v>
      </c>
    </row>
    <row r="590" spans="1:22" s="115" customFormat="1" ht="69.95"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v>
      </c>
      <c r="L590" s="117" t="s">
        <v>1044</v>
      </c>
    </row>
    <row r="591" spans="1:22" s="115" customFormat="1" ht="69.95"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v>
      </c>
      <c r="L591" s="117" t="s">
        <v>1044</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v>
      </c>
      <c r="L592" s="117" t="s">
        <v>1044</v>
      </c>
    </row>
    <row r="593" spans="1:12" s="115" customFormat="1" ht="56.1"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v>
      </c>
      <c r="L593" s="117" t="s">
        <v>1044</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v>
      </c>
      <c r="L594" s="117" t="s">
        <v>1044</v>
      </c>
    </row>
    <row r="595" spans="1:12" s="115" customFormat="1" ht="35.1" customHeight="1">
      <c r="A595" s="251" t="s">
        <v>895</v>
      </c>
      <c r="B595" s="84"/>
      <c r="C595" s="322" t="s">
        <v>995</v>
      </c>
      <c r="D595" s="323"/>
      <c r="E595" s="323"/>
      <c r="F595" s="323"/>
      <c r="G595" s="323"/>
      <c r="H595" s="324"/>
      <c r="I595" s="339" t="s">
        <v>397</v>
      </c>
      <c r="J595" s="140">
        <v>1153</v>
      </c>
      <c r="K595" s="201" t="str">
        <f>IF(OR(COUNTIF(L595:L595,"未確認")&gt;0,COUNTIF(L595:L595,"~*")&gt;0),"※","")</f>
        <v/>
      </c>
      <c r="L595" s="216"/>
    </row>
    <row r="596" spans="1:12" s="115" customFormat="1" ht="35.1" customHeight="1">
      <c r="A596" s="251" t="s">
        <v>896</v>
      </c>
      <c r="B596" s="84"/>
      <c r="C596" s="291"/>
      <c r="D596" s="292"/>
      <c r="E596" s="316" t="s">
        <v>398</v>
      </c>
      <c r="F596" s="317"/>
      <c r="G596" s="317"/>
      <c r="H596" s="318"/>
      <c r="I596" s="340"/>
      <c r="J596" s="140">
        <v>23</v>
      </c>
      <c r="K596" s="201" t="str">
        <f>IF(OR(COUNTIF(L596:L596,"未確認")&gt;0,COUNTIF(L596:L596,"~*")&gt;0),"※","")</f>
        <v/>
      </c>
      <c r="L596" s="216"/>
    </row>
    <row r="597" spans="1:12" s="115" customFormat="1" ht="35.1" customHeight="1">
      <c r="A597" s="251" t="s">
        <v>897</v>
      </c>
      <c r="B597" s="84"/>
      <c r="C597" s="322" t="s">
        <v>996</v>
      </c>
      <c r="D597" s="323"/>
      <c r="E597" s="323"/>
      <c r="F597" s="323"/>
      <c r="G597" s="323"/>
      <c r="H597" s="324"/>
      <c r="I597" s="325" t="s">
        <v>400</v>
      </c>
      <c r="J597" s="140">
        <v>388</v>
      </c>
      <c r="K597" s="201" t="str">
        <f>IF(OR(COUNTIF(L597:L597,"未確認")&gt;0,COUNTIF(L597:L597,"~*")&gt;0),"※","")</f>
        <v/>
      </c>
      <c r="L597" s="216"/>
    </row>
    <row r="598" spans="1:12" s="115" customFormat="1" ht="35.1" customHeight="1">
      <c r="A598" s="251" t="s">
        <v>898</v>
      </c>
      <c r="B598" s="84"/>
      <c r="C598" s="291"/>
      <c r="D598" s="292"/>
      <c r="E598" s="316" t="s">
        <v>398</v>
      </c>
      <c r="F598" s="317"/>
      <c r="G598" s="317"/>
      <c r="H598" s="318"/>
      <c r="I598" s="327"/>
      <c r="J598" s="140">
        <v>17</v>
      </c>
      <c r="K598" s="201" t="str">
        <f>IF(OR(COUNTIF(L598:L598,"未確認")&gt;0,COUNTIF(L598:L598,"~*")&gt;0),"※","")</f>
        <v/>
      </c>
      <c r="L598" s="216"/>
    </row>
    <row r="599" spans="1:12" s="115" customFormat="1" ht="42" customHeight="1">
      <c r="A599" s="251" t="s">
        <v>899</v>
      </c>
      <c r="B599" s="84"/>
      <c r="C599" s="316" t="s">
        <v>997</v>
      </c>
      <c r="D599" s="317"/>
      <c r="E599" s="317"/>
      <c r="F599" s="317"/>
      <c r="G599" s="317"/>
      <c r="H599" s="318"/>
      <c r="I599" s="122" t="s">
        <v>402</v>
      </c>
      <c r="J599" s="116">
        <v>85</v>
      </c>
      <c r="K599" s="201" t="str">
        <f>IF(OR(COUNTIF(L599:L599,"未確認")&gt;0,COUNTIF(L599:L599,"~*")&gt;0),"※","")</f>
        <v/>
      </c>
      <c r="L599" s="216"/>
    </row>
    <row r="600" spans="1:12" s="115" customFormat="1" ht="56.1"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v>
      </c>
      <c r="L600" s="117" t="s">
        <v>1044</v>
      </c>
    </row>
    <row r="601" spans="1:12" s="115" customFormat="1" ht="56.1" customHeight="1">
      <c r="A601" s="252" t="s">
        <v>901</v>
      </c>
      <c r="B601" s="84"/>
      <c r="C601" s="319" t="s">
        <v>405</v>
      </c>
      <c r="D601" s="320"/>
      <c r="E601" s="320"/>
      <c r="F601" s="320"/>
      <c r="G601" s="320"/>
      <c r="H601" s="321"/>
      <c r="I601" s="122" t="s">
        <v>406</v>
      </c>
      <c r="J601" s="116">
        <f t="shared" si="25"/>
        <v>0</v>
      </c>
      <c r="K601" s="201" t="str">
        <f t="shared" si="26"/>
        <v>※</v>
      </c>
      <c r="L601" s="117" t="s">
        <v>1044</v>
      </c>
    </row>
    <row r="602" spans="1:12" s="91" customFormat="1" ht="56.1" customHeight="1">
      <c r="A602" s="252" t="s">
        <v>902</v>
      </c>
      <c r="B602" s="84"/>
      <c r="C602" s="319" t="s">
        <v>407</v>
      </c>
      <c r="D602" s="320"/>
      <c r="E602" s="320"/>
      <c r="F602" s="320"/>
      <c r="G602" s="320"/>
      <c r="H602" s="321"/>
      <c r="I602" s="122" t="s">
        <v>408</v>
      </c>
      <c r="J602" s="116">
        <f t="shared" si="25"/>
        <v>0</v>
      </c>
      <c r="K602" s="201" t="str">
        <f t="shared" si="26"/>
        <v>※</v>
      </c>
      <c r="L602" s="117" t="s">
        <v>1044</v>
      </c>
    </row>
    <row r="603" spans="1:12" s="91" customFormat="1" ht="56.1" customHeight="1">
      <c r="A603" s="252" t="s">
        <v>903</v>
      </c>
      <c r="B603" s="84"/>
      <c r="C603" s="319" t="s">
        <v>409</v>
      </c>
      <c r="D603" s="320"/>
      <c r="E603" s="320"/>
      <c r="F603" s="320"/>
      <c r="G603" s="320"/>
      <c r="H603" s="321"/>
      <c r="I603" s="122" t="s">
        <v>410</v>
      </c>
      <c r="J603" s="116">
        <f t="shared" si="25"/>
        <v>0</v>
      </c>
      <c r="K603" s="201" t="str">
        <f t="shared" si="26"/>
        <v>※</v>
      </c>
      <c r="L603" s="117" t="s">
        <v>1044</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v>
      </c>
      <c r="L604" s="117" t="s">
        <v>1044</v>
      </c>
    </row>
    <row r="605" spans="1:12" s="91" customFormat="1" ht="56.1" customHeight="1">
      <c r="A605" s="252" t="s">
        <v>905</v>
      </c>
      <c r="B605" s="84"/>
      <c r="C605" s="319" t="s">
        <v>413</v>
      </c>
      <c r="D605" s="320"/>
      <c r="E605" s="320"/>
      <c r="F605" s="320"/>
      <c r="G605" s="320"/>
      <c r="H605" s="321"/>
      <c r="I605" s="122" t="s">
        <v>414</v>
      </c>
      <c r="J605" s="116">
        <f t="shared" si="25"/>
        <v>0</v>
      </c>
      <c r="K605" s="201" t="str">
        <f t="shared" si="26"/>
        <v>※</v>
      </c>
      <c r="L605" s="117" t="s">
        <v>1044</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1048</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1049</v>
      </c>
      <c r="M612" s="8"/>
      <c r="N612" s="8"/>
      <c r="O612" s="8"/>
      <c r="P612" s="8"/>
      <c r="Q612" s="8"/>
      <c r="R612" s="8"/>
      <c r="S612" s="8"/>
      <c r="T612" s="8"/>
      <c r="U612" s="8"/>
      <c r="V612" s="8"/>
    </row>
    <row r="613" spans="1:22" s="118" customFormat="1" ht="71.25" customHeight="1">
      <c r="A613" s="252" t="s">
        <v>906</v>
      </c>
      <c r="B613" s="115"/>
      <c r="C613" s="316" t="s">
        <v>998</v>
      </c>
      <c r="D613" s="317"/>
      <c r="E613" s="317"/>
      <c r="F613" s="317"/>
      <c r="G613" s="317"/>
      <c r="H613" s="318"/>
      <c r="I613" s="336" t="s">
        <v>1035</v>
      </c>
      <c r="J613" s="116">
        <f t="shared" ref="J613:J623" si="27">IF(SUM(L613:L613)=0,IF(COUNTIF(L613:L613,"未確認")&gt;0,"未確認",IF(COUNTIF(L613:L613,"~*")&gt;0,"*",SUM(L613:L613))),SUM(L613:L613))</f>
        <v>0</v>
      </c>
      <c r="K613" s="201" t="str">
        <f t="shared" ref="K613:K623" si="28">IF(OR(COUNTIF(L613:L613,"未確認")&gt;0,COUNTIF(L613:L613,"*")&gt;0),"※","")</f>
        <v>※</v>
      </c>
      <c r="L613" s="117" t="s">
        <v>1044</v>
      </c>
    </row>
    <row r="614" spans="1:22" s="118" customFormat="1" ht="71.25" customHeight="1">
      <c r="A614" s="252" t="s">
        <v>907</v>
      </c>
      <c r="B614" s="115"/>
      <c r="C614" s="316" t="s">
        <v>999</v>
      </c>
      <c r="D614" s="317"/>
      <c r="E614" s="317"/>
      <c r="F614" s="317"/>
      <c r="G614" s="317"/>
      <c r="H614" s="318"/>
      <c r="I614" s="337"/>
      <c r="J614" s="116">
        <f t="shared" si="27"/>
        <v>0</v>
      </c>
      <c r="K614" s="201" t="str">
        <f t="shared" si="28"/>
        <v>※</v>
      </c>
      <c r="L614" s="117" t="s">
        <v>1044</v>
      </c>
    </row>
    <row r="615" spans="1:22" s="118" customFormat="1" ht="71.25" customHeight="1">
      <c r="A615" s="252" t="s">
        <v>908</v>
      </c>
      <c r="B615" s="115"/>
      <c r="C615" s="316" t="s">
        <v>975</v>
      </c>
      <c r="D615" s="317"/>
      <c r="E615" s="317"/>
      <c r="F615" s="317"/>
      <c r="G615" s="317"/>
      <c r="H615" s="318"/>
      <c r="I615" s="338"/>
      <c r="J615" s="116">
        <f t="shared" si="27"/>
        <v>0</v>
      </c>
      <c r="K615" s="201" t="str">
        <f t="shared" si="28"/>
        <v>※</v>
      </c>
      <c r="L615" s="117" t="s">
        <v>1044</v>
      </c>
    </row>
    <row r="616" spans="1:22" s="118" customFormat="1" ht="69.95" customHeight="1">
      <c r="A616" s="252" t="s">
        <v>909</v>
      </c>
      <c r="B616" s="115"/>
      <c r="C616" s="316" t="s">
        <v>976</v>
      </c>
      <c r="D616" s="317"/>
      <c r="E616" s="317"/>
      <c r="F616" s="317"/>
      <c r="G616" s="317"/>
      <c r="H616" s="318"/>
      <c r="I616" s="298" t="s">
        <v>1036</v>
      </c>
      <c r="J616" s="116">
        <f t="shared" si="27"/>
        <v>0</v>
      </c>
      <c r="K616" s="201" t="str">
        <f t="shared" si="28"/>
        <v>※</v>
      </c>
      <c r="L616" s="117" t="s">
        <v>1044</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v>
      </c>
      <c r="L617" s="117" t="s">
        <v>1044</v>
      </c>
    </row>
    <row r="618" spans="1:22" s="118" customFormat="1" ht="100.35" customHeight="1">
      <c r="A618" s="252" t="s">
        <v>911</v>
      </c>
      <c r="B618" s="115"/>
      <c r="C618" s="316" t="s">
        <v>1001</v>
      </c>
      <c r="D618" s="317"/>
      <c r="E618" s="317"/>
      <c r="F618" s="317"/>
      <c r="G618" s="317"/>
      <c r="H618" s="318"/>
      <c r="I618" s="138" t="s">
        <v>1029</v>
      </c>
      <c r="J618" s="116">
        <f t="shared" si="27"/>
        <v>0</v>
      </c>
      <c r="K618" s="201" t="str">
        <f t="shared" si="28"/>
        <v>※</v>
      </c>
      <c r="L618" s="117" t="s">
        <v>1044</v>
      </c>
    </row>
    <row r="619" spans="1:22" s="118" customFormat="1" ht="84" customHeight="1">
      <c r="A619" s="252" t="s">
        <v>912</v>
      </c>
      <c r="B619" s="119"/>
      <c r="C619" s="316" t="s">
        <v>1026</v>
      </c>
      <c r="D619" s="317"/>
      <c r="E619" s="317"/>
      <c r="F619" s="317"/>
      <c r="G619" s="317"/>
      <c r="H619" s="318"/>
      <c r="I619" s="138" t="s">
        <v>1030</v>
      </c>
      <c r="J619" s="116">
        <f t="shared" si="27"/>
        <v>0</v>
      </c>
      <c r="K619" s="201" t="str">
        <f t="shared" si="28"/>
        <v>※</v>
      </c>
      <c r="L619" s="117" t="s">
        <v>1044</v>
      </c>
    </row>
    <row r="620" spans="1:22" s="118" customFormat="1" ht="98.1" customHeight="1">
      <c r="A620" s="252" t="s">
        <v>913</v>
      </c>
      <c r="B620" s="119"/>
      <c r="C620" s="319" t="s">
        <v>423</v>
      </c>
      <c r="D620" s="320"/>
      <c r="E620" s="320"/>
      <c r="F620" s="320"/>
      <c r="G620" s="320"/>
      <c r="H620" s="321"/>
      <c r="I620" s="122" t="s">
        <v>424</v>
      </c>
      <c r="J620" s="116">
        <f t="shared" si="27"/>
        <v>0</v>
      </c>
      <c r="K620" s="201" t="str">
        <f t="shared" si="28"/>
        <v>※</v>
      </c>
      <c r="L620" s="117" t="s">
        <v>1044</v>
      </c>
    </row>
    <row r="621" spans="1:22" s="118" customFormat="1" ht="84" customHeight="1">
      <c r="A621" s="252" t="s">
        <v>914</v>
      </c>
      <c r="B621" s="119"/>
      <c r="C621" s="316" t="s">
        <v>1000</v>
      </c>
      <c r="D621" s="317"/>
      <c r="E621" s="317"/>
      <c r="F621" s="317"/>
      <c r="G621" s="317"/>
      <c r="H621" s="318"/>
      <c r="I621" s="122" t="s">
        <v>426</v>
      </c>
      <c r="J621" s="116">
        <f t="shared" si="27"/>
        <v>0</v>
      </c>
      <c r="K621" s="201" t="str">
        <f t="shared" si="28"/>
        <v>※</v>
      </c>
      <c r="L621" s="117" t="s">
        <v>1044</v>
      </c>
    </row>
    <row r="622" spans="1:22" s="118" customFormat="1" ht="69.95" customHeight="1">
      <c r="A622" s="252" t="s">
        <v>915</v>
      </c>
      <c r="B622" s="119"/>
      <c r="C622" s="319" t="s">
        <v>427</v>
      </c>
      <c r="D622" s="320"/>
      <c r="E622" s="320"/>
      <c r="F622" s="320"/>
      <c r="G622" s="320"/>
      <c r="H622" s="321"/>
      <c r="I622" s="122" t="s">
        <v>428</v>
      </c>
      <c r="J622" s="116">
        <f t="shared" si="27"/>
        <v>0</v>
      </c>
      <c r="K622" s="201" t="str">
        <f t="shared" si="28"/>
        <v>※</v>
      </c>
      <c r="L622" s="117" t="s">
        <v>1044</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v>
      </c>
      <c r="L623" s="117" t="s">
        <v>1044</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1048</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1049</v>
      </c>
      <c r="M630" s="8"/>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v>
      </c>
      <c r="L631" s="117" t="s">
        <v>1044</v>
      </c>
    </row>
    <row r="632" spans="1:22" s="118" customFormat="1" ht="56.1" customHeight="1">
      <c r="A632" s="252" t="s">
        <v>918</v>
      </c>
      <c r="B632" s="119"/>
      <c r="C632" s="319" t="s">
        <v>434</v>
      </c>
      <c r="D632" s="320"/>
      <c r="E632" s="320"/>
      <c r="F632" s="320"/>
      <c r="G632" s="320"/>
      <c r="H632" s="321"/>
      <c r="I632" s="122" t="s">
        <v>435</v>
      </c>
      <c r="J632" s="116">
        <f t="shared" si="29"/>
        <v>0</v>
      </c>
      <c r="K632" s="201" t="str">
        <f t="shared" si="30"/>
        <v>※</v>
      </c>
      <c r="L632" s="117" t="s">
        <v>1044</v>
      </c>
    </row>
    <row r="633" spans="1:22" s="118" customFormat="1" ht="57">
      <c r="A633" s="252" t="s">
        <v>919</v>
      </c>
      <c r="B633" s="119"/>
      <c r="C633" s="319" t="s">
        <v>436</v>
      </c>
      <c r="D633" s="320"/>
      <c r="E633" s="320"/>
      <c r="F633" s="320"/>
      <c r="G633" s="320"/>
      <c r="H633" s="321"/>
      <c r="I633" s="122" t="s">
        <v>437</v>
      </c>
      <c r="J633" s="116">
        <f t="shared" si="29"/>
        <v>0</v>
      </c>
      <c r="K633" s="201" t="str">
        <f t="shared" si="30"/>
        <v>※</v>
      </c>
      <c r="L633" s="117" t="s">
        <v>1044</v>
      </c>
    </row>
    <row r="634" spans="1:22" s="118" customFormat="1" ht="56.1" customHeight="1">
      <c r="A634" s="252" t="s">
        <v>920</v>
      </c>
      <c r="B634" s="119"/>
      <c r="C634" s="316" t="s">
        <v>1027</v>
      </c>
      <c r="D634" s="317"/>
      <c r="E634" s="317"/>
      <c r="F634" s="317"/>
      <c r="G634" s="317"/>
      <c r="H634" s="318"/>
      <c r="I634" s="122" t="s">
        <v>439</v>
      </c>
      <c r="J634" s="116">
        <f t="shared" si="29"/>
        <v>0</v>
      </c>
      <c r="K634" s="201" t="str">
        <f t="shared" si="30"/>
        <v>※</v>
      </c>
      <c r="L634" s="117" t="s">
        <v>1044</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v>
      </c>
      <c r="L635" s="117" t="s">
        <v>1044</v>
      </c>
    </row>
    <row r="636" spans="1:22" s="118" customFormat="1" ht="69.95" customHeight="1">
      <c r="A636" s="252" t="s">
        <v>922</v>
      </c>
      <c r="B636" s="119"/>
      <c r="C636" s="319" t="s">
        <v>442</v>
      </c>
      <c r="D636" s="320"/>
      <c r="E636" s="320"/>
      <c r="F636" s="320"/>
      <c r="G636" s="320"/>
      <c r="H636" s="321"/>
      <c r="I636" s="122" t="s">
        <v>443</v>
      </c>
      <c r="J636" s="116">
        <f t="shared" si="29"/>
        <v>0</v>
      </c>
      <c r="K636" s="201" t="str">
        <f t="shared" si="30"/>
        <v>※</v>
      </c>
      <c r="L636" s="117" t="s">
        <v>1044</v>
      </c>
    </row>
    <row r="637" spans="1:22" s="118" customFormat="1" ht="98.1" customHeight="1">
      <c r="A637" s="252" t="s">
        <v>923</v>
      </c>
      <c r="B637" s="119"/>
      <c r="C637" s="319" t="s">
        <v>444</v>
      </c>
      <c r="D637" s="320"/>
      <c r="E637" s="320"/>
      <c r="F637" s="320"/>
      <c r="G637" s="320"/>
      <c r="H637" s="321"/>
      <c r="I637" s="122" t="s">
        <v>445</v>
      </c>
      <c r="J637" s="116">
        <f t="shared" si="29"/>
        <v>0</v>
      </c>
      <c r="K637" s="201" t="str">
        <f t="shared" si="30"/>
        <v>※</v>
      </c>
      <c r="L637" s="117" t="s">
        <v>1044</v>
      </c>
    </row>
    <row r="638" spans="1:22" s="118" customFormat="1" ht="84" customHeight="1">
      <c r="A638" s="252" t="s">
        <v>924</v>
      </c>
      <c r="B638" s="119"/>
      <c r="C638" s="316" t="s">
        <v>1002</v>
      </c>
      <c r="D638" s="317"/>
      <c r="E638" s="317"/>
      <c r="F638" s="317"/>
      <c r="G638" s="317"/>
      <c r="H638" s="318"/>
      <c r="I638" s="122" t="s">
        <v>447</v>
      </c>
      <c r="J638" s="116">
        <f t="shared" si="29"/>
        <v>0</v>
      </c>
      <c r="K638" s="201" t="str">
        <f t="shared" si="30"/>
        <v>※</v>
      </c>
      <c r="L638" s="117" t="s">
        <v>1044</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1048</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1049</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v>
      </c>
      <c r="L646" s="117" t="s">
        <v>1044</v>
      </c>
    </row>
    <row r="647" spans="1:22" s="118" customFormat="1" ht="69.95" customHeight="1">
      <c r="A647" s="252" t="s">
        <v>926</v>
      </c>
      <c r="B647" s="84"/>
      <c r="C647" s="188"/>
      <c r="D647" s="221"/>
      <c r="E647" s="319" t="s">
        <v>938</v>
      </c>
      <c r="F647" s="320"/>
      <c r="G647" s="320"/>
      <c r="H647" s="321"/>
      <c r="I647" s="122" t="s">
        <v>452</v>
      </c>
      <c r="J647" s="116">
        <f t="shared" si="31"/>
        <v>0</v>
      </c>
      <c r="K647" s="201" t="str">
        <f t="shared" si="32"/>
        <v>※</v>
      </c>
      <c r="L647" s="117" t="s">
        <v>1044</v>
      </c>
    </row>
    <row r="648" spans="1:22" s="118" customFormat="1" ht="69.95" customHeight="1">
      <c r="A648" s="252" t="s">
        <v>927</v>
      </c>
      <c r="B648" s="84"/>
      <c r="C648" s="188"/>
      <c r="D648" s="221"/>
      <c r="E648" s="319" t="s">
        <v>939</v>
      </c>
      <c r="F648" s="320"/>
      <c r="G648" s="320"/>
      <c r="H648" s="321"/>
      <c r="I648" s="122" t="s">
        <v>454</v>
      </c>
      <c r="J648" s="116">
        <f t="shared" si="31"/>
        <v>0</v>
      </c>
      <c r="K648" s="201" t="str">
        <f t="shared" si="32"/>
        <v>※</v>
      </c>
      <c r="L648" s="117" t="s">
        <v>1044</v>
      </c>
    </row>
    <row r="649" spans="1:22" s="118" customFormat="1" ht="69.95" customHeight="1">
      <c r="A649" s="252" t="s">
        <v>928</v>
      </c>
      <c r="B649" s="84"/>
      <c r="C649" s="294"/>
      <c r="D649" s="296"/>
      <c r="E649" s="319" t="s">
        <v>940</v>
      </c>
      <c r="F649" s="320"/>
      <c r="G649" s="320"/>
      <c r="H649" s="321"/>
      <c r="I649" s="122" t="s">
        <v>456</v>
      </c>
      <c r="J649" s="116">
        <f t="shared" si="31"/>
        <v>0</v>
      </c>
      <c r="K649" s="201" t="str">
        <f t="shared" si="32"/>
        <v>※</v>
      </c>
      <c r="L649" s="117" t="s">
        <v>1044</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v>
      </c>
      <c r="L650" s="117" t="s">
        <v>1044</v>
      </c>
    </row>
    <row r="651" spans="1:22" s="118" customFormat="1" ht="69.95" customHeight="1">
      <c r="A651" s="252" t="s">
        <v>930</v>
      </c>
      <c r="B651" s="84"/>
      <c r="C651" s="188"/>
      <c r="D651" s="221"/>
      <c r="E651" s="319" t="s">
        <v>942</v>
      </c>
      <c r="F651" s="320"/>
      <c r="G651" s="320"/>
      <c r="H651" s="321"/>
      <c r="I651" s="122" t="s">
        <v>460</v>
      </c>
      <c r="J651" s="116">
        <f t="shared" si="31"/>
        <v>0</v>
      </c>
      <c r="K651" s="201" t="str">
        <f t="shared" si="32"/>
        <v>※</v>
      </c>
      <c r="L651" s="117" t="s">
        <v>1044</v>
      </c>
    </row>
    <row r="652" spans="1:22" s="118" customFormat="1" ht="56.1" customHeight="1">
      <c r="A652" s="252" t="s">
        <v>931</v>
      </c>
      <c r="B652" s="84"/>
      <c r="C652" s="188"/>
      <c r="D652" s="221"/>
      <c r="E652" s="319" t="s">
        <v>943</v>
      </c>
      <c r="F652" s="320"/>
      <c r="G652" s="320"/>
      <c r="H652" s="321"/>
      <c r="I652" s="122" t="s">
        <v>462</v>
      </c>
      <c r="J652" s="116">
        <f t="shared" si="31"/>
        <v>0</v>
      </c>
      <c r="K652" s="201" t="str">
        <f t="shared" si="32"/>
        <v>※</v>
      </c>
      <c r="L652" s="117" t="s">
        <v>1044</v>
      </c>
    </row>
    <row r="653" spans="1:22" s="118" customFormat="1" ht="69.95" customHeight="1">
      <c r="A653" s="252" t="s">
        <v>932</v>
      </c>
      <c r="B653" s="84"/>
      <c r="C653" s="188"/>
      <c r="D653" s="221"/>
      <c r="E653" s="319" t="s">
        <v>944</v>
      </c>
      <c r="F653" s="320"/>
      <c r="G653" s="320"/>
      <c r="H653" s="321"/>
      <c r="I653" s="122" t="s">
        <v>464</v>
      </c>
      <c r="J653" s="116">
        <f t="shared" si="31"/>
        <v>0</v>
      </c>
      <c r="K653" s="201" t="str">
        <f t="shared" si="32"/>
        <v>※</v>
      </c>
      <c r="L653" s="117" t="s">
        <v>1044</v>
      </c>
    </row>
    <row r="654" spans="1:22" s="118" customFormat="1" ht="69.95" customHeight="1">
      <c r="A654" s="252" t="s">
        <v>933</v>
      </c>
      <c r="B654" s="84"/>
      <c r="C654" s="190"/>
      <c r="D654" s="222"/>
      <c r="E654" s="319" t="s">
        <v>945</v>
      </c>
      <c r="F654" s="320"/>
      <c r="G654" s="320"/>
      <c r="H654" s="321"/>
      <c r="I654" s="122" t="s">
        <v>466</v>
      </c>
      <c r="J654" s="116">
        <f t="shared" si="31"/>
        <v>0</v>
      </c>
      <c r="K654" s="201" t="str">
        <f t="shared" si="32"/>
        <v>※</v>
      </c>
      <c r="L654" s="117" t="s">
        <v>1044</v>
      </c>
    </row>
    <row r="655" spans="1:22" s="118" customFormat="1" ht="69.95" customHeight="1">
      <c r="A655" s="252" t="s">
        <v>934</v>
      </c>
      <c r="B655" s="84"/>
      <c r="C655" s="319" t="s">
        <v>937</v>
      </c>
      <c r="D655" s="320"/>
      <c r="E655" s="320"/>
      <c r="F655" s="320"/>
      <c r="G655" s="320"/>
      <c r="H655" s="321"/>
      <c r="I655" s="122" t="s">
        <v>468</v>
      </c>
      <c r="J655" s="116">
        <f t="shared" si="31"/>
        <v>0</v>
      </c>
      <c r="K655" s="201" t="str">
        <f t="shared" si="32"/>
        <v>※</v>
      </c>
      <c r="L655" s="117" t="s">
        <v>1044</v>
      </c>
    </row>
    <row r="656" spans="1:22" s="118" customFormat="1" ht="72" customHeight="1">
      <c r="A656" s="252" t="s">
        <v>935</v>
      </c>
      <c r="B656" s="84"/>
      <c r="C656" s="316" t="s">
        <v>977</v>
      </c>
      <c r="D656" s="317"/>
      <c r="E656" s="317"/>
      <c r="F656" s="317"/>
      <c r="G656" s="317"/>
      <c r="H656" s="318"/>
      <c r="I656" s="138" t="s">
        <v>1037</v>
      </c>
      <c r="J656" s="116">
        <f t="shared" si="31"/>
        <v>0</v>
      </c>
      <c r="K656" s="201" t="str">
        <f t="shared" si="32"/>
        <v>※</v>
      </c>
      <c r="L656" s="117" t="s">
        <v>1044</v>
      </c>
    </row>
    <row r="657" spans="1:22" s="118" customFormat="1" ht="69.95" customHeight="1">
      <c r="A657" s="252" t="s">
        <v>936</v>
      </c>
      <c r="B657" s="84"/>
      <c r="C657" s="319" t="s">
        <v>469</v>
      </c>
      <c r="D657" s="320"/>
      <c r="E657" s="320"/>
      <c r="F657" s="320"/>
      <c r="G657" s="320"/>
      <c r="H657" s="321"/>
      <c r="I657" s="122" t="s">
        <v>470</v>
      </c>
      <c r="J657" s="116">
        <f t="shared" si="31"/>
        <v>0</v>
      </c>
      <c r="K657" s="201" t="str">
        <f t="shared" si="32"/>
        <v>※</v>
      </c>
      <c r="L657" s="117" t="s">
        <v>1044</v>
      </c>
    </row>
    <row r="658" spans="1:22" s="118" customFormat="1" ht="56.1" customHeight="1">
      <c r="A658" s="252" t="s">
        <v>946</v>
      </c>
      <c r="B658" s="84"/>
      <c r="C658" s="319" t="s">
        <v>471</v>
      </c>
      <c r="D658" s="320"/>
      <c r="E658" s="320"/>
      <c r="F658" s="320"/>
      <c r="G658" s="320"/>
      <c r="H658" s="321"/>
      <c r="I658" s="122" t="s">
        <v>472</v>
      </c>
      <c r="J658" s="116">
        <f t="shared" si="31"/>
        <v>0</v>
      </c>
      <c r="K658" s="201" t="str">
        <f t="shared" si="32"/>
        <v>※</v>
      </c>
      <c r="L658" s="117" t="s">
        <v>1044</v>
      </c>
    </row>
    <row r="659" spans="1:22" s="118" customFormat="1" ht="69.95" customHeight="1">
      <c r="A659" s="252" t="s">
        <v>947</v>
      </c>
      <c r="B659" s="84"/>
      <c r="C659" s="316" t="s">
        <v>1003</v>
      </c>
      <c r="D659" s="317"/>
      <c r="E659" s="317"/>
      <c r="F659" s="317"/>
      <c r="G659" s="317"/>
      <c r="H659" s="318"/>
      <c r="I659" s="122" t="s">
        <v>476</v>
      </c>
      <c r="J659" s="116">
        <f t="shared" si="31"/>
        <v>0</v>
      </c>
      <c r="K659" s="201" t="str">
        <f t="shared" si="32"/>
        <v>※</v>
      </c>
      <c r="L659" s="117" t="s">
        <v>1044</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v>
      </c>
      <c r="L660" s="117" t="s">
        <v>1044</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1048</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1049</v>
      </c>
      <c r="M666" s="8"/>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98" t="s">
        <v>533</v>
      </c>
    </row>
    <row r="668" spans="1:22" s="83" customFormat="1" ht="56.1" customHeight="1">
      <c r="A668" s="251" t="s">
        <v>951</v>
      </c>
      <c r="B668" s="84"/>
      <c r="C668" s="316" t="s">
        <v>481</v>
      </c>
      <c r="D668" s="317"/>
      <c r="E668" s="317"/>
      <c r="F668" s="317"/>
      <c r="G668" s="317"/>
      <c r="H668" s="318"/>
      <c r="I668" s="138" t="s">
        <v>482</v>
      </c>
      <c r="J668" s="223"/>
      <c r="K668" s="224"/>
      <c r="L668" s="225">
        <v>0</v>
      </c>
    </row>
    <row r="669" spans="1:22" s="83" customFormat="1" ht="56.1" customHeight="1">
      <c r="A669" s="251" t="s">
        <v>952</v>
      </c>
      <c r="B669" s="84"/>
      <c r="C669" s="316" t="s">
        <v>483</v>
      </c>
      <c r="D669" s="317"/>
      <c r="E669" s="317"/>
      <c r="F669" s="317"/>
      <c r="G669" s="317"/>
      <c r="H669" s="318"/>
      <c r="I669" s="138" t="s">
        <v>484</v>
      </c>
      <c r="J669" s="223"/>
      <c r="K669" s="224"/>
      <c r="L669" s="299">
        <v>0</v>
      </c>
    </row>
    <row r="670" spans="1:22" s="83" customFormat="1" ht="60" customHeight="1">
      <c r="A670" s="251" t="s">
        <v>953</v>
      </c>
      <c r="B670" s="84"/>
      <c r="C670" s="322" t="s">
        <v>485</v>
      </c>
      <c r="D670" s="323"/>
      <c r="E670" s="323"/>
      <c r="F670" s="323"/>
      <c r="G670" s="323"/>
      <c r="H670" s="324"/>
      <c r="I670" s="325" t="s">
        <v>1031</v>
      </c>
      <c r="J670" s="223"/>
      <c r="K670" s="224"/>
      <c r="L670" s="300">
        <v>0</v>
      </c>
    </row>
    <row r="671" spans="1:22" s="83" customFormat="1" ht="35.1" customHeight="1">
      <c r="A671" s="251" t="s">
        <v>954</v>
      </c>
      <c r="B671" s="84"/>
      <c r="C671" s="227"/>
      <c r="D671" s="228"/>
      <c r="E671" s="322" t="s">
        <v>487</v>
      </c>
      <c r="F671" s="323"/>
      <c r="G671" s="323"/>
      <c r="H671" s="324"/>
      <c r="I671" s="326"/>
      <c r="J671" s="223"/>
      <c r="K671" s="224"/>
      <c r="L671" s="300">
        <v>0</v>
      </c>
    </row>
    <row r="672" spans="1:22" s="83" customFormat="1" ht="25.7" customHeight="1">
      <c r="A672" s="251" t="s">
        <v>955</v>
      </c>
      <c r="B672" s="84"/>
      <c r="C672" s="229"/>
      <c r="D672" s="285"/>
      <c r="E672" s="328"/>
      <c r="F672" s="329"/>
      <c r="G672" s="330" t="s">
        <v>1004</v>
      </c>
      <c r="H672" s="331"/>
      <c r="I672" s="327"/>
      <c r="J672" s="223"/>
      <c r="K672" s="224"/>
      <c r="L672" s="300">
        <v>0</v>
      </c>
    </row>
    <row r="673" spans="1:22" s="115" customFormat="1" ht="80.099999999999994" customHeight="1">
      <c r="A673" s="251" t="s">
        <v>956</v>
      </c>
      <c r="B673" s="84"/>
      <c r="C673" s="322" t="s">
        <v>1028</v>
      </c>
      <c r="D673" s="323"/>
      <c r="E673" s="323"/>
      <c r="F673" s="323"/>
      <c r="G673" s="323"/>
      <c r="H673" s="324"/>
      <c r="I673" s="325" t="s">
        <v>1032</v>
      </c>
      <c r="J673" s="223"/>
      <c r="K673" s="224"/>
      <c r="L673" s="300">
        <v>0</v>
      </c>
    </row>
    <row r="674" spans="1:22" s="115" customFormat="1" ht="34.5" customHeight="1">
      <c r="A674" s="251" t="s">
        <v>957</v>
      </c>
      <c r="B674" s="84"/>
      <c r="C674" s="288"/>
      <c r="D674" s="290"/>
      <c r="E674" s="316" t="s">
        <v>1005</v>
      </c>
      <c r="F674" s="317"/>
      <c r="G674" s="317"/>
      <c r="H674" s="318"/>
      <c r="I674" s="332"/>
      <c r="J674" s="223"/>
      <c r="K674" s="224"/>
      <c r="L674" s="300">
        <v>0</v>
      </c>
    </row>
    <row r="675" spans="1:22" s="83" customFormat="1" ht="56.1" customHeight="1">
      <c r="A675" s="251" t="s">
        <v>958</v>
      </c>
      <c r="B675" s="84"/>
      <c r="C675" s="316" t="s">
        <v>1006</v>
      </c>
      <c r="D675" s="317"/>
      <c r="E675" s="317"/>
      <c r="F675" s="317"/>
      <c r="G675" s="317"/>
      <c r="H675" s="318"/>
      <c r="I675" s="138" t="s">
        <v>492</v>
      </c>
      <c r="J675" s="223"/>
      <c r="K675" s="224"/>
      <c r="L675" s="301">
        <v>0</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1048</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1049</v>
      </c>
      <c r="M682" s="8"/>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1033</v>
      </c>
      <c r="J683" s="205">
        <f>IF(SUM(L683:L683)=0,IF(COUNTIF(L683:L683,"未確認")&gt;0,"未確認",IF(COUNTIF(L683:L683,"~*")&gt;0,"*",SUM(L683:L683))),SUM(L683:L683))</f>
        <v>0</v>
      </c>
      <c r="K683" s="201" t="str">
        <f>IF(OR(COUNTIF(L683:L683,"未確認")&gt;0,COUNTIF(L683:L683,"*")&gt;0),"※","")</f>
        <v>※</v>
      </c>
      <c r="L683" s="117" t="s">
        <v>1044</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v>
      </c>
      <c r="L684" s="117" t="s">
        <v>1044</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v>
      </c>
      <c r="L685" s="117" t="s">
        <v>1044</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1048</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1049</v>
      </c>
      <c r="M692" s="8"/>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v>
      </c>
      <c r="L693" s="117" t="s">
        <v>1044</v>
      </c>
    </row>
    <row r="694" spans="1:22" s="118" customFormat="1" ht="56.1"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v>
      </c>
      <c r="L694" s="117" t="s">
        <v>1044</v>
      </c>
    </row>
    <row r="695" spans="1:22" s="118" customFormat="1" ht="69.95" customHeight="1">
      <c r="A695" s="252" t="s">
        <v>965</v>
      </c>
      <c r="B695" s="119"/>
      <c r="C695" s="316" t="s">
        <v>1007</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v>
      </c>
      <c r="L695" s="117" t="s">
        <v>1044</v>
      </c>
    </row>
    <row r="696" spans="1:22" s="118" customFormat="1" ht="56.1"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v>
      </c>
      <c r="L696" s="117" t="s">
        <v>1044</v>
      </c>
    </row>
    <row r="697" spans="1:22" s="118" customFormat="1" ht="69.95"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v>
      </c>
      <c r="L697" s="117" t="s">
        <v>1044</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1048</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1049</v>
      </c>
      <c r="M705" s="8"/>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v>
      </c>
      <c r="L706" s="117" t="s">
        <v>1044</v>
      </c>
    </row>
    <row r="707" spans="1:23" s="118" customFormat="1" ht="69.95"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v>
      </c>
      <c r="L707" s="117" t="s">
        <v>1044</v>
      </c>
    </row>
    <row r="708" spans="1:23" s="118" customFormat="1" ht="69.95" customHeight="1">
      <c r="A708" s="252" t="s">
        <v>970</v>
      </c>
      <c r="B708" s="119"/>
      <c r="C708" s="316" t="s">
        <v>1008</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v>
      </c>
      <c r="L708" s="117" t="s">
        <v>1044</v>
      </c>
    </row>
    <row r="709" spans="1:23" s="118" customFormat="1" ht="69.95" customHeight="1">
      <c r="A709" s="252" t="s">
        <v>971</v>
      </c>
      <c r="B709" s="119"/>
      <c r="C709" s="316" t="s">
        <v>1009</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v>
      </c>
      <c r="L709" s="117" t="s">
        <v>1044</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AFABCF6F-E658-4793-8C05-33F1A4ED91B7}"/>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2019-12-23T00:27:39Z</dcterms:modified>
</cp:coreProperties>
</file>