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か\"/>
    </mc:Choice>
  </mc:AlternateContent>
  <xr:revisionPtr revIDLastSave="0" documentId="13_ncr:1_{88D6F008-69D8-4E27-ADEA-C474A1EF8492}" xr6:coauthVersionLast="36" xr6:coauthVersionMax="36" xr10:uidLastSave="{00000000-0000-0000-0000-000000000000}"/>
  <bookViews>
    <workbookView xWindow="0" yWindow="0" windowWidth="24000" windowHeight="10110" tabRatio="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W40"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<sst xmlns="http://schemas.openxmlformats.org/spreadsheetml/2006/main" count="1123" uniqueCount="603">
  <si>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</si>
  <si>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</si>
  <si>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</si>
  <si>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</si>
  <si>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</si>
  <si>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</si>
  <si>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</si>
  <si>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</si>
  <si>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</si>
  <si>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</si>
  <si>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</si>
  <si>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</si>
  <si>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</si>
  <si>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</si>
  <si>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</si>
  <si>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</si>
  <si>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</si>
  <si>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</si>
  <si>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</si>
  <si>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</si>
  <si>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</si>
  <si>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</si>
  <si>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</si>
  <si>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</si>
  <si>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</si>
  <si>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</si>
  <si>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</si>
  <si>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</si>
  <si>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</si>
  <si>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</si>
  <si>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</si>
  <si>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</si>
  <si>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</si>
  <si>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</si>
  <si>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</si>
  <si>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</si>
  <si>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</si>
  <si>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</si>
  <si>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</si>
  <si>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</si>
  <si>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</si>
  <si>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</si>
  <si>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</si>
  <si>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</si>
  <si>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</si>
  <si>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</si>
  <si>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</si>
  <si>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</si>
  <si>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</si>
  <si>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</si>
  <si>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</si>
  <si>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</si>
  <si>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</si>
  <si>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</si>
  <si>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</si>
  <si>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</si>
  <si>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</si>
  <si>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</si>
  <si>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</si>
  <si>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</si>
  <si>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</si>
  <si>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</si>
  <si>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</si>
  <si>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</si>
  <si>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</si>
  <si>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</si>
  <si>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</si>
  <si>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</si>
  <si>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</si>
  <si>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</si>
  <si>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</si>
  <si>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</si>
  <si>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</si>
  <si>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</si>
  <si>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</si>
  <si>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</si>
  <si>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</si>
  <si>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</si>
  <si>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</si>
  <si>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</si>
  <si>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</si>
  <si>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</si>
  <si>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</si>
  <si>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</si>
  <si>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</si>
  <si>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</si>
  <si>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</si>
  <si>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</si>
  <si>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</si>
  <si>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</si>
  <si>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</si>
  <si>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</si>
  <si>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</si>
  <si>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</si>
  <si>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</si>
  <si>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</si>
  <si>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</si>
  <si>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</si>
  <si>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</si>
  <si>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</si>
  <si>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</si>
  <si>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</si>
  <si>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</si>
  <si>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</si>
  <si>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</si>
  <si>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</si>
  <si>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</si>
  <si>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</si>
  <si>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</si>
  <si>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</si>
  <si>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</si>
  <si>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</si>
  <si>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</si>
  <si>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</si>
  <si>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</si>
  <si>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</si>
  <si>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</si>
  <si>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</si>
  <si>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</si>
  <si>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</si>
  <si>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</si>
  <si>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</si>
  <si>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</si>
  <si>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</si>
  <si>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</si>
  <si>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</si>
  <si>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</si>
  <si>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</si>
  <si>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</si>
  <si>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</si>
  <si>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</si>
  <si>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</si>
  <si>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</si>
  <si>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</si>
  <si>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</si>
  <si>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</si>
  <si>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</si>
  <si>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</si>
  <si>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</si>
  <si>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</si>
  <si>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</si>
  <si>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</si>
  <si>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</si>
  <si>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</si>
  <si>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</si>
  <si>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</si>
  <si>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</si>
  <si>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</si>
  <si>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</si>
  <si>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</si>
  <si>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</si>
  <si>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</si>
  <si>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</si>
  <si>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</si>
  <si>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</si>
  <si>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</si>
  <si>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</si>
  <si>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</si>
  <si>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</si>
  <si>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</si>
  <si>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</si>
  <si>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</si>
  <si>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</si>
  <si>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</si>
  <si>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</si>
  <si>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</si>
  <si>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</si>
  <si>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</si>
  <si>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</si>
  <si>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</si>
  <si>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</si>
  <si>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</si>
  <si>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</si>
  <si>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</si>
  <si>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</si>
  <si>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</si>
  <si>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</si>
  <si>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</si>
  <si>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</si>
  <si>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</si>
  <si>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</si>
  <si>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</si>
  <si>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</si>
  <si>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</si>
  <si>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</si>
  <si>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</si>
  <si>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</si>
  <si>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</si>
  <si>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</si>
  <si>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</si>
  <si>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</si>
  <si>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</si>
  <si>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</si>
  <si>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</si>
  <si>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</si>
  <si>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</si>
  <si>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</si>
  <si>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</si>
  <si>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</si>
  <si>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</si>
  <si>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</si>
  <si>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</si>
  <si>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</si>
  <si>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</si>
  <si>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</si>
  <si>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</si>
  <si>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</si>
  <si>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</si>
  <si>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</si>
  <si>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</si>
  <si>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</si>
  <si>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</si>
  <si>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</si>
  <si>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</si>
  <si>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</si>
  <si>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</si>
  <si>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</si>
  <si>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</si>
  <si>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</si>
  <si>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埼玉県上里町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</si>
  <si>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</si>
  <si>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</si>
  <si>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</si>
  <si>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</si>
  <si>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</si>
  <si>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</si>
  <si>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</si>
  <si>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</si>
  <si>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</si>
  <si>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</si>
  <si>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</si>
  <si>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</si>
  <si>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</si>
  <si>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</si>
  <si>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</si>
  <si>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</si>
  <si>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</si>
  <si>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</si>
  <si>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</si>
  <si>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</si>
  <si>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</si>
  <si>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</si>
  <si>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</si>
  <si>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</si>
  <si>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</si>
  <si>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</si>
  <si>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</si>
  <si>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</si>
  <si>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</si>
  <si>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</si>
  <si>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</si>
  <si>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</si>
  <si>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</si>
  <si>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</si>
  <si>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</si>
  <si>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</si>
  <si>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</si>
  <si>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</si>
  <si>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</si>
  <si>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</si>
  <si>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</si>
  <si>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</si>
  <si>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</si>
  <si>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</si>
  <si>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</si>
  <si>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</si>
  <si>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</si>
  <si>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</si>
  <si>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</si>
  <si>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</si>
  <si>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</si>
  <si>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</si>
  <si>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</si>
  <si>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</si>
  <si>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</si>
  <si>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</si>
  <si>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</si>
  <si>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</si>
  <si>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</si>
  <si>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</si>
  <si>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</si>
  <si>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</si>
  <si>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</si>
  <si>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</si>
  <si>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</si>
  <si>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</si>
  <si>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</si>
  <si>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</si>
  <si>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</si>
  <si>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</si>
  <si>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</si>
  <si>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</si>
  <si>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</si>
  <si>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</si>
  <si>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</si>
  <si>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</si>
  <si>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</si>
  <si>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</si>
  <si>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</si>
  <si>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</si>
  <si>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</si>
  <si>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</si>
  <si>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</si>
  <si>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</si>
  <si>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</si>
  <si>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</si>
  <si>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</si>
  <si>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</si>
  <si>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</si>
  <si>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</si>
  <si>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</si>
  <si>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</si>
  <si>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</si>
  <si>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</si>
  <si>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</si>
  <si>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</si>
  <si>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</si>
  <si>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</si>
  <si>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</si>
  <si>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</si>
  <si>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</si>
  <si>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</si>
  <si>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</si>
  <si>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</si>
  <si>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</si>
  <si>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</si>
  <si>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</si>
  <si>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</si>
  <si>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</si>
  <si>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</si>
  <si>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</si>
  <si>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</si>
  <si>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</si>
  <si>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</si>
  <si>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</si>
  <si>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</si>
  <si>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</si>
  <si>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</si>
  <si>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</si>
  <si>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</si>
  <si>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</si>
  <si>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</si>
  <si>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</si>
  <si>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</si>
  <si>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</si>
  <si>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</si>
  <si>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</si>
  <si>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</si>
  <si>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</si>
  <si>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</si>
  <si>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</si>
  <si>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</si>
  <si>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</si>
  <si>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</si>
  <si>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</si>
  <si>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</si>
  <si>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</si>
  <si>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</si>
  <si>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</si>
  <si>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</si>
  <si>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</si>
  <si>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</si>
  <si>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</si>
  <si>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</si>
  <si>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</si>
  <si>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</si>
  <si>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</si>
  <si>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</si>
  <si>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埼玉県上里町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</si>
  <si>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</si>
  <si>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</si>
  <si>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</si>
  <si>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</si>
  <si>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</si>
  <si>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</si>
  <si>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</si>
  <si>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</si>
  <si>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</si>
  <si>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</si>
  <si>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</si>
  <si>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</si>
  <si>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</si>
  <si>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</si>
  <si>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</si>
  <si>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</si>
  <si>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</si>
  <si>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</si>
  <si>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</si>
  <si>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</si>
  <si>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</si>
  <si>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</si>
  <si>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</si>
  <si>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</si>
  <si>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</si>
  <si>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</si>
  <si>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</si>
  <si>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</si>
  <si>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</si>
  <si>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</si>
  <si>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</si>
  <si>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</si>
  <si>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</si>
  <si>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</si>
  <si>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</si>
  <si>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</si>
  <si>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</si>
  <si>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</si>
  <si>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</si>
  <si>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</si>
  <si>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</si>
  <si>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</si>
  <si>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</si>
  <si>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</si>
  <si>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</si>
  <si>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</si>
  <si>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</si>
  <si>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</si>
  <si>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</si>
  <si>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</si>
  <si>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</si>
  <si>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</si>
  <si>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</si>
  <si>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</si>
  <si>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</si>
  <si>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</si>
  <si>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</si>
  <si>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</si>
  <si>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</si>
  <si>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</si>
  <si>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</si>
  <si>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</si>
  <si>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</si>
  <si>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</si>
  <si>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</si>
  <si>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</si>
  <si>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</si>
  <si>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</si>
  <si>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</si>
  <si>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</si>
  <si>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</si>
  <si>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</si>
  <si>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</si>
  <si>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</si>
  <si>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</si>
  <si>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</si>
  <si>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</si>
  <si>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</si>
  <si>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</si>
  <si>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</si>
  <si>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</si>
  <si>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</si>
  <si>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</si>
  <si>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</si>
  <si>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</si>
  <si>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</si>
  <si>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</si>
  <si>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</si>
  <si>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</si>
  <si>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</si>
  <si>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</si>
  <si>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</si>
  <si>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</si>
  <si>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</si>
  <si>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</si>
  <si>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</si>
  <si>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</si>
  <si>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</si>
  <si>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</si>
  <si>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</si>
  <si>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</si>
  <si>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</si>
  <si>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</si>
  <si>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</si>
  <si>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</si>
  <si>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</si>
  <si>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</si>
  <si>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</si>
  <si>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</si>
  <si>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</si>
  <si>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</si>
  <si>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</si>
  <si>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</si>
  <si>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</si>
  <si>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</si>
  <si>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</si>
  <si>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</si>
  <si>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</si>
  <si>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</si>
  <si>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</si>
  <si>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</si>
  <si>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</si>
  <si>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</si>
  <si>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</si>
  <si>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</si>
  <si>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</si>
  <si>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</si>
  <si>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</si>
  <si>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</si>
  <si>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</si>
  <si>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</si>
  <si>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</si>
  <si>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</si>
  <si>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</si>
  <si>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</si>
  <si>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</si>
  <si>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</si>
  <si>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</si>
  <si>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</si>
  <si>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</si>
  <si>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</si>
  <si>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</si>
  <si>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</si>
  <si>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</si>
  <si>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</si>
  <si>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</si>
  <si>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</si>
  <si>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</si>
  <si>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</si>
  <si>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</si>
  <si>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</si>
  <si>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</si>
  <si>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</si>
  <si>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</si>
  <si>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</si>
  <si>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</si>
  <si>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</si>
  <si>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</si>
  <si>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</si>
  <si>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</si>
  <si>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</si>
  <si>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</si>
  <si>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</si>
  <si>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</si>
  <si>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</si>
  <si>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</si>
  <si>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</si>
  <si>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</si>
  <si>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</si>
  <si>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</si>
  <si>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</si>
  <si>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</si>
  <si>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</si>
  <si>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</si>
  <si>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</si>
  <si>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</si>
  <si>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</si>
  <si>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</si>
  <si>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</si>
  <si>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</si>
  <si>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</si>
  <si>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</si>
  <si>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</si>
  <si>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</si>
  <si>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</si>
  <si>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</si>
  <si>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</si>
  <si>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</si>
  <si>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</si>
  <si>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</si>
  <si>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</si>
  <si>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</si>
  <si>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</si>
  <si>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</si>
  <si>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</si>
  <si>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4.98</t>
  </si>
  <si>
    <t>一般会計</t>
  </si>
  <si>
    <t>水道事業会計</t>
  </si>
  <si>
    <t>国民健康保険特別会計</t>
  </si>
  <si>
    <t>介護保険特別会計</t>
  </si>
  <si>
    <t>下水道事業会計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</si>
  <si>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</si>
  <si>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</si>
  <si>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</si>
  <si>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</si>
  <si>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</si>
  <si>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</si>
  <si>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</si>
  <si>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</si>
  <si>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</si>
  <si>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</si>
  <si>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児玉郡市広域市町村圏組合</t>
    <rPh sb="0" eb="2">
      <t>コダマ</t>
    </rPh>
    <rPh sb="2" eb="4">
      <t>グンシ</t>
    </rPh>
    <rPh sb="4" eb="6">
      <t>コウイキ</t>
    </rPh>
    <rPh sb="6" eb="9">
      <t>シチョウソン</t>
    </rPh>
    <rPh sb="9" eb="10">
      <t>ケン</t>
    </rPh>
    <rPh sb="10" eb="12">
      <t>クミアイ</t>
    </rPh>
    <phoneticPr fontId="29"/>
  </si>
  <si>
    <t>埼玉県後期高齢者医療広域連合</t>
    <rPh sb="0" eb="3">
      <t>サイタマケン</t>
    </rPh>
    <rPh sb="3" eb="5">
      <t>コウキ</t>
    </rPh>
    <rPh sb="5" eb="8">
      <t>コウレイシャ</t>
    </rPh>
    <rPh sb="8" eb="10">
      <t>イリョウ</t>
    </rPh>
    <rPh sb="10" eb="12">
      <t>コウイキ</t>
    </rPh>
    <rPh sb="12" eb="14">
      <t>レンゴウ</t>
    </rPh>
    <phoneticPr fontId="15"/>
  </si>
  <si>
    <t>一般会計</t>
    <rPh sb="0" eb="2">
      <t>イッパン</t>
    </rPh>
    <rPh sb="2" eb="4">
      <t>カイケイ</t>
    </rPh>
    <phoneticPr fontId="15"/>
  </si>
  <si>
    <t>特別会計</t>
    <rPh sb="0" eb="4">
      <t>トクベツカイケイ</t>
    </rPh>
    <phoneticPr fontId="15"/>
  </si>
  <si>
    <t>埼玉県市町村総合事務組合</t>
    <rPh sb="0" eb="3">
      <t>サイタマケン</t>
    </rPh>
    <rPh sb="3" eb="6">
      <t>シチョウソン</t>
    </rPh>
    <rPh sb="6" eb="8">
      <t>ソウゴウ</t>
    </rPh>
    <rPh sb="8" eb="10">
      <t>ジム</t>
    </rPh>
    <rPh sb="10" eb="12">
      <t>クミアイ</t>
    </rPh>
    <phoneticPr fontId="15"/>
  </si>
  <si>
    <t>交通災害特別会計</t>
    <rPh sb="0" eb="2">
      <t>コウツウ</t>
    </rPh>
    <rPh sb="2" eb="4">
      <t>サイガイ</t>
    </rPh>
    <rPh sb="4" eb="6">
      <t>トクベツ</t>
    </rPh>
    <rPh sb="6" eb="8">
      <t>カイケイ</t>
    </rPh>
    <phoneticPr fontId="15"/>
  </si>
  <si>
    <t>彩の国さいたま人づくり広域連合</t>
    <rPh sb="0" eb="1">
      <t>サイ</t>
    </rPh>
    <rPh sb="2" eb="3">
      <t>クニ</t>
    </rPh>
    <rPh sb="7" eb="8">
      <t>ヒト</t>
    </rPh>
    <rPh sb="11" eb="15">
      <t>コウイキレンゴウ</t>
    </rPh>
    <phoneticPr fontId="15"/>
  </si>
  <si>
    <t>上里町土地開発公社</t>
    <rPh sb="0" eb="3">
      <t>カミサトマチ</t>
    </rPh>
    <rPh sb="3" eb="5">
      <t>トチ</t>
    </rPh>
    <rPh sb="5" eb="7">
      <t>カイハツ</t>
    </rPh>
    <rPh sb="7" eb="9">
      <t>コウシャ</t>
    </rPh>
    <phoneticPr fontId="29"/>
  </si>
  <si>
    <t>-</t>
    <phoneticPr fontId="2"/>
  </si>
  <si>
    <t>上里町勤労文化協会</t>
    <rPh sb="0" eb="3">
      <t>カミサトマチ</t>
    </rPh>
    <rPh sb="3" eb="5">
      <t>キンロウ</t>
    </rPh>
    <rPh sb="5" eb="7">
      <t>ブンカ</t>
    </rPh>
    <rPh sb="7" eb="9">
      <t>キョウカイ</t>
    </rPh>
    <phoneticPr fontId="29"/>
  </si>
  <si>
    <t>本庄上里学校給食組合</t>
    <rPh sb="0" eb="2">
      <t>ホンジョウ</t>
    </rPh>
    <rPh sb="2" eb="4">
      <t>カミサト</t>
    </rPh>
    <rPh sb="4" eb="6">
      <t>ガッコウ</t>
    </rPh>
    <rPh sb="6" eb="8">
      <t>キュウショク</t>
    </rPh>
    <rPh sb="8" eb="10">
      <t>クミアイ</t>
    </rPh>
    <phoneticPr fontId="2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</si>
  <si>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</si>
  <si>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</si>
  <si>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</si>
  <si>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</si>
  <si>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</si>
  <si>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</si>
  <si>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</si>
  <si>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</si>
  <si>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</si>
  <si>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</si>
  <si>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24年度をピークに順調に減少。実質公債費比率も平成25年度をピークに大きく改善をしているが、平成28年度決算における実質公債費比率の改善は平成25年度に大きく上昇した単年度公債費比率16.7％の影響を受けなくなったことが要因となっていて、上里中学校（屋内運動場）改築事業債の償還が開始されるなど、単年度公債費比率は上昇傾向にある。充当可能基金の積立て強化により将来負担比率は減少しているが、令和元年度においては、防災行政無線デジタル化事業（122.5百万円）や公立保育所整備事業（425.9百万円）などによる新たな地方債発行により、両比率とも悪化していくものと想定され、減債基金の適正な運用などにより健全な財政運営を図る必要がある。</t>
    <rPh sb="206" eb="208">
      <t>レイワ</t>
    </rPh>
    <rPh sb="208" eb="210">
      <t>ガンネン</t>
    </rPh>
    <rPh sb="210" eb="211">
      <t>ド</t>
    </rPh>
    <phoneticPr fontId="5"/>
  </si>
  <si>
    <t>　将来負担比率の減少は、地方債の減少に加え、アセットマネジメントに基づく公共施設の更新への備えとして充当可能基金の積立てを強化したことが主な要因となっている。
　公共施設等総合管理計画や公共施設等個別施設計画（令和元年度策定見込）に基づき、今後、計画的に公共施設の改修等が予定されている。その財源として、新たな地方債の発行や、充当可能基金の取崩しが見込まれており、これにより将来負担比率が増加するとともに、有形固定資産減価償却率の減少が想定される。</t>
    <rPh sb="116" eb="117">
      <t>モト</t>
    </rPh>
    <rPh sb="120" eb="122">
      <t>コンゴ</t>
    </rPh>
    <rPh sb="123" eb="126">
      <t>ケイカクテキ</t>
    </rPh>
    <rPh sb="127" eb="129">
      <t>コウキョウ</t>
    </rPh>
    <rPh sb="129" eb="131">
      <t>シセツ</t>
    </rPh>
    <rPh sb="132" eb="134">
      <t>カイシュウ</t>
    </rPh>
    <rPh sb="134" eb="135">
      <t>トウ</t>
    </rPh>
    <rPh sb="136" eb="13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</si>
</sst>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BCC713-CC51-46D2-B5DC-0C241FAB9C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1E0B-4243-B36C-55071B761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28046</c:v>
                </c:pt>
                <c:pt idx="1">
                  <c:v>39521</c:v>
                </c:pt>
                <c:pt idx="2">
                  <c:v>29868</c:v>
                </c:pt>
                <c:pt idx="3">
                  <c:v>19537</c:v>
                </c:pt>
                <c:pt idx="4">
                  <c:v>21098</c:v>
                </c:pt>
              </c:numCache>
            </c:numRef>
          </c:val>
          <c:smooth val="0"/>
          <c:extLst>
            <c:ext xmlns:c16="http://schemas.microsoft.com/office/drawing/2014/chart" uri="{C3380CC4-5D6E-409C-BE32-E72D297353CC}">
              <c16:uniqueId val="{00000001-1E0B-4243-B36C-55071B761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9.76</c:v>
                </c:pt>
                <c:pt idx="1">
                  <c:v>13.22</c:v>
                </c:pt>
                <c:pt idx="2">
                  <c:v>13.49</c:v>
                </c:pt>
                <c:pt idx="3">
                  <c:v>11.31</c:v>
                </c:pt>
                <c:pt idx="4">
                  <c:v>13.12</c:v>
                </c:pt>
              </c:numCache>
            </c:numRef>
          </c:val>
          <c:extLst>
            <c:ext xmlns:c16="http://schemas.microsoft.com/office/drawing/2014/chart" uri="{C3380CC4-5D6E-409C-BE32-E72D297353CC}">
              <c16:uniqueId val="{00000000-5E08-4631-A6B6-CAE9EDF894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18.649999999999999</c:v>
                </c:pt>
                <c:pt idx="1">
                  <c:v>17.149999999999999</c:v>
                </c:pt>
                <c:pt idx="2">
                  <c:v>19.690000000000001</c:v>
                </c:pt>
                <c:pt idx="3">
                  <c:v>16.579999999999998</c:v>
                </c:pt>
                <c:pt idx="4">
                  <c:v>17.059999999999999</c:v>
                </c:pt>
              </c:numCache>
            </c:numRef>
          </c:val>
          <c:extLst>
            <c:ext xmlns:c16="http://schemas.microsoft.com/office/drawing/2014/chart" uri="{C3380CC4-5D6E-409C-BE32-E72D297353CC}">
              <c16:uniqueId val="{00000001-5E08-4631-A6B6-CAE9EDF894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0.34</c:v>
                </c:pt>
                <c:pt idx="1">
                  <c:v>2.48</c:v>
                </c:pt>
                <c:pt idx="2">
                  <c:v>2.66</c:v>
                </c:pt>
                <c:pt idx="3">
                  <c:v>-4.9800000000000004</c:v>
                </c:pt>
                <c:pt idx="4">
                  <c:v>2.37</c:v>
                </c:pt>
              </c:numCache>
            </c:numRef>
          </c:val>
          <c:smooth val="0"/>
          <c:extLst>
            <c:ext xmlns:c16="http://schemas.microsoft.com/office/drawing/2014/chart" uri="{C3380CC4-5D6E-409C-BE32-E72D297353CC}">
              <c16:uniqueId val="{00000002-5E08-4631-A6B6-CAE9EDF894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C7-4FBF-8DCF-C7C05ACDD3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C7-4FBF-8DCF-C7C05ACDD3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C7-4FBF-8DCF-C7C05ACDD37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0.03</c:v>
                </c:pt>
                <c:pt idx="6">
                  <c:v>#N/A</c:v>
                </c:pt>
                <c:pt idx="7">
                  <c:v>0.02</c:v>
                </c:pt>
                <c:pt idx="8">
                  <c:v>#N/A</c:v>
                </c:pt>
                <c:pt idx="9">
                  <c:v>0</c:v>
                </c:pt>
              </c:numCache>
            </c:numRef>
          </c:val>
          <c:extLst>
            <c:ext xmlns:c16="http://schemas.microsoft.com/office/drawing/2014/chart" uri="{C3380CC4-5D6E-409C-BE32-E72D297353CC}">
              <c16:uniqueId val="{00000003-CDC7-4FBF-8DCF-C7C05ACDD37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CDC7-4FBF-8DCF-C7C05ACDD37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0.75</c:v>
                </c:pt>
                <c:pt idx="4">
                  <c:v>#N/A</c:v>
                </c:pt>
                <c:pt idx="5">
                  <c:v>1.1499999999999999</c:v>
                </c:pt>
                <c:pt idx="6">
                  <c:v>#N/A</c:v>
                </c:pt>
                <c:pt idx="7">
                  <c:v>1.36</c:v>
                </c:pt>
                <c:pt idx="8">
                  <c:v>#N/A</c:v>
                </c:pt>
                <c:pt idx="9">
                  <c:v>1.19</c:v>
                </c:pt>
              </c:numCache>
            </c:numRef>
          </c:val>
          <c:extLst>
            <c:ext xmlns:c16="http://schemas.microsoft.com/office/drawing/2014/chart" uri="{C3380CC4-5D6E-409C-BE32-E72D297353CC}">
              <c16:uniqueId val="{00000005-CDC7-4FBF-8DCF-C7C05ACDD3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1.39</c:v>
                </c:pt>
                <c:pt idx="4">
                  <c:v>#N/A</c:v>
                </c:pt>
                <c:pt idx="5">
                  <c:v>1.73</c:v>
                </c:pt>
                <c:pt idx="6">
                  <c:v>#N/A</c:v>
                </c:pt>
                <c:pt idx="7">
                  <c:v>1.46</c:v>
                </c:pt>
                <c:pt idx="8">
                  <c:v>#N/A</c:v>
                </c:pt>
                <c:pt idx="9">
                  <c:v>1.25</c:v>
                </c:pt>
              </c:numCache>
            </c:numRef>
          </c:val>
          <c:extLst>
            <c:ext xmlns:c16="http://schemas.microsoft.com/office/drawing/2014/chart" uri="{C3380CC4-5D6E-409C-BE32-E72D297353CC}">
              <c16:uniqueId val="{00000006-CDC7-4FBF-8DCF-C7C05ACDD37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3.96</c:v>
                </c:pt>
                <c:pt idx="2">
                  <c:v>#N/A</c:v>
                </c:pt>
                <c:pt idx="3">
                  <c:v>4.88</c:v>
                </c:pt>
                <c:pt idx="4">
                  <c:v>#N/A</c:v>
                </c:pt>
                <c:pt idx="5">
                  <c:v>5.74</c:v>
                </c:pt>
                <c:pt idx="6">
                  <c:v>#N/A</c:v>
                </c:pt>
                <c:pt idx="7">
                  <c:v>4.7699999999999996</c:v>
                </c:pt>
                <c:pt idx="8">
                  <c:v>#N/A</c:v>
                </c:pt>
                <c:pt idx="9">
                  <c:v>1.91</c:v>
                </c:pt>
              </c:numCache>
            </c:numRef>
          </c:val>
          <c:extLst>
            <c:ext xmlns:c16="http://schemas.microsoft.com/office/drawing/2014/chart" uri="{C3380CC4-5D6E-409C-BE32-E72D297353CC}">
              <c16:uniqueId val="{00000007-CDC7-4FBF-8DCF-C7C05ACDD3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6.33</c:v>
                </c:pt>
                <c:pt idx="2">
                  <c:v>#N/A</c:v>
                </c:pt>
                <c:pt idx="3">
                  <c:v>4.17</c:v>
                </c:pt>
                <c:pt idx="4">
                  <c:v>#N/A</c:v>
                </c:pt>
                <c:pt idx="5">
                  <c:v>7.03</c:v>
                </c:pt>
                <c:pt idx="6">
                  <c:v>#N/A</c:v>
                </c:pt>
                <c:pt idx="7">
                  <c:v>5.62</c:v>
                </c:pt>
                <c:pt idx="8">
                  <c:v>#N/A</c:v>
                </c:pt>
                <c:pt idx="9">
                  <c:v>4.43</c:v>
                </c:pt>
              </c:numCache>
            </c:numRef>
          </c:val>
          <c:extLst>
            <c:ext xmlns:c16="http://schemas.microsoft.com/office/drawing/2014/chart" uri="{C3380CC4-5D6E-409C-BE32-E72D297353CC}">
              <c16:uniqueId val="{00000008-CDC7-4FBF-8DCF-C7C05ACDD3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9.76</c:v>
                </c:pt>
                <c:pt idx="2">
                  <c:v>#N/A</c:v>
                </c:pt>
                <c:pt idx="3">
                  <c:v>13.22</c:v>
                </c:pt>
                <c:pt idx="4">
                  <c:v>#N/A</c:v>
                </c:pt>
                <c:pt idx="5">
                  <c:v>13.49</c:v>
                </c:pt>
                <c:pt idx="6">
                  <c:v>#N/A</c:v>
                </c:pt>
                <c:pt idx="7">
                  <c:v>11.31</c:v>
                </c:pt>
                <c:pt idx="8">
                  <c:v>#N/A</c:v>
                </c:pt>
                <c:pt idx="9">
                  <c:v>13.12</c:v>
                </c:pt>
              </c:numCache>
            </c:numRef>
          </c:val>
          <c:extLst>
            <c:ext xmlns:c16="http://schemas.microsoft.com/office/drawing/2014/chart" uri="{C3380CC4-5D6E-409C-BE32-E72D297353CC}">
              <c16:uniqueId val="{00000009-CDC7-4FBF-8DCF-C7C05ACDD3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701</c:v>
                </c:pt>
                <c:pt idx="5">
                  <c:v>695</c:v>
                </c:pt>
                <c:pt idx="8">
                  <c:v>721</c:v>
                </c:pt>
                <c:pt idx="11">
                  <c:v>733</c:v>
                </c:pt>
                <c:pt idx="14">
                  <c:v>746</c:v>
                </c:pt>
              </c:numCache>
            </c:numRef>
          </c:val>
          <c:extLst>
            <c:ext xmlns:c16="http://schemas.microsoft.com/office/drawing/2014/chart" uri="{C3380CC4-5D6E-409C-BE32-E72D297353CC}">
              <c16:uniqueId val="{00000000-E391-44B2-ABDE-8D71802D72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91-44B2-ABDE-8D71802D72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21</c:v>
                </c:pt>
                <c:pt idx="6">
                  <c:v>20</c:v>
                </c:pt>
                <c:pt idx="9">
                  <c:v>18</c:v>
                </c:pt>
                <c:pt idx="12">
                  <c:v>15</c:v>
                </c:pt>
              </c:numCache>
            </c:numRef>
          </c:val>
          <c:extLst>
            <c:ext xmlns:c16="http://schemas.microsoft.com/office/drawing/2014/chart" uri="{C3380CC4-5D6E-409C-BE32-E72D297353CC}">
              <c16:uniqueId val="{00000002-E391-44B2-ABDE-8D71802D72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158</c:v>
                </c:pt>
                <c:pt idx="3">
                  <c:v>118</c:v>
                </c:pt>
                <c:pt idx="6">
                  <c:v>129</c:v>
                </c:pt>
                <c:pt idx="9">
                  <c:v>133</c:v>
                </c:pt>
                <c:pt idx="12">
                  <c:v>144</c:v>
                </c:pt>
              </c:numCache>
            </c:numRef>
          </c:val>
          <c:extLst>
            <c:ext xmlns:c16="http://schemas.microsoft.com/office/drawing/2014/chart" uri="{C3380CC4-5D6E-409C-BE32-E72D297353CC}">
              <c16:uniqueId val="{00000003-E391-44B2-ABDE-8D71802D72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c:v>
                </c:pt>
                <c:pt idx="3">
                  <c:v>155</c:v>
                </c:pt>
                <c:pt idx="6">
                  <c:v>152</c:v>
                </c:pt>
                <c:pt idx="9">
                  <c:v>143</c:v>
                </c:pt>
                <c:pt idx="12">
                  <c:v>125</c:v>
                </c:pt>
              </c:numCache>
            </c:numRef>
          </c:val>
          <c:extLst>
            <c:ext xmlns:c16="http://schemas.microsoft.com/office/drawing/2014/chart" uri="{C3380CC4-5D6E-409C-BE32-E72D297353CC}">
              <c16:uniqueId val="{00000004-E391-44B2-ABDE-8D71802D72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1-44B2-ABDE-8D71802D72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91-44B2-ABDE-8D71802D72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695</c:v>
                </c:pt>
                <c:pt idx="3">
                  <c:v>672</c:v>
                </c:pt>
                <c:pt idx="6">
                  <c:v>816</c:v>
                </c:pt>
                <c:pt idx="9">
                  <c:v>852</c:v>
                </c:pt>
                <c:pt idx="12">
                  <c:v>882</c:v>
                </c:pt>
              </c:numCache>
            </c:numRef>
          </c:val>
          <c:extLst>
            <c:ext xmlns:c16="http://schemas.microsoft.com/office/drawing/2014/chart" uri="{C3380CC4-5D6E-409C-BE32-E72D297353CC}">
              <c16:uniqueId val="{00000007-E391-44B2-ABDE-8D71802D72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305</c:v>
                </c:pt>
                <c:pt idx="2">
                  <c:v>#N/A</c:v>
                </c:pt>
                <c:pt idx="3">
                  <c:v>#N/A</c:v>
                </c:pt>
                <c:pt idx="4">
                  <c:v>271</c:v>
                </c:pt>
                <c:pt idx="5">
                  <c:v>#N/A</c:v>
                </c:pt>
                <c:pt idx="6">
                  <c:v>#N/A</c:v>
                </c:pt>
                <c:pt idx="7">
                  <c:v>396</c:v>
                </c:pt>
                <c:pt idx="8">
                  <c:v>#N/A</c:v>
                </c:pt>
                <c:pt idx="9">
                  <c:v>#N/A</c:v>
                </c:pt>
                <c:pt idx="10">
                  <c:v>413</c:v>
                </c:pt>
                <c:pt idx="11">
                  <c:v>#N/A</c:v>
                </c:pt>
                <c:pt idx="12">
                  <c:v>#N/A</c:v>
                </c:pt>
                <c:pt idx="13">
                  <c:v>420</c:v>
                </c:pt>
                <c:pt idx="14">
                  <c:v>#N/A</c:v>
                </c:pt>
              </c:numCache>
            </c:numRef>
          </c:val>
          <c:smooth val="0"/>
          <c:extLst>
            <c:ext xmlns:c16="http://schemas.microsoft.com/office/drawing/2014/chart" uri="{C3380CC4-5D6E-409C-BE32-E72D297353CC}">
              <c16:uniqueId val="{00000008-E391-44B2-ABDE-8D71802D72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8352</c:v>
                </c:pt>
                <c:pt idx="5">
                  <c:v>8357</c:v>
                </c:pt>
                <c:pt idx="8">
                  <c:v>7764</c:v>
                </c:pt>
                <c:pt idx="11">
                  <c:v>8310</c:v>
                </c:pt>
                <c:pt idx="14">
                  <c:v>8403</c:v>
                </c:pt>
              </c:numCache>
            </c:numRef>
          </c:val>
          <c:extLst>
            <c:ext xmlns:c16="http://schemas.microsoft.com/office/drawing/2014/chart" uri="{C3380CC4-5D6E-409C-BE32-E72D297353CC}">
              <c16:uniqueId val="{00000000-190D-4EE1-9BF5-9719289820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1</c:v>
                </c:pt>
                <c:pt idx="11">
                  <c:v>1</c:v>
                </c:pt>
                <c:pt idx="14">
                  <c:v>0</c:v>
                </c:pt>
              </c:numCache>
            </c:numRef>
          </c:val>
          <c:extLst>
            <c:ext xmlns:c16="http://schemas.microsoft.com/office/drawing/2014/chart" uri="{C3380CC4-5D6E-409C-BE32-E72D297353CC}">
              <c16:uniqueId val="{00000001-190D-4EE1-9BF5-9719289820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3349</c:v>
                </c:pt>
                <c:pt idx="5">
                  <c:v>3288</c:v>
                </c:pt>
                <c:pt idx="8">
                  <c:v>3618</c:v>
                </c:pt>
                <c:pt idx="11">
                  <c:v>4084</c:v>
                </c:pt>
                <c:pt idx="14">
                  <c:v>4542</c:v>
                </c:pt>
              </c:numCache>
            </c:numRef>
          </c:val>
          <c:extLst>
            <c:ext xmlns:c16="http://schemas.microsoft.com/office/drawing/2014/chart" uri="{C3380CC4-5D6E-409C-BE32-E72D297353CC}">
              <c16:uniqueId val="{00000002-190D-4EE1-9BF5-9719289820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0D-4EE1-9BF5-9719289820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0D-4EE1-9BF5-9719289820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D-4EE1-9BF5-9719289820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901</c:v>
                </c:pt>
                <c:pt idx="3">
                  <c:v>815</c:v>
                </c:pt>
                <c:pt idx="6">
                  <c:v>767</c:v>
                </c:pt>
                <c:pt idx="9">
                  <c:v>1277</c:v>
                </c:pt>
                <c:pt idx="12">
                  <c:v>1264</c:v>
                </c:pt>
              </c:numCache>
            </c:numRef>
          </c:val>
          <c:extLst>
            <c:ext xmlns:c16="http://schemas.microsoft.com/office/drawing/2014/chart" uri="{C3380CC4-5D6E-409C-BE32-E72D297353CC}">
              <c16:uniqueId val="{00000006-190D-4EE1-9BF5-9719289820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823</c:v>
                </c:pt>
                <c:pt idx="3">
                  <c:v>792</c:v>
                </c:pt>
                <c:pt idx="6">
                  <c:v>821</c:v>
                </c:pt>
                <c:pt idx="9">
                  <c:v>734</c:v>
                </c:pt>
                <c:pt idx="12">
                  <c:v>673</c:v>
                </c:pt>
              </c:numCache>
            </c:numRef>
          </c:val>
          <c:extLst>
            <c:ext xmlns:c16="http://schemas.microsoft.com/office/drawing/2014/chart" uri="{C3380CC4-5D6E-409C-BE32-E72D297353CC}">
              <c16:uniqueId val="{00000007-190D-4EE1-9BF5-9719289820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2873</c:v>
                </c:pt>
                <c:pt idx="3">
                  <c:v>2790</c:v>
                </c:pt>
                <c:pt idx="6">
                  <c:v>2638</c:v>
                </c:pt>
                <c:pt idx="9">
                  <c:v>2541</c:v>
                </c:pt>
                <c:pt idx="12">
                  <c:v>2271</c:v>
                </c:pt>
              </c:numCache>
            </c:numRef>
          </c:val>
          <c:extLst>
            <c:ext xmlns:c16="http://schemas.microsoft.com/office/drawing/2014/chart" uri="{C3380CC4-5D6E-409C-BE32-E72D297353CC}">
              <c16:uniqueId val="{00000008-190D-4EE1-9BF5-9719289820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c:v>
                </c:pt>
                <c:pt idx="3">
                  <c:v>107</c:v>
                </c:pt>
                <c:pt idx="6">
                  <c:v>88</c:v>
                </c:pt>
                <c:pt idx="9">
                  <c:v>72</c:v>
                </c:pt>
                <c:pt idx="12">
                  <c:v>58</c:v>
                </c:pt>
              </c:numCache>
            </c:numRef>
          </c:val>
          <c:extLst>
            <c:ext xmlns:c16="http://schemas.microsoft.com/office/drawing/2014/chart" uri="{C3380CC4-5D6E-409C-BE32-E72D297353CC}">
              <c16:uniqueId val="{00000009-190D-4EE1-9BF5-9719289820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8418</c:v>
                </c:pt>
                <c:pt idx="3">
                  <c:v>8520</c:v>
                </c:pt>
                <c:pt idx="6">
                  <c:v>8395</c:v>
                </c:pt>
                <c:pt idx="9">
                  <c:v>8176</c:v>
                </c:pt>
                <c:pt idx="12">
                  <c:v>7922</c:v>
                </c:pt>
              </c:numCache>
            </c:numRef>
          </c:val>
          <c:extLst>
            <c:ext xmlns:c16="http://schemas.microsoft.com/office/drawing/2014/chart" uri="{C3380CC4-5D6E-409C-BE32-E72D297353CC}">
              <c16:uniqueId val="{0000000A-190D-4EE1-9BF5-9719289820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1438</c:v>
                </c:pt>
                <c:pt idx="2">
                  <c:v>#N/A</c:v>
                </c:pt>
                <c:pt idx="3">
                  <c:v>#N/A</c:v>
                </c:pt>
                <c:pt idx="4">
                  <c:v>1377</c:v>
                </c:pt>
                <c:pt idx="5">
                  <c:v>#N/A</c:v>
                </c:pt>
                <c:pt idx="6">
                  <c:v>#N/A</c:v>
                </c:pt>
                <c:pt idx="7">
                  <c:v>1325</c:v>
                </c:pt>
                <c:pt idx="8">
                  <c:v>#N/A</c:v>
                </c:pt>
                <c:pt idx="9">
                  <c:v>#N/A</c:v>
                </c:pt>
                <c:pt idx="10">
                  <c:v>405</c:v>
                </c:pt>
                <c:pt idx="11">
                  <c:v>#N/A</c:v>
                </c:pt>
                <c:pt idx="12">
                  <c:v>#N/A</c:v>
                </c:pt>
                <c:pt idx="13">
                  <c:v>0</c:v>
                </c:pt>
                <c:pt idx="14">
                  <c:v>#N/A</c:v>
                </c:pt>
              </c:numCache>
            </c:numRef>
          </c:val>
          <c:smooth val="0"/>
          <c:extLst>
            <c:ext xmlns:c16="http://schemas.microsoft.com/office/drawing/2014/chart" uri="{C3380CC4-5D6E-409C-BE32-E72D297353CC}">
              <c16:uniqueId val="{0000000B-190D-4EE1-9BF5-9719289820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1172</c:v>
                </c:pt>
                <c:pt idx="1">
                  <c:v>997</c:v>
                </c:pt>
                <c:pt idx="2">
                  <c:v>1028</c:v>
                </c:pt>
              </c:numCache>
            </c:numRef>
          </c:val>
          <c:extLst>
            <c:ext xmlns:c16="http://schemas.microsoft.com/office/drawing/2014/chart" uri="{C3380CC4-5D6E-409C-BE32-E72D297353CC}">
              <c16:uniqueId val="{00000000-9A36-4F9F-A5ED-D0F0A52617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751</c:v>
                </c:pt>
                <c:pt idx="1">
                  <c:v>801</c:v>
                </c:pt>
                <c:pt idx="2">
                  <c:v>801</c:v>
                </c:pt>
              </c:numCache>
            </c:numRef>
          </c:val>
          <c:extLst>
            <c:ext xmlns:c16="http://schemas.microsoft.com/office/drawing/2014/chart" uri="{C3380CC4-5D6E-409C-BE32-E72D297353CC}">
              <c16:uniqueId val="{00000001-9A36-4F9F-A5ED-D0F0A52617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1380</c:v>
                </c:pt>
                <c:pt idx="1">
                  <c:v>1949</c:v>
                </c:pt>
                <c:pt idx="2">
                  <c:v>2290</c:v>
                </c:pt>
              </c:numCache>
            </c:numRef>
          </c:val>
          <c:extLst>
            <c:ext xmlns:c16="http://schemas.microsoft.com/office/drawing/2014/chart" uri="{C3380CC4-5D6E-409C-BE32-E72D297353CC}">
              <c16:uniqueId val="{00000002-9A36-4F9F-A5ED-D0F0A52617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{0AA6EDC3-8281-4C5E-A167-61B70EAB4221}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66-4E9C-A5D8-11C6B08820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{EA5E6370-495E-41A3-BBBD-2083DA25CBAF}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66-4E9C-A5D8-11C6B08820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{60B5506E-EBEF-48D0-94FE-DF046F81AA3A}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66-4E9C-A5D8-11C6B08820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{FFE474B3-6633-4D7A-8138-1465277CE494}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66-4E9C-A5D8-11C6B08820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{A1B71B1E-0F10-49B9-B7D0-71746C882B63}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66-4E9C-A5D8-11C6B08820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{429DEED8-E5BE-4CF0-94DC-57885E036A4A}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66-4E9C-A5D8-11C6B08820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{72FFCCA8-ACE0-40C3-8504-ECDC91A9A16F}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66-4E9C-A5D8-11C6B08820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{5A4434BD-AF3C-4EB5-B73F-9F204B405378}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66-4E9C-A5D8-11C6B08820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{34BDB295-98E7-4541-912B-B61F57F61F0A}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66-4E9C-A5D8-11C6B0882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55.6</c:v>
                </c:pt>
                <c:pt idx="24">
                  <c:v>57.3</c:v>
                </c:pt>
                <c:pt idx="32">
                  <c:v>59.1</c:v>
                </c:pt>
              </c:numCache>
            </c:numRef>
          </c:xVal>
          <c:yVal>
            <c:numRef>
              <c:f>公会計指標分析・財政指標組合せ分析表!$BP$51:$DC$51</c:f>
              <c:numCache>
                <c:formatCode>#,##0.0;"▲ "#,##0.0</c:formatCode>
                <c:ptCount val="40"/>
                <c:pt idx="8">
                  <c:v>25.9</c:v>
                </c:pt>
                <c:pt idx="16">
                  <c:v>25.2</c:v>
                </c:pt>
                <c:pt idx="24">
                  <c:v>7.6</c:v>
                </c:pt>
              </c:numCache>
            </c:numRef>
          </c:yVal>
          <c:smooth val="0"/>
          <c:extLst>
            <c:ext xmlns:c16="http://schemas.microsoft.com/office/drawing/2014/chart" uri="{C3380CC4-5D6E-409C-BE32-E72D297353CC}">
              <c16:uniqueId val="{00000009-8666-4E9C-A5D8-11C6B08820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{D4FF74A8-42ED-40C0-A751-A428589B46AA}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66-4E9C-A5D8-11C6B08820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{11F004FE-1459-4571-8E83-EDF61048CA9F}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66-4E9C-A5D8-11C6B08820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{328DB995-4F9D-41B1-AA7A-165391592ABB}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66-4E9C-A5D8-11C6B08820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{BFA031B0-ECFB-4B28-AB61-B9EF2285925B}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66-4E9C-A5D8-11C6B08820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{384D64CE-602F-4374-A78F-03924DB234B4}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66-4E9C-A5D8-11C6B08820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{AB4452D5-D337-4481-8786-A01FFE2E4188}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66-4E9C-A5D8-11C6B08820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{1E62309A-7B4E-42B9-9FF9-61F38E128C3E}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66-4E9C-A5D8-11C6B08820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{D32C99DB-8772-4343-AFA8-C7580E67109D}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66-4E9C-A5D8-11C6B08820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{85E0B8F5-7A4E-4DF2-A678-1023C08861AC}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66-4E9C-A5D8-11C6B0882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8666-4E9C-A5D8-11C6B0882014}"/>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{6C8126A0-6998-49AA-B616-9D7E6845041C}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0D1-4425-9D46-4AA328FA49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{9472FDD4-9305-4274-86C5-F39143E92C9F}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1-4425-9D46-4AA328FA49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{A44CA0D4-B0E3-4AED-81A9-B73AA16E0B7C}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1-4425-9D46-4AA328FA49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{83D0F490-01A9-479B-B4AF-CF7C93148330}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1-4425-9D46-4AA328FA49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{21752A95-6A07-41B9-9B0B-88CC34386B75}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1-4425-9D46-4AA328FA494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{06EF52A1-BC3B-44A3-9986-A6F175A4AEEA}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0D1-4425-9D46-4AA328FA494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{7060888B-D447-4A22-8B32-14C4631EE30E}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0D1-4425-9D46-4AA328FA494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{D4090979-D295-4837-8C4A-36A0DA13ECF7}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0D1-4425-9D46-4AA328FA494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{02CB774B-178D-47FD-8EC0-C52342BE2114}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0D1-4425-9D46-4AA328FA49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6.1</c:v>
                </c:pt>
                <c:pt idx="24">
                  <c:v>6.8</c:v>
                </c:pt>
                <c:pt idx="32">
                  <c:v>7.7</c:v>
                </c:pt>
              </c:numCache>
            </c:numRef>
          </c:xVal>
          <c:yVal>
            <c:numRef>
              <c:f>公会計指標分析・財政指標組合せ分析表!$BP$73:$DC$73</c:f>
              <c:numCache>
                <c:formatCode>#,##0.0;"▲ "#,##0.0</c:formatCode>
                <c:ptCount val="40"/>
                <c:pt idx="0">
                  <c:v>27.6</c:v>
                </c:pt>
                <c:pt idx="8">
                  <c:v>25.9</c:v>
                </c:pt>
                <c:pt idx="16">
                  <c:v>25.2</c:v>
                </c:pt>
                <c:pt idx="24">
                  <c:v>7.6</c:v>
                </c:pt>
              </c:numCache>
            </c:numRef>
          </c:yVal>
          <c:smooth val="0"/>
          <c:extLst>
            <c:ext xmlns:c16="http://schemas.microsoft.com/office/drawing/2014/chart" uri="{C3380CC4-5D6E-409C-BE32-E72D297353CC}">
              <c16:uniqueId val="{00000009-B0D1-4425-9D46-4AA328FA49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{5F1A170E-0E1A-4385-AF6C-18C179093E80}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0D1-4425-9D46-4AA328FA49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{3F128C3A-A6A6-4492-8A07-497D15B30733}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1-4425-9D46-4AA328FA49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{0951D17B-AF19-410D-8EBE-B4E9D3929624}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1-4425-9D46-4AA328FA49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{BBF9CBA3-C0AF-4DB9-A86F-83D7CAD21C32}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1-4425-9D46-4AA328FA49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{B90D2D41-5AE7-4324-99CD-D2CEF0734A7E}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1-4425-9D46-4AA328FA494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{857EC76B-C770-4537-A744-1FC14CE2D97E}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0D1-4425-9D46-4AA328FA494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{41EBEAB2-D7C3-40FF-ACB3-BF7B28A93B36}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0D1-4425-9D46-4AA328FA494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{1A9D060D-9E84-46CF-8E3B-F345932BAA62}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0D1-4425-9D46-4AA328FA494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{FFC8C6FC-50F3-455A-8151-CBCB26FD43DA}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0D1-4425-9D46-4AA328FA49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B0D1-4425-9D46-4AA328FA4940}"/>
            </c:ext>
          </c:extLst>
        </c:ser>
        <c:dLbls>
          <c:showLegendKey val="0"/>
          <c:showVal val="1"/>
          <c:showCatName val="0"/>
          <c:showSerName val="0"/>
          <c:showPercent val="0"/>
          <c:showBubbleSize val="0"/>
        </c:dLbls>
        <c:axId val="84219776"/>
        <c:axId val="84234240"/>
      </c:scatterChart>
      <c:valAx>
        <c:axId val="84219776"/>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類似団体中高い順位を維持している。前年度に対し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ポイント上昇している点については他団体と同様の結果となっている。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社会保障費や公共施設の維持補修費の増加などにより、需要額が上昇傾向にある中、町税や交付金などの増により、財政力指数は比較的安定した数値となっている。</a:t>
          </a:r>
        </a:p>
        <a:p>
          <a:r>
            <a:rPr kumimoji="1" lang="ja-JP" altLang="en-US" sz="1300">
              <a:latin typeface="ＭＳ Ｐゴシック" panose="020B0600070205080204" pitchFamily="50" charset="-128"/>
              <a:ea typeface="ＭＳ Ｐゴシック" panose="020B0600070205080204" pitchFamily="50" charset="-128"/>
            </a:rPr>
            <a:t>　人口減少が見込まれる中、町税の確保や、上昇する社会保障費への対応が課題となっている。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普通交付税の減額など一般財源が僅かな減となる一方で、歳出としては、情報ネットワーク事業が</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千円の増、公園管理事業が</a:t>
          </a:r>
          <a:r>
            <a:rPr kumimoji="1" lang="en-US" altLang="ja-JP" sz="1300">
              <a:latin typeface="ＭＳ Ｐゴシック" panose="020B0600070205080204" pitchFamily="50" charset="-128"/>
              <a:ea typeface="ＭＳ Ｐゴシック" panose="020B0600070205080204" pitchFamily="50" charset="-128"/>
            </a:rPr>
            <a:t>4,399</a:t>
          </a:r>
          <a:r>
            <a:rPr kumimoji="1" lang="ja-JP" altLang="en-US" sz="1300">
              <a:latin typeface="ＭＳ Ｐゴシック" panose="020B0600070205080204" pitchFamily="50" charset="-128"/>
              <a:ea typeface="ＭＳ Ｐゴシック" panose="020B0600070205080204" pitchFamily="50" charset="-128"/>
            </a:rPr>
            <a:t>千円の増など、物件費分が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の増、上里中学校特別教室棟改築事業の据置期間終了に伴う元金償還や、平成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年度借入れの上里東小学校屋内運動場屋根改修事業等に係る償還が開始したことにより、公債費分は</a:t>
          </a:r>
          <a:r>
            <a:rPr kumimoji="1" lang="en-US" altLang="ja-JP" sz="1300">
              <a:latin typeface="ＭＳ Ｐゴシック" panose="020B0600070205080204" pitchFamily="50" charset="-128"/>
              <a:ea typeface="ＭＳ Ｐゴシック" panose="020B0600070205080204" pitchFamily="50" charset="-128"/>
            </a:rPr>
            <a:t>30,295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今後、職員の定期昇給に加え、会計年度任用職員制度の導入による人件費の増加もあり、さらなる比率の上昇が見込まれる。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1913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9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006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61</xdr:row>
      <xdr:rowOff>90424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006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内では１位である。人件費については、他の団体と比べ職員数が少ないことや、ゴミ処理、消防、学校給食業務等を一部事務組合で行っていること。物件費については、行財政改革による物件費抑制の状況を維持していることから、それぞれ低水準を維持してきた。　今後、</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に伴う物件費の増額、退職者の減少や会計年度任用職員制度の導入に伴う人件費の増額の懸念がある。今後も適正な職員の定員管理等による人件費の抑制を行うとともに、一部事務組合への負担金なども含めた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19424</xdr:rowOff>
    </xdr:from>
    <xdr:to>
      <xdr:col>23</xdr:col>
      <xdr:colOff>133350</xdr:colOff>
      <xdr:row>81</xdr:row>
      <xdr:rowOff>24422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06874"/>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171155</xdr:rowOff>
    </xdr:from>
    <xdr:to>
      <xdr:col>19</xdr:col>
      <xdr:colOff>133350</xdr:colOff>
      <xdr:row>81</xdr:row>
      <xdr:rowOff>24422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7155"/>
          <a:ext cx="8890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171155</xdr:rowOff>
    </xdr:from>
    <xdr:to>
      <xdr:col>15</xdr:col>
      <xdr:colOff>82550</xdr:colOff>
      <xdr:row>81</xdr:row>
      <xdr:rowOff>21434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87155"/>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9496</xdr:rowOff>
    </xdr:from>
    <xdr:to>
      <xdr:col>11</xdr:col>
      <xdr:colOff>31750</xdr:colOff>
      <xdr:row>81</xdr:row>
      <xdr:rowOff>21434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6946"/>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140074</xdr:rowOff>
    </xdr:from>
    <xdr:to>
      <xdr:col>23</xdr:col>
      <xdr:colOff>184150</xdr:colOff>
      <xdr:row>81</xdr:row>
      <xdr:rowOff>70224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61351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145072</xdr:rowOff>
    </xdr:from>
    <xdr:to>
      <xdr:col>19</xdr:col>
      <xdr:colOff>184150</xdr:colOff>
      <xdr:row>81</xdr:row>
      <xdr:rowOff>75222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85399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120355</xdr:rowOff>
    </xdr:from>
    <xdr:to>
      <xdr:col>15</xdr:col>
      <xdr:colOff>133350</xdr:colOff>
      <xdr:row>81</xdr:row>
      <xdr:rowOff>50505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142084</xdr:rowOff>
    </xdr:from>
    <xdr:to>
      <xdr:col>11</xdr:col>
      <xdr:colOff>82550</xdr:colOff>
      <xdr:row>81</xdr:row>
      <xdr:rowOff>72234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130146</xdr:rowOff>
    </xdr:from>
    <xdr:to>
      <xdr:col>7</xdr:col>
      <xdr:colOff>31750</xdr:colOff>
      <xdr:row>81</xdr:row>
      <xdr:rowOff>60296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70473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減小や昇給昇格等、職員構成の変動などにより、人件費は増加傾向にある。退職職員が減少や新規採用職員の抑制による上昇分が影響し類似団体平均値を上回るものとなっていた。また、少ない職員数の中、一人一人に求めれる能力が高水準であり、職員の能力向上を図る上でも高い指数が維持されている側面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における改善は、職員の新採用を行ったことで給与水準が引き下げられたことによるもの。今後とも、職員の能力向上を図る一方で、給与水準の適性化に努める。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職員定員管理計画に基づき、定年退職者の不補充を行ってきたことにより、類似団体内順位は上位となっているが、退職者の減少、業務増加による職員採用などにより、指数は上昇傾向となっている。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今後は、職員不足による時間外労働の増加や、臨時的任用職員への依存とならないよう、事務の効率化など行財政改革の推進に努めるとともに、本町にとって適切な定員管理を行う。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121829</xdr:rowOff>
    </xdr:from>
    <xdr:to>
      <xdr:col>81</xdr:col>
      <xdr:colOff>44450</xdr:colOff>
      <xdr:row>58</xdr:row>
      <xdr:rowOff>140788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6592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121829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590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95976</xdr:rowOff>
    </xdr:from>
    <xdr:to>
      <xdr:col>72</xdr:col>
      <xdr:colOff>203200</xdr:colOff>
      <xdr:row>58</xdr:row>
      <xdr:rowOff>114935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400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92528</xdr:rowOff>
    </xdr:from>
    <xdr:to>
      <xdr:col>68</xdr:col>
      <xdr:colOff>152400</xdr:colOff>
      <xdr:row>58</xdr:row>
      <xdr:rowOff>95976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89988</xdr:rowOff>
    </xdr:from>
    <xdr:to>
      <xdr:col>81</xdr:col>
      <xdr:colOff>95250</xdr:colOff>
      <xdr:row>59</xdr:row>
      <xdr:rowOff>20138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5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71029</xdr:rowOff>
    </xdr:from>
    <xdr:to>
      <xdr:col>77</xdr:col>
      <xdr:colOff>95250</xdr:colOff>
      <xdr:row>59</xdr:row>
      <xdr:rowOff>1179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11356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8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45176</xdr:rowOff>
    </xdr:from>
    <xdr:to>
      <xdr:col>68</xdr:col>
      <xdr:colOff>203200</xdr:colOff>
      <xdr:row>58</xdr:row>
      <xdr:rowOff>146776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156953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41728</xdr:rowOff>
    </xdr:from>
    <xdr:to>
      <xdr:col>64</xdr:col>
      <xdr:colOff>152400</xdr:colOff>
      <xdr:row>58</xdr:row>
      <xdr:rowOff>143328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153505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の単年度比率</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の影響を受けなくなったことが主な原因。</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単年度の比率では上里中学校改築事業の地方債の償還開始などにより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実施の公立保育所新築事業（約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千万円）などで発行する地方債などにより、実質公債費比率の上昇は避けて通れない見通しであるが、減債基金の活用や計画的な地方債発行により償還額の平準化と経常経費の確保を図る。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140788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367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41</xdr:row>
      <xdr:rowOff>72753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8848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72753</xdr:rowOff>
    </xdr:from>
    <xdr:to>
      <xdr:col>68</xdr:col>
      <xdr:colOff>152400</xdr:colOff>
      <xdr:row>41</xdr:row>
      <xdr:rowOff>169273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022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108330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前年度続き大きく改善している。地方債や公営企業債の償還が進んでいることなどにより、将来負担額が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程度減少したことや、小中学校の大規模改修などを見込んで基金への積立てを強化したことから、充当可能財源等が増加したことで、指標なしという結果となった。しかしながら、教育施設整備基金などの特定目的基金は、学校施設の更新など、将来に発生する財政需要への充当が見込まれ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年度決算における将来負担額への備えと言えない側面もあり、注意が必要である。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242</xdr:rowOff>
    </xdr:from>
    <xdr:to>
      <xdr:col>77</xdr:col>
      <xdr:colOff>44450</xdr:colOff>
      <xdr:row>15</xdr:row>
      <xdr:rowOff>31024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00542"/>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31024</xdr:rowOff>
    </xdr:from>
    <xdr:to>
      <xdr:col>72</xdr:col>
      <xdr:colOff>203200</xdr:colOff>
      <xdr:row>15</xdr:row>
      <xdr:rowOff>39068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27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15</xdr:row>
      <xdr:rowOff>58601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108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96477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120892</xdr:rowOff>
    </xdr:from>
    <xdr:to>
      <xdr:col>77</xdr:col>
      <xdr:colOff>95250</xdr:colOff>
      <xdr:row>14</xdr:row>
      <xdr:rowOff>51042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61219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1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151674</xdr:rowOff>
    </xdr:from>
    <xdr:to>
      <xdr:col>73</xdr:col>
      <xdr:colOff>44450</xdr:colOff>
      <xdr:row>15</xdr:row>
      <xdr:rowOff>81824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66601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159718</xdr:rowOff>
    </xdr:from>
    <xdr:to>
      <xdr:col>68</xdr:col>
      <xdr:colOff>203200</xdr:colOff>
      <xdr:row>15</xdr:row>
      <xdr:rowOff>89868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74645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4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119578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職員給全体の底上げがある中、退職手当組合負担金</a:t>
          </a:r>
          <a:r>
            <a:rPr kumimoji="1" lang="en-US" altLang="ja-JP" sz="1300">
              <a:latin typeface="ＭＳ Ｐゴシック" panose="020B0600070205080204" pitchFamily="50" charset="-128"/>
              <a:ea typeface="ＭＳ Ｐゴシック" panose="020B0600070205080204" pitchFamily="50" charset="-128"/>
            </a:rPr>
            <a:t>23,412</a:t>
          </a:r>
          <a:r>
            <a:rPr kumimoji="1" lang="ja-JP" altLang="en-US" sz="1300">
              <a:latin typeface="ＭＳ Ｐゴシック" panose="020B0600070205080204" pitchFamily="50" charset="-128"/>
              <a:ea typeface="ＭＳ Ｐゴシック" panose="020B0600070205080204" pitchFamily="50" charset="-128"/>
            </a:rPr>
            <a:t>千円の減が大きく影響し人件費は</a:t>
          </a:r>
          <a:r>
            <a:rPr kumimoji="1" lang="en-US" altLang="ja-JP" sz="1300">
              <a:latin typeface="ＭＳ Ｐゴシック" panose="020B0600070205080204" pitchFamily="50" charset="-128"/>
              <a:ea typeface="ＭＳ Ｐゴシック" panose="020B0600070205080204" pitchFamily="50" charset="-128"/>
            </a:rPr>
            <a:t>8,859 </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対し、人件費の割合は低く推移しているのは、職員数が少ないことに加え、消防、学校給食業務を一部事務組合で行っていることが挙げられる。新陳代謝効果の減退により、人件費は上昇傾向であることから、本町にとって適正な職員給与のあり方の検討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26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35</xdr:row>
      <xdr:rowOff>158024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2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9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6169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9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81099</xdr:rowOff>
    </xdr:from>
    <xdr:to>
      <xdr:col>20</xdr:col>
      <xdr:colOff>38100</xdr:colOff>
      <xdr:row>36</xdr:row>
      <xdr:rowOff>11249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21426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107224</xdr:rowOff>
    </xdr:from>
    <xdr:to>
      <xdr:col>15</xdr:col>
      <xdr:colOff>149225</xdr:colOff>
      <xdr:row>36</xdr:row>
      <xdr:rowOff>37374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47551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67146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財務会計システム、グループウェア・ＬＧＷＡＮ保守委託料等、行政の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化の推進により、情報ネットワーク事業に係る経常経費の増や、新たな都市公園の管理費の増に加え、固定資産評価に関する委託料が重なるなど、物件費に係る経常的支出は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　限られた職員数の中、多様化する業務への対応に委託料が増加傾向にあるが、委託仕様の見直しや効率化により、経常的支出の抑制に努める。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05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14</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5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前年度は、保育に係る国県負担金の返還（過年度分</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千円）を行ったことから急激な上昇となったが、今年度においては、少子化に伴う児童手当の減や未熟児養育医療費の減に加え、障害児通所給付費も減となったことなどにより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ポイントの減となった。子育て、高齢者、障害者支援は町の重点施策であるが、国県の適切な役割分担のもと、単独事業の見直しなどにより、扶助費の上昇の抑制に努める。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588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その他の経常収支比率は、類似団体平均を下回っているが、前年度に続き上昇している。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上昇分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ポイントは、国民健康保険特別会計などへの繰出金が</a:t>
          </a:r>
          <a:r>
            <a:rPr kumimoji="1" lang="en-US" altLang="ja-JP" sz="1300">
              <a:latin typeface="ＭＳ Ｐゴシック" panose="020B0600070205080204" pitchFamily="50" charset="-128"/>
              <a:ea typeface="ＭＳ Ｐゴシック" panose="020B0600070205080204" pitchFamily="50" charset="-128"/>
            </a:rPr>
            <a:t>99,356  </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12.5 %</a:t>
          </a:r>
          <a:r>
            <a:rPr kumimoji="1" lang="ja-JP" altLang="en-US" sz="1300">
              <a:latin typeface="ＭＳ Ｐゴシック" panose="020B0600070205080204" pitchFamily="50" charset="-128"/>
              <a:ea typeface="ＭＳ Ｐゴシック" panose="020B0600070205080204" pitchFamily="50" charset="-128"/>
            </a:rPr>
            <a:t>の増となったことが影響している。高齢化の進展で社会保障費は増加傾向にあり、また、各保険事業への繰出しも増加している。医療介護事業にあっては、加入者の状況と保険料のバランスについて検討を行い、健全な事業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62230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児玉郡市広域市町村圏組合負担金（清掃施設分）</a:t>
          </a:r>
          <a:r>
            <a:rPr kumimoji="1" lang="en-US" altLang="ja-JP" sz="1300">
              <a:latin typeface="ＭＳ Ｐゴシック" panose="020B0600070205080204" pitchFamily="50" charset="-128"/>
              <a:ea typeface="ＭＳ Ｐゴシック" panose="020B0600070205080204" pitchFamily="50" charset="-128"/>
            </a:rPr>
            <a:t>22,246</a:t>
          </a:r>
          <a:r>
            <a:rPr kumimoji="1" lang="ja-JP" altLang="en-US" sz="1300">
              <a:latin typeface="ＭＳ Ｐゴシック" panose="020B0600070205080204" pitchFamily="50" charset="-128"/>
              <a:ea typeface="ＭＳ Ｐゴシック" panose="020B0600070205080204" pitchFamily="50" charset="-128"/>
            </a:rPr>
            <a:t>千円の減や下水道事業会計への補助金</a:t>
          </a:r>
          <a:r>
            <a:rPr kumimoji="1" lang="en-US" altLang="ja-JP" sz="1300">
              <a:latin typeface="ＭＳ Ｐゴシック" panose="020B0600070205080204" pitchFamily="50" charset="-128"/>
              <a:ea typeface="ＭＳ Ｐゴシック" panose="020B0600070205080204" pitchFamily="50" charset="-128"/>
            </a:rPr>
            <a:t>16,195</a:t>
          </a:r>
          <a:r>
            <a:rPr kumimoji="1" lang="ja-JP" altLang="en-US" sz="1300">
              <a:latin typeface="ＭＳ Ｐゴシック" panose="020B0600070205080204" pitchFamily="50" charset="-128"/>
              <a:ea typeface="ＭＳ Ｐゴシック" panose="020B0600070205080204" pitchFamily="50" charset="-128"/>
            </a:rPr>
            <a:t>千円の減などにより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が、引き続き高い指数を維持している。これは、ごみ処理、消防、学校給食に係る事業を、一部事務組合で担っていることが大きな要因となっている。今後、一部事務組合所有資産の老朽化対策等が予定されているため、補助費の増加が懸念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168910</xdr:rowOff>
    </xdr:from>
    <xdr:to>
      <xdr:col>82</xdr:col>
      <xdr:colOff>107950</xdr:colOff>
      <xdr:row>40</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55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xdr:rowOff>
    </xdr:from>
    <xdr:to>
      <xdr:col>73</xdr:col>
      <xdr:colOff>180975</xdr:colOff>
      <xdr:row>40</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0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39370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0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148590</xdr:rowOff>
    </xdr:from>
    <xdr:to>
      <xdr:col>78</xdr:col>
      <xdr:colOff>120650</xdr:colOff>
      <xdr:row>40</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63517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160020</xdr:rowOff>
    </xdr:from>
    <xdr:to>
      <xdr:col>65</xdr:col>
      <xdr:colOff>53975</xdr:colOff>
      <xdr:row>39</xdr:row>
      <xdr:rowOff>90170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74947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公債費は上里中学校改築事業による学校債の償還によりピークを迎えている。前年度比較でも約</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千円増と上昇傾向にある。ピークは令和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継続し、緩やかに減少していくと分析しているが、防災行政無線のデジタル化事業や公立保育所整備事業など、大規模な起債事業により、さらなる公債費の上昇が見込まれていることからに、減債基金の適切な運用などにより、償還財源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15966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564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302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77</xdr:row>
      <xdr:rowOff>128632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5393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169455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539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108693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物件費の増の影響により前年度比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会計年度任用職員制度の導入による人件費の増加や、高齢化による扶助費の増加、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43180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020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161289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860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75</xdr:row>
      <xdr:rowOff>1270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74</xdr:row>
      <xdr:rowOff>88900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20598</xdr:rowOff>
    </xdr:from>
    <xdr:to>
      <xdr:col>29</xdr:col>
      <xdr:colOff>127000</xdr:colOff>
      <xdr:row>19</xdr:row>
      <xdr:rowOff>23243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5773"/>
          <a:ext cx="6477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23243</xdr:rowOff>
    </xdr:from>
    <xdr:to>
      <xdr:col>26</xdr:col>
      <xdr:colOff>50800</xdr:colOff>
      <xdr:row>19</xdr:row>
      <xdr:rowOff>39359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8418"/>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33726</xdr:rowOff>
    </xdr:from>
    <xdr:to>
      <xdr:col>22</xdr:col>
      <xdr:colOff>114300</xdr:colOff>
      <xdr:row>19</xdr:row>
      <xdr:rowOff>39359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8901"/>
          <a:ext cx="698500" cy="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33726</xdr:rowOff>
    </xdr:from>
    <xdr:to>
      <xdr:col>18</xdr:col>
      <xdr:colOff>177800</xdr:colOff>
      <xdr:row>19</xdr:row>
      <xdr:rowOff>37922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8901"/>
          <a:ext cx="698500" cy="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141248</xdr:rowOff>
    </xdr:from>
    <xdr:to>
      <xdr:col>29</xdr:col>
      <xdr:colOff>177800</xdr:colOff>
      <xdr:row>19</xdr:row>
      <xdr:rowOff>71398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49825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143893</xdr:rowOff>
    </xdr:from>
    <xdr:to>
      <xdr:col>26</xdr:col>
      <xdr:colOff>101600</xdr:colOff>
      <xdr:row>19</xdr:row>
      <xdr:rowOff>74043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58820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160009</xdr:rowOff>
    </xdr:from>
    <xdr:to>
      <xdr:col>22</xdr:col>
      <xdr:colOff>165100</xdr:colOff>
      <xdr:row>19</xdr:row>
      <xdr:rowOff>90159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74936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154376</xdr:rowOff>
    </xdr:from>
    <xdr:to>
      <xdr:col>19</xdr:col>
      <xdr:colOff>38100</xdr:colOff>
      <xdr:row>19</xdr:row>
      <xdr:rowOff>84526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158572</xdr:rowOff>
    </xdr:from>
    <xdr:to>
      <xdr:col>15</xdr:col>
      <xdr:colOff>101600</xdr:colOff>
      <xdr:row>19</xdr:row>
      <xdr:rowOff>88722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73499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308089</xdr:rowOff>
    </xdr:from>
    <xdr:to>
      <xdr:col>29</xdr:col>
      <xdr:colOff>127000</xdr:colOff>
      <xdr:row>35</xdr:row>
      <xdr:rowOff>313290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8439"/>
          <a:ext cx="6477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313290</xdr:rowOff>
    </xdr:from>
    <xdr:to>
      <xdr:col>26</xdr:col>
      <xdr:colOff>50800</xdr:colOff>
      <xdr:row>35</xdr:row>
      <xdr:rowOff>323482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3640"/>
          <a:ext cx="6985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323482</xdr:rowOff>
    </xdr:from>
    <xdr:to>
      <xdr:col>22</xdr:col>
      <xdr:colOff>114300</xdr:colOff>
      <xdr:row>36</xdr:row>
      <xdr:rowOff>59087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3832"/>
          <a:ext cx="698500" cy="7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37732</xdr:rowOff>
    </xdr:from>
    <xdr:to>
      <xdr:col>18</xdr:col>
      <xdr:colOff>177800</xdr:colOff>
      <xdr:row>36</xdr:row>
      <xdr:rowOff>59087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90982"/>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257289</xdr:rowOff>
    </xdr:from>
    <xdr:to>
      <xdr:col>29</xdr:col>
      <xdr:colOff>177800</xdr:colOff>
      <xdr:row>36</xdr:row>
      <xdr:rowOff>15989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229366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262490</xdr:rowOff>
    </xdr:from>
    <xdr:to>
      <xdr:col>26</xdr:col>
      <xdr:colOff>101600</xdr:colOff>
      <xdr:row>36</xdr:row>
      <xdr:rowOff>21190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272682</xdr:rowOff>
    </xdr:from>
    <xdr:to>
      <xdr:col>22</xdr:col>
      <xdr:colOff>165100</xdr:colOff>
      <xdr:row>36</xdr:row>
      <xdr:rowOff>31382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8287</xdr:rowOff>
    </xdr:from>
    <xdr:to>
      <xdr:col>19</xdr:col>
      <xdr:colOff>38100</xdr:colOff>
      <xdr:row>36</xdr:row>
      <xdr:rowOff>109887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94664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329832</xdr:rowOff>
    </xdr:from>
    <xdr:to>
      <xdr:col>15</xdr:col>
      <xdr:colOff>101600</xdr:colOff>
      <xdr:row>36</xdr:row>
      <xdr:rowOff>88532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132646</xdr:rowOff>
    </xdr:from>
    <xdr:to>
      <xdr:col>24</xdr:col>
      <xdr:colOff>63500</xdr:colOff>
      <xdr:row>39</xdr:row>
      <xdr:rowOff>135520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819196"/>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132107</xdr:rowOff>
    </xdr:from>
    <xdr:to>
      <xdr:col>19</xdr:col>
      <xdr:colOff>177800</xdr:colOff>
      <xdr:row>39</xdr:row>
      <xdr:rowOff>132646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81865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124286</xdr:rowOff>
    </xdr:from>
    <xdr:to>
      <xdr:col>15</xdr:col>
      <xdr:colOff>50800</xdr:colOff>
      <xdr:row>39</xdr:row>
      <xdr:rowOff>132107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10836"/>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124286</xdr:rowOff>
    </xdr:from>
    <xdr:to>
      <xdr:col>10</xdr:col>
      <xdr:colOff>114300</xdr:colOff>
      <xdr:row>39</xdr:row>
      <xdr:rowOff>132221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10836"/>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84720</xdr:rowOff>
    </xdr:from>
    <xdr:to>
      <xdr:col>24</xdr:col>
      <xdr:colOff>114300</xdr:colOff>
      <xdr:row>40</xdr:row>
      <xdr:rowOff>14870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171097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81846</xdr:rowOff>
    </xdr:from>
    <xdr:to>
      <xdr:col>20</xdr:col>
      <xdr:colOff>38100</xdr:colOff>
      <xdr:row>40</xdr:row>
      <xdr:rowOff>11996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3123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81307</xdr:rowOff>
    </xdr:from>
    <xdr:to>
      <xdr:col>15</xdr:col>
      <xdr:colOff>101600</xdr:colOff>
      <xdr:row>40</xdr:row>
      <xdr:rowOff>11457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2584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73486</xdr:rowOff>
    </xdr:from>
    <xdr:to>
      <xdr:col>10</xdr:col>
      <xdr:colOff>165100</xdr:colOff>
      <xdr:row>40</xdr:row>
      <xdr:rowOff>3636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166213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81421</xdr:rowOff>
    </xdr:from>
    <xdr:to>
      <xdr:col>6</xdr:col>
      <xdr:colOff>38100</xdr:colOff>
      <xdr:row>40</xdr:row>
      <xdr:rowOff>11571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2698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122136</xdr:rowOff>
    </xdr:from>
    <xdr:to>
      <xdr:col>24</xdr:col>
      <xdr:colOff>63500</xdr:colOff>
      <xdr:row>58</xdr:row>
      <xdr:rowOff>130391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66236"/>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122136</xdr:rowOff>
    </xdr:from>
    <xdr:to>
      <xdr:col>19</xdr:col>
      <xdr:colOff>177800</xdr:colOff>
      <xdr:row>58</xdr:row>
      <xdr:rowOff>138226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66236"/>
          <a:ext cx="8890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128054</xdr:rowOff>
    </xdr:from>
    <xdr:to>
      <xdr:col>15</xdr:col>
      <xdr:colOff>50800</xdr:colOff>
      <xdr:row>58</xdr:row>
      <xdr:rowOff>138226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7215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128054</xdr:rowOff>
    </xdr:from>
    <xdr:to>
      <xdr:col>10</xdr:col>
      <xdr:colOff>114300</xdr:colOff>
      <xdr:row>58</xdr:row>
      <xdr:rowOff>132411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215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79591</xdr:rowOff>
    </xdr:from>
    <xdr:to>
      <xdr:col>24</xdr:col>
      <xdr:colOff>114300</xdr:colOff>
      <xdr:row>59</xdr:row>
      <xdr:rowOff>9741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165968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71336</xdr:rowOff>
    </xdr:from>
    <xdr:to>
      <xdr:col>20</xdr:col>
      <xdr:colOff>38100</xdr:colOff>
      <xdr:row>59</xdr:row>
      <xdr:rowOff>1486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164063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87426</xdr:rowOff>
    </xdr:from>
    <xdr:to>
      <xdr:col>15</xdr:col>
      <xdr:colOff>101600</xdr:colOff>
      <xdr:row>59</xdr:row>
      <xdr:rowOff>17576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8703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77254</xdr:rowOff>
    </xdr:from>
    <xdr:to>
      <xdr:col>10</xdr:col>
      <xdr:colOff>165100</xdr:colOff>
      <xdr:row>59</xdr:row>
      <xdr:rowOff>7404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169981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81611</xdr:rowOff>
    </xdr:from>
    <xdr:to>
      <xdr:col>6</xdr:col>
      <xdr:colOff>38100</xdr:colOff>
      <xdr:row>59</xdr:row>
      <xdr:rowOff>11761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92242</xdr:rowOff>
    </xdr:from>
    <xdr:to>
      <xdr:col>24</xdr:col>
      <xdr:colOff>63500</xdr:colOff>
      <xdr:row>77</xdr:row>
      <xdr:rowOff>133024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3892"/>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92242</xdr:rowOff>
    </xdr:from>
    <xdr:to>
      <xdr:col>19</xdr:col>
      <xdr:colOff>177800</xdr:colOff>
      <xdr:row>77</xdr:row>
      <xdr:rowOff>165577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389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71668</xdr:rowOff>
    </xdr:from>
    <xdr:to>
      <xdr:col>15</xdr:col>
      <xdr:colOff>50800</xdr:colOff>
      <xdr:row>77</xdr:row>
      <xdr:rowOff>165577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3318"/>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71668</xdr:rowOff>
    </xdr:from>
    <xdr:to>
      <xdr:col>10</xdr:col>
      <xdr:colOff>114300</xdr:colOff>
      <xdr:row>77</xdr:row>
      <xdr:rowOff>101203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3318"/>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82224</xdr:rowOff>
    </xdr:from>
    <xdr:to>
      <xdr:col>24</xdr:col>
      <xdr:colOff>114300</xdr:colOff>
      <xdr:row>78</xdr:row>
      <xdr:rowOff>12374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41442</xdr:rowOff>
    </xdr:from>
    <xdr:to>
      <xdr:col>20</xdr:col>
      <xdr:colOff>38100</xdr:colOff>
      <xdr:row>77</xdr:row>
      <xdr:rowOff>143042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134169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114777</xdr:rowOff>
    </xdr:from>
    <xdr:to>
      <xdr:col>15</xdr:col>
      <xdr:colOff>101600</xdr:colOff>
      <xdr:row>78</xdr:row>
      <xdr:rowOff>44927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36054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20868</xdr:rowOff>
    </xdr:from>
    <xdr:to>
      <xdr:col>10</xdr:col>
      <xdr:colOff>165100</xdr:colOff>
      <xdr:row>77</xdr:row>
      <xdr:rowOff>122468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50403</xdr:rowOff>
    </xdr:from>
    <xdr:to>
      <xdr:col>6</xdr:col>
      <xdr:colOff>38100</xdr:colOff>
      <xdr:row>77</xdr:row>
      <xdr:rowOff>152003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143130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154513</xdr:rowOff>
    </xdr:from>
    <xdr:to>
      <xdr:col>24</xdr:col>
      <xdr:colOff>63500</xdr:colOff>
      <xdr:row>96</xdr:row>
      <xdr:rowOff>37173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42263"/>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154513</xdr:rowOff>
    </xdr:from>
    <xdr:to>
      <xdr:col>19</xdr:col>
      <xdr:colOff>177800</xdr:colOff>
      <xdr:row>96</xdr:row>
      <xdr:rowOff>29857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42263"/>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29857</xdr:rowOff>
    </xdr:from>
    <xdr:to>
      <xdr:col>15</xdr:col>
      <xdr:colOff>50800</xdr:colOff>
      <xdr:row>96</xdr:row>
      <xdr:rowOff>70183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89057"/>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70183</xdr:rowOff>
    </xdr:from>
    <xdr:to>
      <xdr:col>10</xdr:col>
      <xdr:colOff>114300</xdr:colOff>
      <xdr:row>96</xdr:row>
      <xdr:rowOff>135654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29383"/>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157823</xdr:rowOff>
    </xdr:from>
    <xdr:to>
      <xdr:col>24</xdr:col>
      <xdr:colOff>114300</xdr:colOff>
      <xdr:row>96</xdr:row>
      <xdr:rowOff>87973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136250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103713</xdr:rowOff>
    </xdr:from>
    <xdr:to>
      <xdr:col>20</xdr:col>
      <xdr:colOff>38100</xdr:colOff>
      <xdr:row>96</xdr:row>
      <xdr:rowOff>33863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24990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150507</xdr:rowOff>
    </xdr:from>
    <xdr:to>
      <xdr:col>15</xdr:col>
      <xdr:colOff>101600</xdr:colOff>
      <xdr:row>96</xdr:row>
      <xdr:rowOff>80657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71784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19383</xdr:rowOff>
    </xdr:from>
    <xdr:to>
      <xdr:col>10</xdr:col>
      <xdr:colOff>165100</xdr:colOff>
      <xdr:row>96</xdr:row>
      <xdr:rowOff>120983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137510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84854</xdr:rowOff>
    </xdr:from>
    <xdr:to>
      <xdr:col>6</xdr:col>
      <xdr:colOff>38100</xdr:colOff>
      <xdr:row>97</xdr:row>
      <xdr:rowOff>15004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79931</xdr:rowOff>
    </xdr:from>
    <xdr:to>
      <xdr:col>55</xdr:col>
      <xdr:colOff>0</xdr:colOff>
      <xdr:row>36</xdr:row>
      <xdr:rowOff>86894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52131"/>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86894</xdr:rowOff>
    </xdr:from>
    <xdr:to>
      <xdr:col>50</xdr:col>
      <xdr:colOff>114300</xdr:colOff>
      <xdr:row>36</xdr:row>
      <xdr:rowOff>171285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9094"/>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3616</xdr:rowOff>
    </xdr:from>
    <xdr:to>
      <xdr:col>45</xdr:col>
      <xdr:colOff>177800</xdr:colOff>
      <xdr:row>36</xdr:row>
      <xdr:rowOff>171285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175816"/>
          <a:ext cx="889000" cy="1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3616</xdr:rowOff>
    </xdr:from>
    <xdr:to>
      <xdr:col>41</xdr:col>
      <xdr:colOff>50800</xdr:colOff>
      <xdr:row>36</xdr:row>
      <xdr:rowOff>24990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7581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29131</xdr:rowOff>
    </xdr:from>
    <xdr:to>
      <xdr:col>55</xdr:col>
      <xdr:colOff>50800</xdr:colOff>
      <xdr:row>36</xdr:row>
      <xdr:rowOff>130731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52008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36094</xdr:rowOff>
    </xdr:from>
    <xdr:to>
      <xdr:col>50</xdr:col>
      <xdr:colOff>165100</xdr:colOff>
      <xdr:row>36</xdr:row>
      <xdr:rowOff>137694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120485</xdr:rowOff>
    </xdr:from>
    <xdr:to>
      <xdr:col>46</xdr:col>
      <xdr:colOff>38100</xdr:colOff>
      <xdr:row>37</xdr:row>
      <xdr:rowOff>50635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41762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124266</xdr:rowOff>
    </xdr:from>
    <xdr:to>
      <xdr:col>41</xdr:col>
      <xdr:colOff>101600</xdr:colOff>
      <xdr:row>36</xdr:row>
      <xdr:rowOff>54416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70943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0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145640</xdr:rowOff>
    </xdr:from>
    <xdr:to>
      <xdr:col>36</xdr:col>
      <xdr:colOff>165100</xdr:colOff>
      <xdr:row>36</xdr:row>
      <xdr:rowOff>75790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92317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40662</xdr:rowOff>
    </xdr:from>
    <xdr:to>
      <xdr:col>55</xdr:col>
      <xdr:colOff>0</xdr:colOff>
      <xdr:row>58</xdr:row>
      <xdr:rowOff>57655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84762"/>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116644</xdr:rowOff>
    </xdr:from>
    <xdr:to>
      <xdr:col>50</xdr:col>
      <xdr:colOff>114300</xdr:colOff>
      <xdr:row>58</xdr:row>
      <xdr:rowOff>57655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89294"/>
          <a:ext cx="889000" cy="1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11564</xdr:rowOff>
    </xdr:from>
    <xdr:to>
      <xdr:col>45</xdr:col>
      <xdr:colOff>177800</xdr:colOff>
      <xdr:row>57</xdr:row>
      <xdr:rowOff>116644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84214"/>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11564</xdr:rowOff>
    </xdr:from>
    <xdr:to>
      <xdr:col>41</xdr:col>
      <xdr:colOff>50800</xdr:colOff>
      <xdr:row>57</xdr:row>
      <xdr:rowOff>136478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4214"/>
          <a:ext cx="889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161312</xdr:rowOff>
    </xdr:from>
    <xdr:to>
      <xdr:col>55</xdr:col>
      <xdr:colOff>50800</xdr:colOff>
      <xdr:row>58</xdr:row>
      <xdr:rowOff>91462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76239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6855</xdr:rowOff>
    </xdr:from>
    <xdr:to>
      <xdr:col>50</xdr:col>
      <xdr:colOff>165100</xdr:colOff>
      <xdr:row>58</xdr:row>
      <xdr:rowOff>108455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99582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65844</xdr:rowOff>
    </xdr:from>
    <xdr:to>
      <xdr:col>46</xdr:col>
      <xdr:colOff>38100</xdr:colOff>
      <xdr:row>57</xdr:row>
      <xdr:rowOff>167444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158571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132214</xdr:rowOff>
    </xdr:from>
    <xdr:to>
      <xdr:col>41</xdr:col>
      <xdr:colOff>101600</xdr:colOff>
      <xdr:row>57</xdr:row>
      <xdr:rowOff>62364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53491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85678</xdr:rowOff>
    </xdr:from>
    <xdr:to>
      <xdr:col>36</xdr:col>
      <xdr:colOff>165100</xdr:colOff>
      <xdr:row>58</xdr:row>
      <xdr:rowOff>15828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6955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105893</xdr:rowOff>
    </xdr:from>
    <xdr:to>
      <xdr:col>55</xdr:col>
      <xdr:colOff>0</xdr:colOff>
      <xdr:row>78</xdr:row>
      <xdr:rowOff>167272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78993"/>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167272</xdr:rowOff>
    </xdr:from>
    <xdr:to>
      <xdr:col>50</xdr:col>
      <xdr:colOff>114300</xdr:colOff>
      <xdr:row>78</xdr:row>
      <xdr:rowOff>169901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4037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79769</xdr:rowOff>
    </xdr:from>
    <xdr:to>
      <xdr:col>45</xdr:col>
      <xdr:colOff>177800</xdr:colOff>
      <xdr:row>78</xdr:row>
      <xdr:rowOff>169901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52869"/>
          <a:ext cx="8890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165391</xdr:rowOff>
    </xdr:from>
    <xdr:to>
      <xdr:col>41</xdr:col>
      <xdr:colOff>50800</xdr:colOff>
      <xdr:row>78</xdr:row>
      <xdr:rowOff>79769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67041"/>
          <a:ext cx="889000" cy="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55093</xdr:rowOff>
    </xdr:from>
    <xdr:to>
      <xdr:col>55</xdr:col>
      <xdr:colOff>50800</xdr:colOff>
      <xdr:row>78</xdr:row>
      <xdr:rowOff>156693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141470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116472</xdr:rowOff>
    </xdr:from>
    <xdr:to>
      <xdr:col>50</xdr:col>
      <xdr:colOff>165100</xdr:colOff>
      <xdr:row>79</xdr:row>
      <xdr:rowOff>46622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37749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8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119101</xdr:rowOff>
    </xdr:from>
    <xdr:to>
      <xdr:col>46</xdr:col>
      <xdr:colOff>38100</xdr:colOff>
      <xdr:row>79</xdr:row>
      <xdr:rowOff>49251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28969</xdr:rowOff>
    </xdr:from>
    <xdr:to>
      <xdr:col>41</xdr:col>
      <xdr:colOff>101600</xdr:colOff>
      <xdr:row>78</xdr:row>
      <xdr:rowOff>130569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121696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114591</xdr:rowOff>
    </xdr:from>
    <xdr:to>
      <xdr:col>36</xdr:col>
      <xdr:colOff>165100</xdr:colOff>
      <xdr:row>78</xdr:row>
      <xdr:rowOff>44741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35868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107843</xdr:rowOff>
    </xdr:from>
    <xdr:to>
      <xdr:col>55</xdr:col>
      <xdr:colOff>0</xdr:colOff>
      <xdr:row>98</xdr:row>
      <xdr:rowOff>137202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909943"/>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51770</xdr:rowOff>
    </xdr:from>
    <xdr:to>
      <xdr:col>50</xdr:col>
      <xdr:colOff>114300</xdr:colOff>
      <xdr:row>98</xdr:row>
      <xdr:rowOff>107843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82420"/>
          <a:ext cx="889000" cy="2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48783</xdr:rowOff>
    </xdr:from>
    <xdr:to>
      <xdr:col>45</xdr:col>
      <xdr:colOff>177800</xdr:colOff>
      <xdr:row>97</xdr:row>
      <xdr:rowOff>51770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79433"/>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48783</xdr:rowOff>
    </xdr:from>
    <xdr:to>
      <xdr:col>41</xdr:col>
      <xdr:colOff>50800</xdr:colOff>
      <xdr:row>99</xdr:row>
      <xdr:rowOff>26184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79433"/>
          <a:ext cx="889000" cy="3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86402</xdr:rowOff>
    </xdr:from>
    <xdr:to>
      <xdr:col>55</xdr:col>
      <xdr:colOff>50800</xdr:colOff>
      <xdr:row>99</xdr:row>
      <xdr:rowOff>16552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1329</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57043</xdr:rowOff>
    </xdr:from>
    <xdr:to>
      <xdr:col>50</xdr:col>
      <xdr:colOff>165100</xdr:colOff>
      <xdr:row>98</xdr:row>
      <xdr:rowOff>158643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149770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9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xdr:rowOff>
    </xdr:from>
    <xdr:to>
      <xdr:col>46</xdr:col>
      <xdr:colOff>38100</xdr:colOff>
      <xdr:row>97</xdr:row>
      <xdr:rowOff>102570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169433</xdr:rowOff>
    </xdr:from>
    <xdr:to>
      <xdr:col>41</xdr:col>
      <xdr:colOff>101600</xdr:colOff>
      <xdr:row>97</xdr:row>
      <xdr:rowOff>99583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116110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0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146834</xdr:rowOff>
    </xdr:from>
    <xdr:to>
      <xdr:col>36</xdr:col>
      <xdr:colOff>165100</xdr:colOff>
      <xdr:row>99</xdr:row>
      <xdr:rowOff>76984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68111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150755</xdr:rowOff>
    </xdr:from>
    <xdr:to>
      <xdr:col>85</xdr:col>
      <xdr:colOff>127000</xdr:colOff>
      <xdr:row>76</xdr:row>
      <xdr:rowOff>167915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80955"/>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167915</xdr:rowOff>
    </xdr:from>
    <xdr:to>
      <xdr:col>81</xdr:col>
      <xdr:colOff>50800</xdr:colOff>
      <xdr:row>77</xdr:row>
      <xdr:rowOff>15684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98115"/>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15684</xdr:rowOff>
    </xdr:from>
    <xdr:to>
      <xdr:col>76</xdr:col>
      <xdr:colOff>114300</xdr:colOff>
      <xdr:row>77</xdr:row>
      <xdr:rowOff>92363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733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81555</xdr:rowOff>
    </xdr:from>
    <xdr:to>
      <xdr:col>71</xdr:col>
      <xdr:colOff>177800</xdr:colOff>
      <xdr:row>77</xdr:row>
      <xdr:rowOff>92363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83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99955</xdr:rowOff>
    </xdr:from>
    <xdr:to>
      <xdr:col>85</xdr:col>
      <xdr:colOff>177800</xdr:colOff>
      <xdr:row>77</xdr:row>
      <xdr:rowOff>30105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78382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117115</xdr:rowOff>
    </xdr:from>
    <xdr:to>
      <xdr:col>81</xdr:col>
      <xdr:colOff>101600</xdr:colOff>
      <xdr:row>77</xdr:row>
      <xdr:rowOff>47265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38392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136334</xdr:rowOff>
    </xdr:from>
    <xdr:to>
      <xdr:col>76</xdr:col>
      <xdr:colOff>165100</xdr:colOff>
      <xdr:row>77</xdr:row>
      <xdr:rowOff>66484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57611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41563</xdr:rowOff>
    </xdr:from>
    <xdr:to>
      <xdr:col>72</xdr:col>
      <xdr:colOff>38100</xdr:colOff>
      <xdr:row>77</xdr:row>
      <xdr:rowOff>143163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134290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30755</xdr:rowOff>
    </xdr:from>
    <xdr:to>
      <xdr:col>67</xdr:col>
      <xdr:colOff>101600</xdr:colOff>
      <xdr:row>77</xdr:row>
      <xdr:rowOff>132355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123482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11469</xdr:rowOff>
    </xdr:from>
    <xdr:to>
      <xdr:col>85</xdr:col>
      <xdr:colOff>127000</xdr:colOff>
      <xdr:row>98</xdr:row>
      <xdr:rowOff>18217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3569"/>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11469</xdr:rowOff>
    </xdr:from>
    <xdr:to>
      <xdr:col>81</xdr:col>
      <xdr:colOff>50800</xdr:colOff>
      <xdr:row>98</xdr:row>
      <xdr:rowOff>42814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13569"/>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42814</xdr:rowOff>
    </xdr:from>
    <xdr:to>
      <xdr:col>76</xdr:col>
      <xdr:colOff>114300</xdr:colOff>
      <xdr:row>98</xdr:row>
      <xdr:rowOff>59485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4914"/>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37689</xdr:rowOff>
    </xdr:from>
    <xdr:to>
      <xdr:col>71</xdr:col>
      <xdr:colOff>177800</xdr:colOff>
      <xdr:row>98</xdr:row>
      <xdr:rowOff>59485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9789"/>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138867</xdr:rowOff>
    </xdr:from>
    <xdr:to>
      <xdr:col>85</xdr:col>
      <xdr:colOff>177800</xdr:colOff>
      <xdr:row>98</xdr:row>
      <xdr:rowOff>69017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98244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132119</xdr:rowOff>
    </xdr:from>
    <xdr:to>
      <xdr:col>81</xdr:col>
      <xdr:colOff>101600</xdr:colOff>
      <xdr:row>98</xdr:row>
      <xdr:rowOff>62269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78796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163464</xdr:rowOff>
    </xdr:from>
    <xdr:to>
      <xdr:col>76</xdr:col>
      <xdr:colOff>165100</xdr:colOff>
      <xdr:row>98</xdr:row>
      <xdr:rowOff>93614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110141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6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8685</xdr:rowOff>
    </xdr:from>
    <xdr:to>
      <xdr:col>72</xdr:col>
      <xdr:colOff>38100</xdr:colOff>
      <xdr:row>98</xdr:row>
      <xdr:rowOff>110285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126812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158339</xdr:rowOff>
    </xdr:from>
    <xdr:to>
      <xdr:col>67</xdr:col>
      <xdr:colOff>101600</xdr:colOff>
      <xdr:row>98</xdr:row>
      <xdr:rowOff>88489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105016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32944</xdr:rowOff>
    </xdr:from>
    <xdr:to>
      <xdr:col>116</xdr:col>
      <xdr:colOff>63500</xdr:colOff>
      <xdr:row>39</xdr:row>
      <xdr:rowOff>35763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19494"/>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35763</xdr:rowOff>
    </xdr:from>
    <xdr:to>
      <xdr:col>111</xdr:col>
      <xdr:colOff>177800</xdr:colOff>
      <xdr:row>39</xdr:row>
      <xdr:rowOff>42621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223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149454</xdr:rowOff>
    </xdr:from>
    <xdr:to>
      <xdr:col>107</xdr:col>
      <xdr:colOff>50800</xdr:colOff>
      <xdr:row>39</xdr:row>
      <xdr:rowOff>42621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64554"/>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149454</xdr:rowOff>
    </xdr:from>
    <xdr:to>
      <xdr:col>102</xdr:col>
      <xdr:colOff>114300</xdr:colOff>
      <xdr:row>39</xdr:row>
      <xdr:rowOff>16484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64554"/>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153594</xdr:rowOff>
    </xdr:from>
    <xdr:to>
      <xdr:col>116</xdr:col>
      <xdr:colOff>114300</xdr:colOff>
      <xdr:row>39</xdr:row>
      <xdr:rowOff>83744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68521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156413</xdr:rowOff>
    </xdr:from>
    <xdr:to>
      <xdr:col>112</xdr:col>
      <xdr:colOff>38100</xdr:colOff>
      <xdr:row>39</xdr:row>
      <xdr:rowOff>86563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77690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98654</xdr:rowOff>
    </xdr:from>
    <xdr:to>
      <xdr:col>102</xdr:col>
      <xdr:colOff>165100</xdr:colOff>
      <xdr:row>39</xdr:row>
      <xdr:rowOff>28804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45331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3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137134</xdr:rowOff>
    </xdr:from>
    <xdr:to>
      <xdr:col>98</xdr:col>
      <xdr:colOff>38100</xdr:colOff>
      <xdr:row>39</xdr:row>
      <xdr:rowOff>67284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58411</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51708</xdr:rowOff>
    </xdr:from>
    <xdr:to>
      <xdr:col>116</xdr:col>
      <xdr:colOff>63500</xdr:colOff>
      <xdr:row>78</xdr:row>
      <xdr:rowOff>113867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24808"/>
          <a:ext cx="8382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86265</xdr:rowOff>
    </xdr:from>
    <xdr:to>
      <xdr:col>111</xdr:col>
      <xdr:colOff>177800</xdr:colOff>
      <xdr:row>78</xdr:row>
      <xdr:rowOff>113867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59365"/>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44641</xdr:rowOff>
    </xdr:from>
    <xdr:to>
      <xdr:col>107</xdr:col>
      <xdr:colOff>50800</xdr:colOff>
      <xdr:row>78</xdr:row>
      <xdr:rowOff>86265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417741"/>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44641</xdr:rowOff>
    </xdr:from>
    <xdr:to>
      <xdr:col>102</xdr:col>
      <xdr:colOff>114300</xdr:colOff>
      <xdr:row>78</xdr:row>
      <xdr:rowOff>107772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17741"/>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908</xdr:rowOff>
    </xdr:from>
    <xdr:to>
      <xdr:col>116</xdr:col>
      <xdr:colOff>114300</xdr:colOff>
      <xdr:row>78</xdr:row>
      <xdr:rowOff>102508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87285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63067</xdr:rowOff>
    </xdr:from>
    <xdr:to>
      <xdr:col>112</xdr:col>
      <xdr:colOff>38100</xdr:colOff>
      <xdr:row>78</xdr:row>
      <xdr:rowOff>164667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155794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35465</xdr:rowOff>
    </xdr:from>
    <xdr:to>
      <xdr:col>107</xdr:col>
      <xdr:colOff>101600</xdr:colOff>
      <xdr:row>78</xdr:row>
      <xdr:rowOff>137065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128192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165291</xdr:rowOff>
    </xdr:from>
    <xdr:to>
      <xdr:col>102</xdr:col>
      <xdr:colOff>165100</xdr:colOff>
      <xdr:row>78</xdr:row>
      <xdr:rowOff>95441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56972</xdr:rowOff>
    </xdr:from>
    <xdr:to>
      <xdr:col>98</xdr:col>
      <xdr:colOff>38100</xdr:colOff>
      <xdr:row>78</xdr:row>
      <xdr:rowOff>158572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149699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ごみ処理、消防、学校給食業務を一部事務組合で行っていることや、人口に対する職員数が少ないことにより、人件費や物件費は同級他団体平均を大きく下回っている。他の性質別歳出においても概ね平均を下回るものとなっており、人口に対するコストが低いとことを示している。</a:t>
          </a:r>
        </a:p>
        <a:p>
          <a:r>
            <a:rPr kumimoji="1" lang="ja-JP" altLang="en-US" sz="1300">
              <a:latin typeface="ＭＳ Ｐゴシック" panose="020B0600070205080204" pitchFamily="50" charset="-128"/>
              <a:ea typeface="ＭＳ Ｐゴシック" panose="020B0600070205080204" pitchFamily="50" charset="-128"/>
            </a:rPr>
            <a:t>　補助費等の増減は、経営体育成条件整備事業補助金（雪害）が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に実施されたことや、</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には民間保育所の建替えや新設に伴う交付金による増など、臨時的要因によるものであり、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以降は安定する見込みとなっている。扶助費は、臨時福祉給付金支給事業交付金の皆減（▲</a:t>
          </a:r>
          <a:r>
            <a:rPr kumimoji="1" lang="en-US" altLang="ja-JP" sz="1300">
              <a:latin typeface="ＭＳ Ｐゴシック" panose="020B0600070205080204" pitchFamily="50" charset="-128"/>
              <a:ea typeface="ＭＳ Ｐゴシック" panose="020B0600070205080204" pitchFamily="50" charset="-128"/>
            </a:rPr>
            <a:t>67,140</a:t>
          </a:r>
          <a:r>
            <a:rPr kumimoji="1" lang="ja-JP" altLang="en-US" sz="1300">
              <a:latin typeface="ＭＳ Ｐゴシック" panose="020B0600070205080204" pitchFamily="50" charset="-128"/>
              <a:ea typeface="ＭＳ Ｐゴシック" panose="020B0600070205080204" pitchFamily="50" charset="-128"/>
            </a:rPr>
            <a:t>千円）の影響で減額となったが、障害福祉サービス費が</a:t>
          </a:r>
          <a:r>
            <a:rPr kumimoji="1" lang="en-US" altLang="ja-JP" sz="1300">
              <a:latin typeface="ＭＳ Ｐゴシック" panose="020B0600070205080204" pitchFamily="50" charset="-128"/>
              <a:ea typeface="ＭＳ Ｐゴシック" panose="020B0600070205080204" pitchFamily="50" charset="-128"/>
            </a:rPr>
            <a:t>32,723</a:t>
          </a:r>
          <a:r>
            <a:rPr kumimoji="1" lang="ja-JP" altLang="en-US" sz="1300">
              <a:latin typeface="ＭＳ Ｐゴシック" panose="020B0600070205080204" pitchFamily="50" charset="-128"/>
              <a:ea typeface="ＭＳ Ｐゴシック" panose="020B0600070205080204" pitchFamily="50" charset="-128"/>
            </a:rPr>
            <a:t>千円の増など、経常的支出は増加している。普通建設事業費はほぼ前年度並みとなったが、アセットマネジメントに基づく公共施設の更新や、コンパクトシティ計画など新たなまちづくりに向けた都市整備への備えが必要となっている。公債費は教育債や臨財債の増などにより全体として</a:t>
          </a:r>
          <a:r>
            <a:rPr kumimoji="1" lang="en-US" altLang="ja-JP" sz="1300">
              <a:latin typeface="ＭＳ Ｐゴシック" panose="020B0600070205080204" pitchFamily="50" charset="-128"/>
              <a:ea typeface="ＭＳ Ｐゴシック" panose="020B0600070205080204" pitchFamily="50" charset="-128"/>
            </a:rPr>
            <a:t>30,295</a:t>
          </a:r>
          <a:r>
            <a:rPr kumimoji="1" lang="ja-JP" altLang="en-US" sz="1300">
              <a:latin typeface="ＭＳ Ｐゴシック" panose="020B0600070205080204" pitchFamily="50" charset="-128"/>
              <a:ea typeface="ＭＳ Ｐゴシック" panose="020B0600070205080204" pitchFamily="50" charset="-128"/>
            </a:rPr>
            <a:t>千円の増となっている。令和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年度まではこの償還ピークが継続する見込み。繰出金は一部事務組合や公営企業への補助等が減となる中、国保特会への繰出金が</a:t>
          </a:r>
          <a:r>
            <a:rPr kumimoji="1" lang="en-US" altLang="ja-JP" sz="1300">
              <a:latin typeface="ＭＳ Ｐゴシック" panose="020B0600070205080204" pitchFamily="50" charset="-128"/>
              <a:ea typeface="ＭＳ Ｐゴシック" panose="020B0600070205080204" pitchFamily="50" charset="-128"/>
            </a:rPr>
            <a:t>79,099</a:t>
          </a:r>
          <a:r>
            <a:rPr kumimoji="1" lang="ja-JP" altLang="en-US" sz="1300">
              <a:latin typeface="ＭＳ Ｐゴシック" panose="020B0600070205080204" pitchFamily="50" charset="-128"/>
              <a:ea typeface="ＭＳ Ｐゴシック" panose="020B0600070205080204" pitchFamily="50" charset="-128"/>
            </a:rPr>
            <a:t>千円の増となったことにより全体としては増額となった。積立金は、財政調整基金積立金</a:t>
          </a:r>
          <a:r>
            <a:rPr kumimoji="1" lang="en-US" altLang="ja-JP" sz="1300">
              <a:latin typeface="ＭＳ Ｐゴシック" panose="020B0600070205080204" pitchFamily="50" charset="-128"/>
              <a:ea typeface="ＭＳ Ｐゴシック" panose="020B0600070205080204" pitchFamily="50" charset="-128"/>
            </a:rPr>
            <a:t>253,804</a:t>
          </a:r>
          <a:r>
            <a:rPr kumimoji="1" lang="ja-JP" altLang="en-US" sz="1300">
              <a:latin typeface="ＭＳ Ｐゴシック" panose="020B0600070205080204" pitchFamily="50" charset="-128"/>
              <a:ea typeface="ＭＳ Ｐゴシック" panose="020B0600070205080204" pitchFamily="50" charset="-128"/>
            </a:rPr>
            <a:t>千円、小中学校校舎老朽化対策などを見込み教育施設整備基金積立金</a:t>
          </a:r>
          <a:r>
            <a:rPr kumimoji="1" lang="en-US" altLang="ja-JP" sz="1300">
              <a:latin typeface="ＭＳ Ｐゴシック" panose="020B0600070205080204" pitchFamily="50" charset="-128"/>
              <a:ea typeface="ＭＳ Ｐゴシック" panose="020B0600070205080204" pitchFamily="50" charset="-128"/>
            </a:rPr>
            <a:t>440,118</a:t>
          </a:r>
          <a:r>
            <a:rPr kumimoji="1" lang="ja-JP" altLang="en-US" sz="1300">
              <a:latin typeface="ＭＳ Ｐゴシック" panose="020B0600070205080204" pitchFamily="50" charset="-128"/>
              <a:ea typeface="ＭＳ Ｐゴシック" panose="020B0600070205080204" pitchFamily="50" charset="-128"/>
            </a:rPr>
            <a:t>千円、防災行政無線デジタル改修や公立保育所建築事業による公債費の増額を見込み減債基金積立金</a:t>
          </a:r>
          <a:r>
            <a:rPr kumimoji="1" lang="en-US" altLang="ja-JP" sz="1300">
              <a:latin typeface="ＭＳ Ｐゴシック" panose="020B0600070205080204" pitchFamily="50" charset="-128"/>
              <a:ea typeface="ＭＳ Ｐゴシック" panose="020B0600070205080204" pitchFamily="50" charset="-128"/>
            </a:rPr>
            <a:t>100,376</a:t>
          </a:r>
          <a:r>
            <a:rPr kumimoji="1" lang="ja-JP" altLang="en-US" sz="1300">
              <a:latin typeface="ＭＳ Ｐゴシック" panose="020B0600070205080204" pitchFamily="50" charset="-128"/>
              <a:ea typeface="ＭＳ Ｐゴシック" panose="020B0600070205080204" pitchFamily="50" charset="-128"/>
            </a:rPr>
            <a:t>千円を中心に積立を行った。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61649</xdr:rowOff>
    </xdr:from>
    <xdr:to>
      <xdr:col>24</xdr:col>
      <xdr:colOff>63500</xdr:colOff>
      <xdr:row>37</xdr:row>
      <xdr:rowOff>111615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5299"/>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37483</xdr:rowOff>
    </xdr:from>
    <xdr:to>
      <xdr:col>19</xdr:col>
      <xdr:colOff>177800</xdr:colOff>
      <xdr:row>37</xdr:row>
      <xdr:rowOff>61649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811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120759</xdr:rowOff>
    </xdr:from>
    <xdr:to>
      <xdr:col>15</xdr:col>
      <xdr:colOff>50800</xdr:colOff>
      <xdr:row>37</xdr:row>
      <xdr:rowOff>37483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9295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120759</xdr:rowOff>
    </xdr:from>
    <xdr:to>
      <xdr:col>10</xdr:col>
      <xdr:colOff>114300</xdr:colOff>
      <xdr:row>37</xdr:row>
      <xdr:rowOff>93000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295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60815</xdr:rowOff>
    </xdr:from>
    <xdr:to>
      <xdr:col>24</xdr:col>
      <xdr:colOff>114300</xdr:colOff>
      <xdr:row>37</xdr:row>
      <xdr:rowOff>162415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39242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10849</xdr:rowOff>
    </xdr:from>
    <xdr:to>
      <xdr:col>20</xdr:col>
      <xdr:colOff>38100</xdr:colOff>
      <xdr:row>37</xdr:row>
      <xdr:rowOff>112449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158133</xdr:rowOff>
    </xdr:from>
    <xdr:to>
      <xdr:col>15</xdr:col>
      <xdr:colOff>101600</xdr:colOff>
      <xdr:row>37</xdr:row>
      <xdr:rowOff>88283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69959</xdr:rowOff>
    </xdr:from>
    <xdr:to>
      <xdr:col>10</xdr:col>
      <xdr:colOff>165100</xdr:colOff>
      <xdr:row>37</xdr:row>
      <xdr:rowOff>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162686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134928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126327</xdr:rowOff>
    </xdr:from>
    <xdr:to>
      <xdr:col>24</xdr:col>
      <xdr:colOff>63500</xdr:colOff>
      <xdr:row>58</xdr:row>
      <xdr:rowOff>144811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70427"/>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137110</xdr:rowOff>
    </xdr:from>
    <xdr:to>
      <xdr:col>19</xdr:col>
      <xdr:colOff>177800</xdr:colOff>
      <xdr:row>58</xdr:row>
      <xdr:rowOff>144811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1210"/>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105051</xdr:rowOff>
    </xdr:from>
    <xdr:to>
      <xdr:col>15</xdr:col>
      <xdr:colOff>50800</xdr:colOff>
      <xdr:row>58</xdr:row>
      <xdr:rowOff>137110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49151"/>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105051</xdr:rowOff>
    </xdr:from>
    <xdr:to>
      <xdr:col>10</xdr:col>
      <xdr:colOff>114300</xdr:colOff>
      <xdr:row>58</xdr:row>
      <xdr:rowOff>106521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915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75527</xdr:rowOff>
    </xdr:from>
    <xdr:to>
      <xdr:col>24</xdr:col>
      <xdr:colOff>114300</xdr:colOff>
      <xdr:row>59</xdr:row>
      <xdr:rowOff>5677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161904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94011</xdr:rowOff>
    </xdr:from>
    <xdr:to>
      <xdr:col>20</xdr:col>
      <xdr:colOff>38100</xdr:colOff>
      <xdr:row>59</xdr:row>
      <xdr:rowOff>24161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86310</xdr:rowOff>
    </xdr:from>
    <xdr:to>
      <xdr:col>15</xdr:col>
      <xdr:colOff>101600</xdr:colOff>
      <xdr:row>59</xdr:row>
      <xdr:rowOff>16460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7587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54251</xdr:rowOff>
    </xdr:from>
    <xdr:to>
      <xdr:col>10</xdr:col>
      <xdr:colOff>165100</xdr:colOff>
      <xdr:row>58</xdr:row>
      <xdr:rowOff>155851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146978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55721</xdr:rowOff>
    </xdr:from>
    <xdr:to>
      <xdr:col>6</xdr:col>
      <xdr:colOff>38100</xdr:colOff>
      <xdr:row>58</xdr:row>
      <xdr:rowOff>157321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148448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161544</xdr:rowOff>
    </xdr:from>
    <xdr:to>
      <xdr:col>24</xdr:col>
      <xdr:colOff>63500</xdr:colOff>
      <xdr:row>77</xdr:row>
      <xdr:rowOff>46038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91744"/>
          <a:ext cx="8382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161544</xdr:rowOff>
    </xdr:from>
    <xdr:to>
      <xdr:col>19</xdr:col>
      <xdr:colOff>177800</xdr:colOff>
      <xdr:row>77</xdr:row>
      <xdr:rowOff>139624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91744"/>
          <a:ext cx="889000" cy="1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139624</xdr:rowOff>
    </xdr:from>
    <xdr:to>
      <xdr:col>15</xdr:col>
      <xdr:colOff>50800</xdr:colOff>
      <xdr:row>78</xdr:row>
      <xdr:rowOff>45416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41274"/>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45416</xdr:rowOff>
    </xdr:from>
    <xdr:to>
      <xdr:col>10</xdr:col>
      <xdr:colOff>114300</xdr:colOff>
      <xdr:row>78</xdr:row>
      <xdr:rowOff>115900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1851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166688</xdr:rowOff>
    </xdr:from>
    <xdr:to>
      <xdr:col>24</xdr:col>
      <xdr:colOff>114300</xdr:colOff>
      <xdr:row>77</xdr:row>
      <xdr:rowOff>96838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145115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110744</xdr:rowOff>
    </xdr:from>
    <xdr:to>
      <xdr:col>20</xdr:col>
      <xdr:colOff>38100</xdr:colOff>
      <xdr:row>77</xdr:row>
      <xdr:rowOff>40894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32021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88824</xdr:rowOff>
    </xdr:from>
    <xdr:to>
      <xdr:col>15</xdr:col>
      <xdr:colOff>101600</xdr:colOff>
      <xdr:row>78</xdr:row>
      <xdr:rowOff>18974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166066</xdr:rowOff>
    </xdr:from>
    <xdr:to>
      <xdr:col>10</xdr:col>
      <xdr:colOff>165100</xdr:colOff>
      <xdr:row>78</xdr:row>
      <xdr:rowOff>96216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87343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65100</xdr:rowOff>
    </xdr:from>
    <xdr:to>
      <xdr:col>6</xdr:col>
      <xdr:colOff>38100</xdr:colOff>
      <xdr:row>78</xdr:row>
      <xdr:rowOff>166700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157827</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5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21171</xdr:rowOff>
    </xdr:from>
    <xdr:to>
      <xdr:col>24</xdr:col>
      <xdr:colOff>63500</xdr:colOff>
      <xdr:row>99</xdr:row>
      <xdr:rowOff>43070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94721"/>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21171</xdr:rowOff>
    </xdr:from>
    <xdr:to>
      <xdr:col>19</xdr:col>
      <xdr:colOff>177800</xdr:colOff>
      <xdr:row>99</xdr:row>
      <xdr:rowOff>33058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47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14495</xdr:rowOff>
    </xdr:from>
    <xdr:to>
      <xdr:col>15</xdr:col>
      <xdr:colOff>50800</xdr:colOff>
      <xdr:row>99</xdr:row>
      <xdr:rowOff>33058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88045"/>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104404</xdr:rowOff>
    </xdr:from>
    <xdr:to>
      <xdr:col>10</xdr:col>
      <xdr:colOff>114300</xdr:colOff>
      <xdr:row>99</xdr:row>
      <xdr:rowOff>14495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6504"/>
          <a:ext cx="8890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163720</xdr:rowOff>
    </xdr:from>
    <xdr:to>
      <xdr:col>24</xdr:col>
      <xdr:colOff>114300</xdr:colOff>
      <xdr:row>99</xdr:row>
      <xdr:rowOff>93870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6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78647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141821</xdr:rowOff>
    </xdr:from>
    <xdr:to>
      <xdr:col>20</xdr:col>
      <xdr:colOff>38100</xdr:colOff>
      <xdr:row>99</xdr:row>
      <xdr:rowOff>71971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63098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153708</xdr:rowOff>
    </xdr:from>
    <xdr:to>
      <xdr:col>15</xdr:col>
      <xdr:colOff>101600</xdr:colOff>
      <xdr:row>99</xdr:row>
      <xdr:rowOff>83858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74985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135145</xdr:rowOff>
    </xdr:from>
    <xdr:to>
      <xdr:col>10</xdr:col>
      <xdr:colOff>165100</xdr:colOff>
      <xdr:row>99</xdr:row>
      <xdr:rowOff>65295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53604</xdr:rowOff>
    </xdr:from>
    <xdr:to>
      <xdr:col>6</xdr:col>
      <xdr:colOff>38100</xdr:colOff>
      <xdr:row>98</xdr:row>
      <xdr:rowOff>155204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146331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96990</xdr:rowOff>
    </xdr:from>
    <xdr:to>
      <xdr:col>55</xdr:col>
      <xdr:colOff>0</xdr:colOff>
      <xdr:row>58</xdr:row>
      <xdr:rowOff>98933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4109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83788</xdr:rowOff>
    </xdr:from>
    <xdr:to>
      <xdr:col>50</xdr:col>
      <xdr:colOff>114300</xdr:colOff>
      <xdr:row>58</xdr:row>
      <xdr:rowOff>98933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27888"/>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149740</xdr:rowOff>
    </xdr:from>
    <xdr:to>
      <xdr:col>45</xdr:col>
      <xdr:colOff>177800</xdr:colOff>
      <xdr:row>58</xdr:row>
      <xdr:rowOff>83788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79490"/>
          <a:ext cx="889000" cy="4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149740</xdr:rowOff>
    </xdr:from>
    <xdr:to>
      <xdr:col>41</xdr:col>
      <xdr:colOff>50800</xdr:colOff>
      <xdr:row>56</xdr:row>
      <xdr:rowOff>106515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79490"/>
          <a:ext cx="889000" cy="1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46190</xdr:rowOff>
    </xdr:from>
    <xdr:to>
      <xdr:col>55</xdr:col>
      <xdr:colOff>50800</xdr:colOff>
      <xdr:row>58</xdr:row>
      <xdr:rowOff>147790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132567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48133</xdr:rowOff>
    </xdr:from>
    <xdr:to>
      <xdr:col>50</xdr:col>
      <xdr:colOff>165100</xdr:colOff>
      <xdr:row>58</xdr:row>
      <xdr:rowOff>149733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140860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32988</xdr:rowOff>
    </xdr:from>
    <xdr:to>
      <xdr:col>46</xdr:col>
      <xdr:colOff>38100</xdr:colOff>
      <xdr:row>58</xdr:row>
      <xdr:rowOff>134588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125715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98940</xdr:rowOff>
    </xdr:from>
    <xdr:to>
      <xdr:col>41</xdr:col>
      <xdr:colOff>101600</xdr:colOff>
      <xdr:row>56</xdr:row>
      <xdr:rowOff>29090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45617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55715</xdr:rowOff>
    </xdr:from>
    <xdr:to>
      <xdr:col>36</xdr:col>
      <xdr:colOff>165100</xdr:colOff>
      <xdr:row>56</xdr:row>
      <xdr:rowOff>157315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78</xdr:row>
      <xdr:rowOff>160083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2365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157035</xdr:rowOff>
    </xdr:from>
    <xdr:to>
      <xdr:col>50</xdr:col>
      <xdr:colOff>114300</xdr:colOff>
      <xdr:row>78</xdr:row>
      <xdr:rowOff>160083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301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118287</xdr:rowOff>
    </xdr:from>
    <xdr:to>
      <xdr:col>45</xdr:col>
      <xdr:colOff>177800</xdr:colOff>
      <xdr:row>78</xdr:row>
      <xdr:rowOff>157035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9138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118287</xdr:rowOff>
    </xdr:from>
    <xdr:to>
      <xdr:col>41</xdr:col>
      <xdr:colOff>50800</xdr:colOff>
      <xdr:row>79</xdr:row>
      <xdr:rowOff>14084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9138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99758</xdr:rowOff>
    </xdr:from>
    <xdr:to>
      <xdr:col>55</xdr:col>
      <xdr:colOff>50800</xdr:colOff>
      <xdr:row>79</xdr:row>
      <xdr:rowOff>29908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14685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109283</xdr:rowOff>
    </xdr:from>
    <xdr:to>
      <xdr:col>50</xdr:col>
      <xdr:colOff>165100</xdr:colOff>
      <xdr:row>79</xdr:row>
      <xdr:rowOff>39433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106235</xdr:rowOff>
    </xdr:from>
    <xdr:to>
      <xdr:col>46</xdr:col>
      <xdr:colOff>38100</xdr:colOff>
      <xdr:row>79</xdr:row>
      <xdr:rowOff>36385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27512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67487</xdr:rowOff>
    </xdr:from>
    <xdr:to>
      <xdr:col>41</xdr:col>
      <xdr:colOff>101600</xdr:colOff>
      <xdr:row>78</xdr:row>
      <xdr:rowOff>169087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160214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134734</xdr:rowOff>
    </xdr:from>
    <xdr:to>
      <xdr:col>36</xdr:col>
      <xdr:colOff>165100</xdr:colOff>
      <xdr:row>79</xdr:row>
      <xdr:rowOff>64884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56011</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3017" y="1360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151588</xdr:rowOff>
    </xdr:from>
    <xdr:to>
      <xdr:col>55</xdr:col>
      <xdr:colOff>0</xdr:colOff>
      <xdr:row>99</xdr:row>
      <xdr:rowOff>114306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53688"/>
          <a:ext cx="838200" cy="1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151588</xdr:rowOff>
    </xdr:from>
    <xdr:to>
      <xdr:col>50</xdr:col>
      <xdr:colOff>114300</xdr:colOff>
      <xdr:row>99</xdr:row>
      <xdr:rowOff>40278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53688"/>
          <a:ext cx="889000" cy="6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94475</xdr:rowOff>
    </xdr:from>
    <xdr:to>
      <xdr:col>45</xdr:col>
      <xdr:colOff>177800</xdr:colOff>
      <xdr:row>99</xdr:row>
      <xdr:rowOff>40278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6575"/>
          <a:ext cx="8890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94475</xdr:rowOff>
    </xdr:from>
    <xdr:to>
      <xdr:col>41</xdr:col>
      <xdr:colOff>50800</xdr:colOff>
      <xdr:row>98</xdr:row>
      <xdr:rowOff>126212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96575"/>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63506</xdr:rowOff>
    </xdr:from>
    <xdr:to>
      <xdr:col>55</xdr:col>
      <xdr:colOff>50800</xdr:colOff>
      <xdr:row>99</xdr:row>
      <xdr:rowOff>165106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7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149883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100788</xdr:rowOff>
    </xdr:from>
    <xdr:to>
      <xdr:col>50</xdr:col>
      <xdr:colOff>165100</xdr:colOff>
      <xdr:row>99</xdr:row>
      <xdr:rowOff>30938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160928</xdr:rowOff>
    </xdr:from>
    <xdr:to>
      <xdr:col>46</xdr:col>
      <xdr:colOff>38100</xdr:colOff>
      <xdr:row>99</xdr:row>
      <xdr:rowOff>91078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82205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43675</xdr:rowOff>
    </xdr:from>
    <xdr:to>
      <xdr:col>41</xdr:col>
      <xdr:colOff>101600</xdr:colOff>
      <xdr:row>98</xdr:row>
      <xdr:rowOff>145275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75412</xdr:rowOff>
    </xdr:from>
    <xdr:to>
      <xdr:col>36</xdr:col>
      <xdr:colOff>165100</xdr:colOff>
      <xdr:row>99</xdr:row>
      <xdr:rowOff>5562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168139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156845</xdr:rowOff>
    </xdr:from>
    <xdr:to>
      <xdr:col>85</xdr:col>
      <xdr:colOff>127000</xdr:colOff>
      <xdr:row>38</xdr:row>
      <xdr:rowOff>73537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00495"/>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73537</xdr:rowOff>
    </xdr:from>
    <xdr:to>
      <xdr:col>81</xdr:col>
      <xdr:colOff>50800</xdr:colOff>
      <xdr:row>38</xdr:row>
      <xdr:rowOff>78598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8863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78598</xdr:rowOff>
    </xdr:from>
    <xdr:to>
      <xdr:col>76</xdr:col>
      <xdr:colOff>114300</xdr:colOff>
      <xdr:row>38</xdr:row>
      <xdr:rowOff>99564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9369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99564</xdr:rowOff>
    </xdr:from>
    <xdr:to>
      <xdr:col>71</xdr:col>
      <xdr:colOff>177800</xdr:colOff>
      <xdr:row>38</xdr:row>
      <xdr:rowOff>105018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61466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106045</xdr:rowOff>
    </xdr:from>
    <xdr:to>
      <xdr:col>85</xdr:col>
      <xdr:colOff>177800</xdr:colOff>
      <xdr:row>38</xdr:row>
      <xdr:rowOff>36195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84472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22737</xdr:rowOff>
    </xdr:from>
    <xdr:to>
      <xdr:col>81</xdr:col>
      <xdr:colOff>101600</xdr:colOff>
      <xdr:row>38</xdr:row>
      <xdr:rowOff>124337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115464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27798</xdr:rowOff>
    </xdr:from>
    <xdr:to>
      <xdr:col>76</xdr:col>
      <xdr:colOff>165100</xdr:colOff>
      <xdr:row>38</xdr:row>
      <xdr:rowOff>129398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120525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48764</xdr:rowOff>
    </xdr:from>
    <xdr:to>
      <xdr:col>72</xdr:col>
      <xdr:colOff>38100</xdr:colOff>
      <xdr:row>38</xdr:row>
      <xdr:rowOff>150364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141491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54218</xdr:rowOff>
    </xdr:from>
    <xdr:to>
      <xdr:col>67</xdr:col>
      <xdr:colOff>101600</xdr:colOff>
      <xdr:row>38</xdr:row>
      <xdr:rowOff>155818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146945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141105</xdr:rowOff>
    </xdr:from>
    <xdr:to>
      <xdr:col>85</xdr:col>
      <xdr:colOff>127000</xdr:colOff>
      <xdr:row>57</xdr:row>
      <xdr:rowOff>40275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42305"/>
          <a:ext cx="838200" cy="7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143325</xdr:rowOff>
    </xdr:from>
    <xdr:to>
      <xdr:col>81</xdr:col>
      <xdr:colOff>50800</xdr:colOff>
      <xdr:row>57</xdr:row>
      <xdr:rowOff>40275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744525"/>
          <a:ext cx="8890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143325</xdr:rowOff>
    </xdr:from>
    <xdr:to>
      <xdr:col>76</xdr:col>
      <xdr:colOff>114300</xdr:colOff>
      <xdr:row>57</xdr:row>
      <xdr:rowOff>97621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744525"/>
          <a:ext cx="8890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97621</xdr:rowOff>
    </xdr:from>
    <xdr:to>
      <xdr:col>71</xdr:col>
      <xdr:colOff>177800</xdr:colOff>
      <xdr:row>57</xdr:row>
      <xdr:rowOff>156159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70271"/>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90305</xdr:rowOff>
    </xdr:from>
    <xdr:to>
      <xdr:col>85</xdr:col>
      <xdr:colOff>177800</xdr:colOff>
      <xdr:row>57</xdr:row>
      <xdr:rowOff>20455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68732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160925</xdr:rowOff>
    </xdr:from>
    <xdr:to>
      <xdr:col>81</xdr:col>
      <xdr:colOff>101600</xdr:colOff>
      <xdr:row>57</xdr:row>
      <xdr:rowOff>91075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82202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92525</xdr:rowOff>
    </xdr:from>
    <xdr:to>
      <xdr:col>76</xdr:col>
      <xdr:colOff>165100</xdr:colOff>
      <xdr:row>57</xdr:row>
      <xdr:rowOff>22675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46821</xdr:rowOff>
    </xdr:from>
    <xdr:to>
      <xdr:col>72</xdr:col>
      <xdr:colOff>38100</xdr:colOff>
      <xdr:row>57</xdr:row>
      <xdr:rowOff>148421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139548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105359</xdr:rowOff>
    </xdr:from>
    <xdr:to>
      <xdr:col>67</xdr:col>
      <xdr:colOff>101600</xdr:colOff>
      <xdr:row>58</xdr:row>
      <xdr:rowOff>35509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26636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150755</xdr:rowOff>
    </xdr:from>
    <xdr:to>
      <xdr:col>85</xdr:col>
      <xdr:colOff>127000</xdr:colOff>
      <xdr:row>96</xdr:row>
      <xdr:rowOff>167915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9955"/>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167915</xdr:rowOff>
    </xdr:from>
    <xdr:to>
      <xdr:col>81</xdr:col>
      <xdr:colOff>50800</xdr:colOff>
      <xdr:row>97</xdr:row>
      <xdr:rowOff>15684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27115"/>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15684</xdr:rowOff>
    </xdr:from>
    <xdr:to>
      <xdr:col>76</xdr:col>
      <xdr:colOff>114300</xdr:colOff>
      <xdr:row>97</xdr:row>
      <xdr:rowOff>92363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633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81555</xdr:rowOff>
    </xdr:from>
    <xdr:to>
      <xdr:col>71</xdr:col>
      <xdr:colOff>177800</xdr:colOff>
      <xdr:row>97</xdr:row>
      <xdr:rowOff>92363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12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99955</xdr:rowOff>
    </xdr:from>
    <xdr:to>
      <xdr:col>85</xdr:col>
      <xdr:colOff>177800</xdr:colOff>
      <xdr:row>97</xdr:row>
      <xdr:rowOff>30105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78382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117115</xdr:rowOff>
    </xdr:from>
    <xdr:to>
      <xdr:col>81</xdr:col>
      <xdr:colOff>101600</xdr:colOff>
      <xdr:row>97</xdr:row>
      <xdr:rowOff>47265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38392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136334</xdr:rowOff>
    </xdr:from>
    <xdr:to>
      <xdr:col>76</xdr:col>
      <xdr:colOff>165100</xdr:colOff>
      <xdr:row>97</xdr:row>
      <xdr:rowOff>66484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57611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41563</xdr:rowOff>
    </xdr:from>
    <xdr:to>
      <xdr:col>72</xdr:col>
      <xdr:colOff>38100</xdr:colOff>
      <xdr:row>97</xdr:row>
      <xdr:rowOff>143163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134290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30755</xdr:rowOff>
    </xdr:from>
    <xdr:to>
      <xdr:col>67</xdr:col>
      <xdr:colOff>101600</xdr:colOff>
      <xdr:row>97</xdr:row>
      <xdr:rowOff>132355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123482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年度の大きな特徴としては、財政調整基金の積立てを強化（決算後対標財政規模</a:t>
          </a:r>
          <a:r>
            <a:rPr kumimoji="1" lang="en-US" altLang="ja-JP" sz="1300">
              <a:latin typeface="ＭＳ Ｐゴシック" panose="020B0600070205080204" pitchFamily="50" charset="-128"/>
              <a:ea typeface="ＭＳ Ｐゴシック" panose="020B0600070205080204" pitchFamily="50" charset="-128"/>
            </a:rPr>
            <a:t>17.06%</a:t>
          </a:r>
          <a:r>
            <a:rPr kumimoji="1" lang="ja-JP" altLang="en-US" sz="1300">
              <a:latin typeface="ＭＳ Ｐゴシック" panose="020B0600070205080204" pitchFamily="50" charset="-128"/>
              <a:ea typeface="ＭＳ Ｐゴシック" panose="020B0600070205080204" pitchFamily="50" charset="-128"/>
            </a:rPr>
            <a:t>）したことなどにより、総務費が前年度に対し、約</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％の増額。防災行政無線デジタル化整備工事の着手などにより、消防費が前年度に対し、約</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％の増額となった。</a:t>
          </a:r>
        </a:p>
        <a:p>
          <a:r>
            <a:rPr kumimoji="1" lang="ja-JP" altLang="en-US" sz="1300">
              <a:latin typeface="ＭＳ Ｐゴシック" panose="020B0600070205080204" pitchFamily="50" charset="-128"/>
              <a:ea typeface="ＭＳ Ｐゴシック" panose="020B0600070205080204" pitchFamily="50" charset="-128"/>
            </a:rPr>
            <a:t>減額となった主なものは、民生費が積立金の減額などの結果、前年度に対し、約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％の減額。土木費が神保原駅南街区公園整備工事の終了などにより前年度に対し、約</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歳出においては、臨時的支出の大小が主な増減要因であり、それぞれ財源を伴うものが多く、義務的経費の確保に大きな支障とならず、また事業終了後は平準化すると考えられる。そのような中、注視しなければならないのは、民生費、公債費の増額である。民生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には法人立保育所の整備が町内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法人において実施されたことより、大幅な上昇となっているが、高齢化に伴う医療・介護に対する繰出金の増や、障害者福祉制度の充実や普及により、経常的支出についても増加傾向となっている。公債費は今後も上昇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億円を超える償還ピークが令和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年度まで続くと見込んでいる。建設事業に関しては国県補助はもとより、交付税措置ある地方債を活用していることからも、減債基金の適切な運用など、公債費の上昇への備えが必要である。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また、すべての項目について、類似団体の平均値を下回る結果は、上里町の人口に対する財政規模がコンパクトであり、効率の良い行財政運営を示すものとなっている。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財政調整基金は、総合振興計画により「標準財政規模比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を目標とする」とされているが、現在は特定目的金への積立てを重視している。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においては約</a:t>
          </a:r>
          <a:r>
            <a:rPr kumimoji="1" lang="en-US" altLang="ja-JP" sz="1400">
              <a:latin typeface="ＭＳ ゴシック" pitchFamily="49" charset="-128"/>
              <a:ea typeface="ＭＳ ゴシック" pitchFamily="49" charset="-128"/>
            </a:rPr>
            <a:t>220,000</a:t>
          </a:r>
          <a:r>
            <a:rPr kumimoji="1" lang="ja-JP" altLang="en-US" sz="1400">
              <a:latin typeface="ＭＳ ゴシック" pitchFamily="49" charset="-128"/>
              <a:ea typeface="ＭＳ ゴシック" pitchFamily="49" charset="-128"/>
            </a:rPr>
            <a:t>千円の取崩しと、約</a:t>
          </a:r>
          <a:r>
            <a:rPr kumimoji="1" lang="en-US" altLang="ja-JP" sz="1400">
              <a:latin typeface="ＭＳ ゴシック" pitchFamily="49" charset="-128"/>
              <a:ea typeface="ＭＳ ゴシック" pitchFamily="49" charset="-128"/>
            </a:rPr>
            <a:t>250,000</a:t>
          </a:r>
          <a:r>
            <a:rPr kumimoji="1" lang="ja-JP" altLang="en-US" sz="1400">
              <a:latin typeface="ＭＳ ゴシック" pitchFamily="49" charset="-128"/>
              <a:ea typeface="ＭＳ ゴシック" pitchFamily="49" charset="-128"/>
            </a:rPr>
            <a:t>千円の積立てを行った。実質収支額及び実質単年度収支が大きくなっているが、これは国保の広域化に伴い繰越金の清算を行った（国保特会から一般会計に約</a:t>
          </a:r>
          <a:r>
            <a:rPr kumimoji="1" lang="en-US" altLang="ja-JP" sz="1400">
              <a:latin typeface="ＭＳ ゴシック" pitchFamily="49" charset="-128"/>
              <a:ea typeface="ＭＳ ゴシック" pitchFamily="49" charset="-128"/>
            </a:rPr>
            <a:t>250,000</a:t>
          </a:r>
          <a:r>
            <a:rPr kumimoji="1" lang="ja-JP" altLang="en-US" sz="1400">
              <a:latin typeface="ＭＳ ゴシック" pitchFamily="49" charset="-128"/>
              <a:ea typeface="ＭＳ ゴシック" pitchFamily="49" charset="-128"/>
            </a:rPr>
            <a:t>千円の繰入）ことが影響している。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引き続き、実質収支額が過大とならないよう、具体性のある予算編成に努める。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全会計を合わせた標準財政規模に対する連結実質赤字比率は</a:t>
          </a:r>
          <a:r>
            <a:rPr kumimoji="1" lang="en-US" altLang="ja-JP" sz="1400">
              <a:latin typeface="ＭＳ ゴシック" pitchFamily="49" charset="-128"/>
              <a:ea typeface="ＭＳ ゴシック" pitchFamily="49" charset="-128"/>
            </a:rPr>
            <a:t>21.94</a:t>
          </a:r>
          <a:r>
            <a:rPr kumimoji="1" lang="ja-JP" altLang="en-US" sz="1400">
              <a:latin typeface="ＭＳ ゴシック" pitchFamily="49" charset="-128"/>
              <a:ea typeface="ＭＳ ゴシック" pitchFamily="49" charset="-128"/>
            </a:rPr>
            <a:t>％の黒字となり、昨年度から</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ポイント下落している。</a:t>
          </a:r>
        </a:p>
        <a:p>
          <a:r>
            <a:rPr kumimoji="1" lang="ja-JP" altLang="en-US" sz="1400">
              <a:latin typeface="ＭＳ ゴシック" pitchFamily="49" charset="-128"/>
              <a:ea typeface="ＭＳ ゴシック" pitchFamily="49" charset="-128"/>
            </a:rPr>
            <a:t>　一般会計については、予算編成の時点で、町税等歳入予算の増額や歳出予算の抑制など全体的なバランスを見直し、実質収支額の圧縮に努めたが、国保会計からの繰入金（広域化に伴い過去のその他繰出分の一部を清算）などにより黒字幅が広がっている。</a:t>
          </a:r>
        </a:p>
        <a:p>
          <a:r>
            <a:rPr kumimoji="1" lang="ja-JP" altLang="en-US" sz="1400">
              <a:latin typeface="ＭＳ ゴシック" pitchFamily="49" charset="-128"/>
              <a:ea typeface="ＭＳ ゴシック" pitchFamily="49" charset="-128"/>
            </a:rPr>
            <a:t>　国民健康保険特別会計については、保険給付費が前年度に対し▲</a:t>
          </a:r>
          <a:r>
            <a:rPr kumimoji="1" lang="en-US" altLang="ja-JP" sz="1400">
              <a:latin typeface="ＭＳ ゴシック" pitchFamily="49" charset="-128"/>
              <a:ea typeface="ＭＳ ゴシック" pitchFamily="49" charset="-128"/>
            </a:rPr>
            <a:t>234,085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％の減額となった。社会保険加入促進や後期高齢への移行などにより、給付が抑制されたものと考えられる。</a:t>
          </a:r>
        </a:p>
        <a:p>
          <a:r>
            <a:rPr kumimoji="1" lang="ja-JP" altLang="en-US" sz="1400">
              <a:latin typeface="ＭＳ ゴシック" pitchFamily="49" charset="-128"/>
              <a:ea typeface="ＭＳ ゴシック" pitchFamily="49" charset="-128"/>
            </a:rPr>
            <a:t>　介護保険特別会計はサービス利用者の増加に伴い保険給付は増となっているが、介護予防事業などの効果もあり繰入金が減額となるなど収支は良好な状況を維持している。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使用水量減少による減収の影響などにより、経営計画の変革期を迎えている。現在、管路を含めた水道施設の老朽化対策や、営業収益の減少を見据え、長期的視点による経営健全化計画を検討している。下水道事業会計についても、町からの補助や出資が必須となっている状況から、水道事業同様に経営健全化に向け事業計画の見直しを行うこととなっている。</a:t>
          </a: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元利償還金の上昇は、償還期間の短い地方債償還（上里中学校改築事業債）による一時的なものと捉えている。元利償還金増加の一方で、地方債残高は減少している。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における公債費は前年度に対し約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千万円ほど増加。今後、この</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億円前後のピークが令和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年度まで継続し、その後は落ち着きを見せるものと予測しているが、防災行政無線のデジタル化や公立保育所の整備による、大きな地方債発行により、償還のピークはさらに延長される見込みとなっている。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利率の高い地方債の償還が終了したことなどにより、地方債現在高が前年度に対し</a:t>
          </a:r>
          <a:r>
            <a:rPr kumimoji="1" lang="en-US" altLang="ja-JP" sz="1400">
              <a:latin typeface="ＭＳ ゴシック" pitchFamily="49" charset="-128"/>
              <a:ea typeface="ＭＳ ゴシック" pitchFamily="49" charset="-128"/>
            </a:rPr>
            <a:t>254,319</a:t>
          </a:r>
          <a:r>
            <a:rPr kumimoji="1" lang="ja-JP" altLang="en-US" sz="1400">
              <a:latin typeface="ＭＳ ゴシック" pitchFamily="49" charset="-128"/>
              <a:ea typeface="ＭＳ ゴシック" pitchFamily="49" charset="-128"/>
            </a:rPr>
            <a:t>千円の減となるなど、将来負担額は総額で</a:t>
          </a:r>
          <a:r>
            <a:rPr kumimoji="1" lang="en-US" altLang="ja-JP" sz="1400">
              <a:latin typeface="ＭＳ ゴシック" pitchFamily="49" charset="-128"/>
              <a:ea typeface="ＭＳ ゴシック" pitchFamily="49" charset="-128"/>
            </a:rPr>
            <a:t>611,719</a:t>
          </a:r>
          <a:r>
            <a:rPr kumimoji="1" lang="ja-JP" altLang="en-US" sz="1400">
              <a:latin typeface="ＭＳ ゴシック" pitchFamily="49" charset="-128"/>
              <a:ea typeface="ＭＳ ゴシック" pitchFamily="49" charset="-128"/>
            </a:rPr>
            <a:t>千円の減額となった。さらに、充当可能基金が</a:t>
          </a:r>
          <a:r>
            <a:rPr kumimoji="1" lang="en-US" altLang="ja-JP" sz="1400">
              <a:latin typeface="ＭＳ ゴシック" pitchFamily="49" charset="-128"/>
              <a:ea typeface="ＭＳ ゴシック" pitchFamily="49" charset="-128"/>
            </a:rPr>
            <a:t>457,760</a:t>
          </a:r>
          <a:r>
            <a:rPr kumimoji="1" lang="ja-JP" altLang="en-US" sz="1400">
              <a:latin typeface="ＭＳ ゴシック" pitchFamily="49" charset="-128"/>
              <a:ea typeface="ＭＳ ゴシック" pitchFamily="49" charset="-128"/>
            </a:rPr>
            <a:t>千円の増となるなど、充当可能財源等についても、前年度に対し、総額で</a:t>
          </a:r>
          <a:r>
            <a:rPr kumimoji="1" lang="en-US" altLang="ja-JP" sz="1400">
              <a:latin typeface="ＭＳ ゴシック" pitchFamily="49" charset="-128"/>
              <a:ea typeface="ＭＳ ゴシック" pitchFamily="49" charset="-128"/>
            </a:rPr>
            <a:t>550,000</a:t>
          </a:r>
          <a:r>
            <a:rPr kumimoji="1" lang="ja-JP" altLang="en-US" sz="1400">
              <a:latin typeface="ＭＳ ゴシック" pitchFamily="49" charset="-128"/>
              <a:ea typeface="ＭＳ ゴシック" pitchFamily="49" charset="-128"/>
            </a:rPr>
            <a:t>千円の増額となったため、将来負担比率は大きく改善した。しかしながら、充当可能基金の多くは特定目的基金として今後発生する財政需要財源であって、現在の債務への充当財源ではない。将来負担比率の分子がマイナスとなった状況にあっても、財政健全化の取組みを継続し、持続可能な行政運営にむけ、基準財政需要額の確保と地方債の適切な管理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健全な財政状況を反映し、基金総額は増加傾向にある。各事業への充当額に対し、積立額が上回ったことにより、基金残高は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については、財源調整や公債費の上昇にあわせ、一定程度の残高を維持する必要がある。また、特定目的金はアセットマネジメントに基づく公共施設等の維持更新を見据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「公共施設等用地取得及び施設整備基金」道路事業や庁舎など公共施設全般の新規取得、更新、維持管理に充当する。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「いきいき福祉基金」民間保育所整備への補助や公立保育所の整備、老人福祉センター事業など、福祉の増進を図るために実施する事業に充当する。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「教育施設整備基金」小中学校や体育館、公民館整備事業等に充当する。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公共施設等用地取得及び施設整備基金は町営上里ゴルフ場用地取得費用として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千円の取崩し、今後の用地取得費用や公共施設補修費として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いきいき福祉基金は民間保育所等整備交付金の財源として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教育施設整備基金は上里中学校改築工事に係る外構工事や各小中学校の修繕などの財源などとして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千円の取崩しを行った。また、小中学校の長寿命化や大規模改修を見据え、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特定目的金は公共施設の維持更新や老朽化対策の財源とするものであり、令和元年度に策定見込の「上里町公共施設等個別施設計画」に基づき、更新に係る事業計画が開始されることとなる。平成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月の「公共施設維持管理等調整プロジェクトチーム」の報告によると「公共施設の多くは設置後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年を経過しているものが多く、今後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年以内に修繕が必要な施設が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試算されている。安定的な行財政運営のためには、各公共施設の適切な維持補修により、更新計画の長期化を行い、単年度財政需要の減少と平準化を図るとともに、財源については、補助事業を最大限に活用することを基本とし、併せて地方債や基金の有効活用により、一般財源の充当を出来るだけ抑制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このような背景から、現在、特定目的金の積立てを強化している。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においては、当初予算の財源不足による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221,920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千円の取崩しと、決算見込による余剰分として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1,294,546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千円をピークに減少。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千円となった。上里町総合振興計画により「標準財政規模費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を目標とする」としているため、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億円程度の積立てが目標となるが、その残高が問題視される側面もあるため、当面は、具体性を持った特定目的基金の活用を重視していく。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千円の取崩しに対し、今後の公債費の増額への備えとしてほぼ同額の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100,377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年度まで計画的に積立を行ってたが、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から緊急防災減災事業債の償還が本格的に開始となり、償還ピークを迎えたことから、例年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防災行政無線デジタル化整備事業や公立保育所建設事業など、規模の大きな事業については、交付税算入の見込める有利な地方債を活用していることや、臨時財政対策債の重層的な償還が見込まれることから、減債基金の重要性が高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C0EDD7-B60E-4E47-934F-1DED901C3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5209E5-EE84-4E77-BF6C-DEBA7344B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21C060C-28B3-4082-9A05-C94FED47C3E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8E9DD85E-8688-4F62-BA61-653006A705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81B3762-F764-42EB-AB2A-419CAE0DBD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2B97B786-A52D-4106-83C6-C474F128FA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00E5F07-E430-4C41-B748-CF218448029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04FFB67-699A-4275-B2D2-4C7BA7ADA4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F35E119-A239-41E0-A92C-733DAE73B5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6A8B91D-A48B-4F31-9719-80D4F1B7F6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C2B5286-6CBB-4B1C-BDA3-99F29C10016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12E5DAD3-51C0-4204-91A5-3CF47A3DF79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720F1FF-5C49-4115-8FC4-B6067A0BC33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E94EAFB5-2731-4A42-A33E-1176A5198D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AE8C2D9-4595-4C82-B87B-5927C98488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B4026A0-F2D7-4FC0-BE1C-CF36F0C3A6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9DD5DA5-C919-4805-BF7F-A9EE303DD2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45648FB-C2EB-4199-8B2D-367BCEF18D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8623727-F93E-485D-B7E5-5CC86E6225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FD7A4AB-32DE-4E43-8439-5F5ACC88B4E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978F558-1CFA-42CD-B6FA-150A098AD9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9F113A0-A477-484E-BE0F-40CC1EDBAD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D54211B-30D9-4641-9CCD-B0BC4B0FB8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4FFBE44-BA16-4EE1-BBEC-B60480831F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FBBB297-A1FD-431D-A38E-20CC60B08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BC22A37E-DDBF-480E-98C8-5EE975840F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8565962-1D0E-4EA9-9961-56210A4048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1865BD2-A2D0-4BD7-83FC-1C14A97BBC8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6044C05-1AE7-43DC-99D5-DED0DCD86E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B39598B-C1CC-4239-8A10-531E6464B1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A3296DF-BF7A-4CF0-AD20-B6BDBD5C38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E5B880E-2385-4814-8F6A-2E4D36494A7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7D0A0AC2-6983-4206-B5FC-9E9A03F510E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121E5CD5-82C3-4CAD-8638-084EB16B889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FE5E3FA3-CA74-43F6-9D60-39DF5B7660B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9D7280B-358E-4A19-B1BF-77DB6120C27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BA511CE-42E8-43B0-8F82-4AC189B37D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920BF24-087B-4544-A543-084AFB9160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9730E76-0F4F-4E54-A156-ADF1D044639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606FAF3-4E4B-46DA-BAEE-2651311E196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B6C0D36C-541D-4CBE-AA53-BD34E193C8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61BCA179-AF1D-4451-8D19-261A58F649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4A4784AF-6273-49C5-A46A-6672193F84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2A7C276F-6FB3-40F8-BD16-55BABD83B8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A49C2648-3075-4E0E-9B9E-F4E9BDEA0C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B76AF3B6-0FB3-458C-A933-7D0886B997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DD4073E0-6243-48A4-AE0B-743F0FC500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ED73E3E0-66EB-4930-9353-3AD30CA2C92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前年に引き続き上昇し、類似団体平均とほぼ同数値の償却率となっている。平成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年度中には公共施設の大きな更新等が行われなかった中で、各施設の減価償却が進んだことが示されている。消防施設が</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％、庁舎が</a:t>
          </a:r>
          <a:r>
            <a:rPr kumimoji="1" lang="en-US" altLang="ja-JP" sz="1100">
              <a:latin typeface="ＭＳ Ｐゴシック" panose="020B0600070205080204" pitchFamily="50" charset="-128"/>
              <a:ea typeface="ＭＳ Ｐゴシック" panose="020B0600070205080204" pitchFamily="50" charset="-128"/>
            </a:rPr>
            <a:t>45.9</a:t>
          </a:r>
          <a:r>
            <a:rPr kumimoji="1" lang="ja-JP" altLang="en-US" sz="1100">
              <a:latin typeface="ＭＳ Ｐゴシック" panose="020B0600070205080204" pitchFamily="50" charset="-128"/>
              <a:ea typeface="ＭＳ Ｐゴシック" panose="020B0600070205080204" pitchFamily="50" charset="-128"/>
            </a:rPr>
            <a:t>％と比較的低い償却率となっている一方で、他の施設は概ね</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％を超える償却率となっている。特に学校施設が</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％、体育館が</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％と高い償却率となっており、教育施設を中心に公共施設の老朽化が進んでいることを示している。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4F9203D4-A147-43C2-B4CA-B7B641623B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28A6F147-6FB5-4D6B-8F4A-4435D9B3F0F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356F6BC9-8DA8-4767-91CD-1C03CEE0E67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A5DDA4D3-7673-499E-A70A-9C33598E910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CEA42D58-C384-47BF-9404-FA4388C972C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886EDF4B-4456-4AC3-B91D-31262886B65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7CD483C3-D764-4968-8321-052E83DA09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B7C817D9-450A-4B83-9FD1-8861D7E2C5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D939226C-2FC5-4A8B-862A-6BC02902073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EE9035D6-56E9-48E4-BF6D-086126688EF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58469538-E737-4932-84E0-55F661BA15D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5E959BEC-DD75-456A-A5BD-5E1F5806812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9AB293B3-EDF8-4CAE-89F0-8E9EB039CD5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8036765-1518-49BA-A660-264413F3F6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A3EE29A-67E1-4FD7-A037-E016761CC1F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8AB34C8E-FCA2-4EA5-8A8F-BBDCF27979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6" name="直線コネクタ 65">
          <a:extLst>
            <a:ext uri="{FF2B5EF4-FFF2-40B4-BE49-F238E27FC236}">
              <a16:creationId xmlns:a16="http://schemas.microsoft.com/office/drawing/2014/main" id="{879227E6-4F39-4E11-BBE1-0B723B2D9EFC}"/>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7" name="有形固定資産減価償却率最小値テキスト">
          <a:extLst>
            <a:ext uri="{FF2B5EF4-FFF2-40B4-BE49-F238E27FC236}">
              <a16:creationId xmlns:a16="http://schemas.microsoft.com/office/drawing/2014/main" id="{163B26E3-C296-4838-BBDF-DB3174463163}"/>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8" name="直線コネクタ 67">
          <a:extLst>
            <a:ext uri="{FF2B5EF4-FFF2-40B4-BE49-F238E27FC236}">
              <a16:creationId xmlns:a16="http://schemas.microsoft.com/office/drawing/2014/main" id="{CB7245E3-B3EA-4E05-9AC7-FE973B7C0DF7}"/>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9" name="有形固定資産減価償却率最大値テキスト">
          <a:extLst>
            <a:ext uri="{FF2B5EF4-FFF2-40B4-BE49-F238E27FC236}">
              <a16:creationId xmlns:a16="http://schemas.microsoft.com/office/drawing/2014/main" id="{4DE64957-A0C5-40A0-B032-9BA1A87A9C89}"/>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0" name="直線コネクタ 69">
          <a:extLst>
            <a:ext uri="{FF2B5EF4-FFF2-40B4-BE49-F238E27FC236}">
              <a16:creationId xmlns:a16="http://schemas.microsoft.com/office/drawing/2014/main" id="{94622B91-ADC4-4C25-B991-F98B12FC1A06}"/>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1" name="有形固定資産減価償却率平均値テキスト">
          <a:extLst>
            <a:ext uri="{FF2B5EF4-FFF2-40B4-BE49-F238E27FC236}">
              <a16:creationId xmlns:a16="http://schemas.microsoft.com/office/drawing/2014/main" id="{D204CDF8-4539-4D1A-96CD-7EAAB7F3A5A0}"/>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2" name="フローチャート: 判断 71">
          <a:extLst>
            <a:ext uri="{FF2B5EF4-FFF2-40B4-BE49-F238E27FC236}">
              <a16:creationId xmlns:a16="http://schemas.microsoft.com/office/drawing/2014/main" id="{B7DC0C7C-BF12-4144-B983-441AAE655867}"/>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3" name="フローチャート: 判断 72">
          <a:extLst>
            <a:ext uri="{FF2B5EF4-FFF2-40B4-BE49-F238E27FC236}">
              <a16:creationId xmlns:a16="http://schemas.microsoft.com/office/drawing/2014/main" id="{FFC46599-7928-4253-8C32-6F75E1D9D239}"/>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4" name="フローチャート: 判断 73">
          <a:extLst>
            <a:ext uri="{FF2B5EF4-FFF2-40B4-BE49-F238E27FC236}">
              <a16:creationId xmlns:a16="http://schemas.microsoft.com/office/drawing/2014/main" id="{1F7D2A6E-F417-466A-AFE2-62467B488D9E}"/>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5" name="フローチャート: 判断 74">
          <a:extLst>
            <a:ext uri="{FF2B5EF4-FFF2-40B4-BE49-F238E27FC236}">
              <a16:creationId xmlns:a16="http://schemas.microsoft.com/office/drawing/2014/main" id="{E6E1122B-7FFA-4934-8663-6EA32E69F2FA}"/>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CF3130-DF84-4124-BD99-ED14D3E4A89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52CD747-DE45-44EB-BF56-BB9C9E8E13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5AB8815-DDCA-4317-A1D5-9C5B20E2E6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2DC7FA4-72C3-446F-A23A-B02F4AAED6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065DE8C-7267-4E31-B664-EF07AC8851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a:extLst>
            <a:ext uri="{FF2B5EF4-FFF2-40B4-BE49-F238E27FC236}">
              <a16:creationId xmlns:a16="http://schemas.microsoft.com/office/drawing/2014/main" id="{A6C79462-2F6A-4A16-8DED-8E1B11D8D60A}"/>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82" name="有形固定資産減価償却率該当値テキスト">
          <a:extLst>
            <a:ext uri="{FF2B5EF4-FFF2-40B4-BE49-F238E27FC236}">
              <a16:creationId xmlns:a16="http://schemas.microsoft.com/office/drawing/2014/main" id="{96D81764-4DC8-4185-BDD8-0E8F9BD60982}"/>
            </a:ext>
          </a:extLst>
        </xdr:cNvPr>
        <xdr:cNvSpPr txBox="1"/>
      </xdr:nvSpPr>
      <xdr:spPr>
        <a:xfrm>
          <a:off x="48133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a:extLst>
            <a:ext uri="{FF2B5EF4-FFF2-40B4-BE49-F238E27FC236}">
              <a16:creationId xmlns:a16="http://schemas.microsoft.com/office/drawing/2014/main" id="{72CF80F4-0165-4CCE-92A6-7FF092DC4A6B}"/>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43180</xdr:rowOff>
    </xdr:to>
    <xdr:cxnSp macro="">
      <xdr:nvCxnSpPr>
        <xdr:cNvPr id="84" name="直線コネクタ 83">
          <a:extLst>
            <a:ext uri="{FF2B5EF4-FFF2-40B4-BE49-F238E27FC236}">
              <a16:creationId xmlns:a16="http://schemas.microsoft.com/office/drawing/2014/main" id="{6A998D5C-28CE-457E-919F-93A31D0AE23E}"/>
            </a:ext>
          </a:extLst>
        </xdr:cNvPr>
        <xdr:cNvCxnSpPr/>
      </xdr:nvCxnSpPr>
      <xdr:spPr>
        <a:xfrm flipV="1">
          <a:off x="4051300" y="606488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AD87C4CF-8C23-47FD-8B23-2AA6C166FEEE}"/>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F404DA73-189A-4915-915E-27F7C2A29D08}"/>
            </a:ext>
          </a:extLst>
        </xdr:cNvPr>
        <xdr:cNvCxnSpPr/>
      </xdr:nvCxnSpPr>
      <xdr:spPr>
        <a:xfrm flipV="1">
          <a:off x="3289300" y="61296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a:extLst>
            <a:ext uri="{FF2B5EF4-FFF2-40B4-BE49-F238E27FC236}">
              <a16:creationId xmlns:a16="http://schemas.microsoft.com/office/drawing/2014/main" id="{C6C63ABA-1296-4A1F-A15A-F22312C3197A}"/>
            </a:ext>
          </a:extLst>
        </xdr:cNvPr>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143933</xdr:rowOff>
    </xdr:to>
    <xdr:cxnSp macro="">
      <xdr:nvCxnSpPr>
        <xdr:cNvPr id="88" name="直線コネクタ 87">
          <a:extLst>
            <a:ext uri="{FF2B5EF4-FFF2-40B4-BE49-F238E27FC236}">
              <a16:creationId xmlns:a16="http://schemas.microsoft.com/office/drawing/2014/main" id="{D186DE8C-A345-4E78-AD8A-42A64CE08CA3}"/>
            </a:ext>
          </a:extLst>
        </xdr:cNvPr>
        <xdr:cNvCxnSpPr/>
      </xdr:nvCxnSpPr>
      <xdr:spPr>
        <a:xfrm flipV="1">
          <a:off x="2527300" y="61908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9" name="n_1aveValue有形固定資産減価償却率">
          <a:extLst>
            <a:ext uri="{FF2B5EF4-FFF2-40B4-BE49-F238E27FC236}">
              <a16:creationId xmlns:a16="http://schemas.microsoft.com/office/drawing/2014/main" id="{397B3049-F3BB-4474-8A0A-F3A37ECF07CD}"/>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0" name="n_2aveValue有形固定資産減価償却率">
          <a:extLst>
            <a:ext uri="{FF2B5EF4-FFF2-40B4-BE49-F238E27FC236}">
              <a16:creationId xmlns:a16="http://schemas.microsoft.com/office/drawing/2014/main" id="{5962F732-03D8-41D1-93E0-55A8C3817DBB}"/>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1" name="n_3aveValue有形固定資産減価償却率">
          <a:extLst>
            <a:ext uri="{FF2B5EF4-FFF2-40B4-BE49-F238E27FC236}">
              <a16:creationId xmlns:a16="http://schemas.microsoft.com/office/drawing/2014/main" id="{27DA7B8F-AB28-4255-9C30-A3D260DE64B1}"/>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2" name="n_1mainValue有形固定資産減価償却率">
          <a:extLst>
            <a:ext uri="{FF2B5EF4-FFF2-40B4-BE49-F238E27FC236}">
              <a16:creationId xmlns:a16="http://schemas.microsoft.com/office/drawing/2014/main" id="{CC5F6FF7-0590-499B-818E-D7B77F0D8DCC}"/>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3" name="n_2mainValue有形固定資産減価償却率">
          <a:extLst>
            <a:ext uri="{FF2B5EF4-FFF2-40B4-BE49-F238E27FC236}">
              <a16:creationId xmlns:a16="http://schemas.microsoft.com/office/drawing/2014/main" id="{7B22ED05-3625-480C-BAC2-B73AE15F8D49}"/>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4" name="n_3mainValue有形固定資産減価償却率">
          <a:extLst>
            <a:ext uri="{FF2B5EF4-FFF2-40B4-BE49-F238E27FC236}">
              <a16:creationId xmlns:a16="http://schemas.microsoft.com/office/drawing/2014/main" id="{F4F73C48-6165-4FE4-90E6-BBAC35626E7C}"/>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6E07BBB7-1726-411D-B18E-C42634EC44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6AD36A19-393C-453D-BD75-1484518D11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56B8B74D-A85E-4D1E-84F9-1D4B267D51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83C5DB4-F581-4BAF-BE80-D7B994EDCB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5FD761AD-92F1-4E18-A918-08C0E77583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BE5224E-4874-43FA-B41C-C6BFB15D3E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572B782-E00B-4922-B183-E690FA9F36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99B0BB0-4888-4711-A192-030ABD0AEDE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9077E169-AF33-4ACE-8E55-79EC5FE61B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F8CB4A1-D310-4A5D-889E-21889565824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9C9AE73E-BC98-4F6D-A5CA-CC736D7273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69FD4D5-A148-47CB-8C5A-335AD63AEC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602009DE-22E3-4719-A048-4B23D0F8DF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利率の高い地方債の償還が終了したことなどにより、地方債現在高が前年度に対し</a:t>
          </a:r>
          <a:r>
            <a:rPr kumimoji="1" lang="en-US" altLang="ja-JP" sz="900">
              <a:latin typeface="ＭＳ Ｐゴシック" panose="020B0600070205080204" pitchFamily="50" charset="-128"/>
              <a:ea typeface="ＭＳ Ｐゴシック" panose="020B0600070205080204" pitchFamily="50" charset="-128"/>
            </a:rPr>
            <a:t>254,319</a:t>
          </a:r>
          <a:r>
            <a:rPr kumimoji="1" lang="ja-JP" altLang="en-US" sz="900">
              <a:latin typeface="ＭＳ Ｐゴシック" panose="020B0600070205080204" pitchFamily="50" charset="-128"/>
              <a:ea typeface="ＭＳ Ｐゴシック" panose="020B0600070205080204" pitchFamily="50" charset="-128"/>
            </a:rPr>
            <a:t>千円の減となるなど、将来負担額は総額で</a:t>
          </a:r>
          <a:r>
            <a:rPr kumimoji="1" lang="en-US" altLang="ja-JP" sz="900">
              <a:latin typeface="ＭＳ Ｐゴシック" panose="020B0600070205080204" pitchFamily="50" charset="-128"/>
              <a:ea typeface="ＭＳ Ｐゴシック" panose="020B0600070205080204" pitchFamily="50" charset="-128"/>
            </a:rPr>
            <a:t>611,719</a:t>
          </a:r>
          <a:r>
            <a:rPr kumimoji="1" lang="ja-JP" altLang="en-US" sz="900">
              <a:latin typeface="ＭＳ Ｐゴシック" panose="020B0600070205080204" pitchFamily="50" charset="-128"/>
              <a:ea typeface="ＭＳ Ｐゴシック" panose="020B0600070205080204" pitchFamily="50" charset="-128"/>
            </a:rPr>
            <a:t>千円の減額となった。さらに、充当可能基金が</a:t>
          </a:r>
          <a:r>
            <a:rPr kumimoji="1" lang="en-US" altLang="ja-JP" sz="900">
              <a:latin typeface="ＭＳ Ｐゴシック" panose="020B0600070205080204" pitchFamily="50" charset="-128"/>
              <a:ea typeface="ＭＳ Ｐゴシック" panose="020B0600070205080204" pitchFamily="50" charset="-128"/>
            </a:rPr>
            <a:t>457,760</a:t>
          </a:r>
          <a:r>
            <a:rPr kumimoji="1" lang="ja-JP" altLang="en-US" sz="900">
              <a:latin typeface="ＭＳ Ｐゴシック" panose="020B0600070205080204" pitchFamily="50" charset="-128"/>
              <a:ea typeface="ＭＳ Ｐゴシック" panose="020B0600070205080204" pitchFamily="50" charset="-128"/>
            </a:rPr>
            <a:t>千円の増となるなど、充当可能財源等についても、前年度に対し、総額で</a:t>
          </a:r>
          <a:r>
            <a:rPr kumimoji="1" lang="en-US" altLang="ja-JP" sz="900">
              <a:latin typeface="ＭＳ Ｐゴシック" panose="020B0600070205080204" pitchFamily="50" charset="-128"/>
              <a:ea typeface="ＭＳ Ｐゴシック" panose="020B0600070205080204" pitchFamily="50" charset="-128"/>
            </a:rPr>
            <a:t>550,000</a:t>
          </a:r>
          <a:r>
            <a:rPr kumimoji="1" lang="ja-JP" altLang="en-US" sz="900">
              <a:latin typeface="ＭＳ Ｐゴシック" panose="020B0600070205080204" pitchFamily="50" charset="-128"/>
              <a:ea typeface="ＭＳ Ｐゴシック" panose="020B0600070205080204" pitchFamily="50" charset="-128"/>
            </a:rPr>
            <a:t>千円の増額となったため、将来負担比率は大きく改善した。しかしながら、充当可能基金の多くは特定目的基金として今後発生する財政需要財源であって、現在の債務への充当財源ではない。令和元年度では大規模起債事業があり、将来負担額の増加が見込まれることからも、財政健全化の取組みを継続し、持続可能な行政運営にむけ、基準財政需要額の確保と地方債の適切な管理運用に努める。</a:t>
          </a:r>
        </a:p>
        <a:p>
          <a:r>
            <a:rPr kumimoji="1" lang="ja-JP" altLang="en-US" sz="9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52F3FB6-DB10-46F0-94B3-9ECAF909FA9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7D7E6771-5359-4C17-94AF-52108816C6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91CE663A-FD82-4E6F-9323-DA8CC46A8ED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73C0D715-FC52-42B4-A160-C1A1C953C41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4A966FA5-22F3-4F11-967D-A1E4DDBDCB2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4288896D-E3F4-4BD0-AF85-120A0652EEA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91DE67A0-4286-416E-A9D0-AF391ED7E0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86FFE280-9148-45DF-BA9F-066BA948650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A21EBDA-766F-4D28-9CE1-36D6E46E59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B3DCB4D0-6EDB-4853-9BEF-566A069909B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31EB956-1329-44A1-ADA7-3605D2DEE2B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4F817F41-EE4C-4418-BC7E-BD8FF219830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B940D23-CC00-4747-ADA3-27888201FFD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015895F6-C12D-42DF-810A-1B9EB6AFB797}"/>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D3A7ACA-FC9E-417C-9930-F29E5B5F85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72B8D1F2-AC0A-4789-9CAB-125A87F0DA6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C4625BB-AE8D-43E9-B9C2-366818167A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5" name="直線コネクタ 124">
          <a:extLst>
            <a:ext uri="{FF2B5EF4-FFF2-40B4-BE49-F238E27FC236}">
              <a16:creationId xmlns:a16="http://schemas.microsoft.com/office/drawing/2014/main" id="{AE0BAA31-7CEF-41AC-885D-22520D049C16}"/>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a:extLst>
            <a:ext uri="{FF2B5EF4-FFF2-40B4-BE49-F238E27FC236}">
              <a16:creationId xmlns:a16="http://schemas.microsoft.com/office/drawing/2014/main" id="{639A64C7-36BE-471D-A0DC-00EA7246BDB1}"/>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a:extLst>
            <a:ext uri="{FF2B5EF4-FFF2-40B4-BE49-F238E27FC236}">
              <a16:creationId xmlns:a16="http://schemas.microsoft.com/office/drawing/2014/main" id="{BC581DFF-C830-4F3B-A86F-09684F70BF7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8" name="債務償還比率最大値テキスト">
          <a:extLst>
            <a:ext uri="{FF2B5EF4-FFF2-40B4-BE49-F238E27FC236}">
              <a16:creationId xmlns:a16="http://schemas.microsoft.com/office/drawing/2014/main" id="{8474A576-F215-4B0F-B6B3-28C30AC49AF8}"/>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9" name="直線コネクタ 128">
          <a:extLst>
            <a:ext uri="{FF2B5EF4-FFF2-40B4-BE49-F238E27FC236}">
              <a16:creationId xmlns:a16="http://schemas.microsoft.com/office/drawing/2014/main" id="{E31E67D1-7648-4C12-87AC-08FBEE9DD611}"/>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0" name="債務償還比率平均値テキスト">
          <a:extLst>
            <a:ext uri="{FF2B5EF4-FFF2-40B4-BE49-F238E27FC236}">
              <a16:creationId xmlns:a16="http://schemas.microsoft.com/office/drawing/2014/main" id="{4DB36B8E-2EB1-45EA-9E58-1CBDB6DF77C2}"/>
            </a:ext>
          </a:extLst>
        </xdr:cNvPr>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1" name="フローチャート: 判断 130">
          <a:extLst>
            <a:ext uri="{FF2B5EF4-FFF2-40B4-BE49-F238E27FC236}">
              <a16:creationId xmlns:a16="http://schemas.microsoft.com/office/drawing/2014/main" id="{F39F6F5D-8BE6-444F-AC65-584DAADD8C8A}"/>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2" name="フローチャート: 判断 131">
          <a:extLst>
            <a:ext uri="{FF2B5EF4-FFF2-40B4-BE49-F238E27FC236}">
              <a16:creationId xmlns:a16="http://schemas.microsoft.com/office/drawing/2014/main" id="{56E5090E-E487-4937-B814-D984CCD76191}"/>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A56D634-4774-41F2-A4F0-19FB6A7E4EB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AA5A013-0564-4D03-9862-AA1CBF9ED0C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A11748-281F-471B-B13A-2B5C2B7EBFE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4AD0CE4-E243-4D0E-8440-2E7A2973CE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839205D-E700-4F7B-83A2-6D20670E41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52215</xdr:rowOff>
    </xdr:from>
    <xdr:to>
      <xdr:col>76</xdr:col>
      <xdr:colOff>73025</xdr:colOff>
      <xdr:row>31</xdr:row>
      <xdr:rowOff>153815</xdr:rowOff>
    </xdr:to>
    <xdr:sp macro="" textlink="">
      <xdr:nvSpPr>
        <xdr:cNvPr id="138" name="楕円 137">
          <a:extLst>
            <a:ext uri="{FF2B5EF4-FFF2-40B4-BE49-F238E27FC236}">
              <a16:creationId xmlns:a16="http://schemas.microsoft.com/office/drawing/2014/main" id="{6C698657-2DFD-48A8-AC22-EC4369922983}"/>
            </a:ext>
          </a:extLst>
        </xdr:cNvPr>
        <xdr:cNvSpPr/>
      </xdr:nvSpPr>
      <xdr:spPr>
        <a:xfrm>
          <a:off x="14744700" y="6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30642</xdr:rowOff>
    </xdr:from>
    <xdr:ext cx="469744" cy="259045"/>
    <xdr:sp macro="" textlink="">
      <xdr:nvSpPr>
        <xdr:cNvPr id="139" name="債務償還比率該当値テキスト">
          <a:extLst>
            <a:ext uri="{FF2B5EF4-FFF2-40B4-BE49-F238E27FC236}">
              <a16:creationId xmlns:a16="http://schemas.microsoft.com/office/drawing/2014/main" id="{BD0D2E11-DC0F-4793-87BB-D483546618F9}"/>
            </a:ext>
          </a:extLst>
        </xdr:cNvPr>
        <xdr:cNvSpPr txBox="1"/>
      </xdr:nvSpPr>
      <xdr:spPr>
        <a:xfrm>
          <a:off x="14846300" y="61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162288</xdr:rowOff>
    </xdr:from>
    <xdr:to>
      <xdr:col>72</xdr:col>
      <xdr:colOff>123825</xdr:colOff>
      <xdr:row>31</xdr:row>
      <xdr:rowOff>92438</xdr:rowOff>
    </xdr:to>
    <xdr:sp macro="" textlink="">
      <xdr:nvSpPr>
        <xdr:cNvPr id="140" name="楕円 139">
          <a:extLst>
            <a:ext uri="{FF2B5EF4-FFF2-40B4-BE49-F238E27FC236}">
              <a16:creationId xmlns:a16="http://schemas.microsoft.com/office/drawing/2014/main" id="{BAC012C5-AC18-40B7-A1BF-07BAEF0B7D64}"/>
            </a:ext>
          </a:extLst>
        </xdr:cNvPr>
        <xdr:cNvSpPr/>
      </xdr:nvSpPr>
      <xdr:spPr>
        <a:xfrm>
          <a:off x="14033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41638</xdr:rowOff>
    </xdr:from>
    <xdr:to>
      <xdr:col>76</xdr:col>
      <xdr:colOff>22225</xdr:colOff>
      <xdr:row>31</xdr:row>
      <xdr:rowOff>103015</xdr:rowOff>
    </xdr:to>
    <xdr:cxnSp macro="">
      <xdr:nvCxnSpPr>
        <xdr:cNvPr id="141" name="直線コネクタ 140">
          <a:extLst>
            <a:ext uri="{FF2B5EF4-FFF2-40B4-BE49-F238E27FC236}">
              <a16:creationId xmlns:a16="http://schemas.microsoft.com/office/drawing/2014/main" id="{11C74EEA-F515-483A-AB58-600EC8FCAFF4}"/>
            </a:ext>
          </a:extLst>
        </xdr:cNvPr>
        <xdr:cNvCxnSpPr/>
      </xdr:nvCxnSpPr>
      <xdr:spPr>
        <a:xfrm>
          <a:off x="14084300" y="6128113"/>
          <a:ext cx="7112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2" name="n_1aveValue債務償還比率">
          <a:extLst>
            <a:ext uri="{FF2B5EF4-FFF2-40B4-BE49-F238E27FC236}">
              <a16:creationId xmlns:a16="http://schemas.microsoft.com/office/drawing/2014/main" id="{46CA18A4-4FA4-4DEC-9D70-2181A90A330D}"/>
            </a:ext>
          </a:extLst>
        </xdr:cNvPr>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83565</xdr:rowOff>
    </xdr:from>
    <xdr:ext cx="469744" cy="259045"/>
    <xdr:sp macro="" textlink="">
      <xdr:nvSpPr>
        <xdr:cNvPr id="143" name="n_1mainValue債務償還比率">
          <a:extLst>
            <a:ext uri="{FF2B5EF4-FFF2-40B4-BE49-F238E27FC236}">
              <a16:creationId xmlns:a16="http://schemas.microsoft.com/office/drawing/2014/main" id="{9A7AB169-2B97-40CF-943C-C23F82E0EE85}"/>
            </a:ext>
          </a:extLst>
        </xdr:cNvPr>
        <xdr:cNvSpPr txBox="1"/>
      </xdr:nvSpPr>
      <xdr:spPr>
        <a:xfrm>
          <a:off x="13836727" y="61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DFF8B030-CCD4-4D24-BDE3-5878782F07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A5F11008-9169-4D4E-99A7-AAC7A04CFC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C8572A06-5A54-41C3-A8AA-61E43D93E6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B3D3CA38-93AA-4FEB-AB6F-0C7C00FB14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DE82259A-80AB-45DD-9AD5-47383E6899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E2B30C3B-8841-47F3-9694-EC5CFAE565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12FF56-CB68-4B1E-93EF-C1898F07F9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6B6CBA-4AC9-47AD-99AB-C6ECE19530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1CA3C8-C7FA-4471-9B92-C1DACA511D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BBC696-13F5-40E2-851D-08D1DEA1ED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FA0ECB-21A8-46CE-8E36-968B81F2E2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5E65BD-0FF2-49B8-9D79-36D5B6665C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DC3F95-7F21-471A-BAE8-BD0A15BE4B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A7B80A-CBAE-48DB-A130-DF849AA2A4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5E44D-802D-423E-B57C-E614A0A28A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DCF4A5-9614-453A-9237-EC3CC6F9FE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75F1FE-70AC-4B0A-B79B-08A54E5C27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89377F-6BE4-42BF-AE33-2E2DAA6F47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0EBEBB-9434-48FB-A850-7B6343B1DA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BB9E56-8659-4FE0-AEBA-E8319DA014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1345D-A599-41BC-910F-6BCCFFCF0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51FA116-5C00-4D60-BA0A-7709646D65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6A2FEE-7AF9-4A10-95AB-056B415A25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882A70-F85B-433F-A113-7116D204F8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7E220E-7349-49A0-B98C-A6E2F47F32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EDD4F6-F8EE-40DE-B835-8BBF03D752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B19367-D6D0-4A42-B90E-7A1715A38A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69551C-E062-4CE9-A5A3-832057A814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FDACE4-1992-4B90-86D9-153C46D32F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93150A-4DCF-45F6-9A2D-B112C6343E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27666D-7424-4B0C-A932-1C420799FE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15F2EA-306B-4FD2-88D3-FBB81945FA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A02200-30CC-48C9-A7BE-3BDB0A8241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834F73-BA78-46BC-B5E7-C9B7697CF1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EE243D-6062-4385-B270-B5E841A146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82843D-4951-41A5-B38D-1006D63E96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40E1A35-774E-421F-995E-79AC2846A4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73125AB-6D85-4542-8B61-6603E092EF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9C5C24B-8C68-4766-BF4B-C9EC5766C4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7C59DB-7703-451D-865F-3F4B7B5963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F2BD728-9554-4CC0-B227-4511EBFCB0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DC50193-03EB-4F5F-8E7A-8A802CE4A6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C2D1AE-14D5-4A06-BC85-15C213DE4F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080A390-1BED-4991-BD47-37F693FC63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0F665A8-D17B-4ADB-B9C0-904AFEFB09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369319-0243-4B21-9F0D-FA784A67BD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E0D1009-03BD-44F2-9E21-519B6299CF4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8952A5F-D638-4B84-8C41-BD79708C3B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008F6D5-4198-4BD2-9C43-48D644DE57E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16B875E-7F86-43DB-BB5F-93B9E3B45A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065DCF0-6E0C-4E7C-AB85-79AD30868B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69B6298-C5BB-4B6B-A89D-B58EF528BF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EAE4B76-7654-4225-9A31-2A4E1AC061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1E58663-A910-4AD1-A69C-3B5A112106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68292E3-C614-4A00-BCC6-695A466B73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723C644-648F-4DF9-BE79-9854C2516C8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582D625-1CA5-453B-8B72-7D497C51BA6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9DF2909-DCB4-4331-AF18-6ED7A4D399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0D9EE95-AA49-449B-B376-65A6D23C790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28A64FD-D219-4810-A074-25F79B29A3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FFAF0CB1-9AFC-4B9E-A00F-B429FC9F1285}"/>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99239E19-93D1-4AB7-B206-2D95B82FBE5F}"/>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F5F97F15-EA8F-4F55-9BD1-2D9D44D24396}"/>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931667A2-2530-48C2-954B-1666066A9FF2}"/>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DA91BEFD-A68B-43BE-9C25-902CD99BBF6B}"/>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a:extLst>
            <a:ext uri="{FF2B5EF4-FFF2-40B4-BE49-F238E27FC236}">
              <a16:creationId xmlns:a16="http://schemas.microsoft.com/office/drawing/2014/main" id="{05D12343-F0C7-4648-A734-2D5DBA5134FB}"/>
            </a:ext>
          </a:extLst>
        </xdr:cNvPr>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6484E9A0-0239-4724-8360-2C6537D4F74B}"/>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D8117347-CE2E-4FBB-A127-A7289C9063E8}"/>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712B9041-B8A7-4868-A43D-3164B5F74627}"/>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E70D1CD3-B44E-4562-9064-DAEA8885D4C5}"/>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047FB3-BEFD-4D82-A5EC-142E301EE4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3736445-C3B3-4C0B-99ED-152B7901E5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5DA546-C5D3-4F8A-98B1-A8EA54B699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F48A88-CB90-4D73-ABE3-F60CC22CDB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3610A4-1C7F-42AC-812F-4C059E368A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1" name="楕円 70">
          <a:extLst>
            <a:ext uri="{FF2B5EF4-FFF2-40B4-BE49-F238E27FC236}">
              <a16:creationId xmlns:a16="http://schemas.microsoft.com/office/drawing/2014/main" id="{58FF8E1E-748F-4459-AD8F-A053E20A9A33}"/>
            </a:ext>
          </a:extLst>
        </xdr:cNvPr>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2" name="【道路】&#10;有形固定資産減価償却率該当値テキスト">
          <a:extLst>
            <a:ext uri="{FF2B5EF4-FFF2-40B4-BE49-F238E27FC236}">
              <a16:creationId xmlns:a16="http://schemas.microsoft.com/office/drawing/2014/main" id="{0ACCC2A5-DD6D-4DD0-BFDA-EC1C2EA84E9E}"/>
            </a:ext>
          </a:extLst>
        </xdr:cNvPr>
        <xdr:cNvSpPr txBox="1"/>
      </xdr:nvSpPr>
      <xdr:spPr>
        <a:xfrm>
          <a:off x="4673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3" name="楕円 72">
          <a:extLst>
            <a:ext uri="{FF2B5EF4-FFF2-40B4-BE49-F238E27FC236}">
              <a16:creationId xmlns:a16="http://schemas.microsoft.com/office/drawing/2014/main" id="{0202CED6-F4AA-4C06-A56C-852909F5BE85}"/>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97155</xdr:rowOff>
    </xdr:to>
    <xdr:cxnSp macro="">
      <xdr:nvCxnSpPr>
        <xdr:cNvPr id="74" name="直線コネクタ 73">
          <a:extLst>
            <a:ext uri="{FF2B5EF4-FFF2-40B4-BE49-F238E27FC236}">
              <a16:creationId xmlns:a16="http://schemas.microsoft.com/office/drawing/2014/main" id="{FA494701-4477-4471-9003-A84321FDD125}"/>
            </a:ext>
          </a:extLst>
        </xdr:cNvPr>
        <xdr:cNvCxnSpPr/>
      </xdr:nvCxnSpPr>
      <xdr:spPr>
        <a:xfrm flipV="1">
          <a:off x="3797300" y="6570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5" name="楕円 74">
          <a:extLst>
            <a:ext uri="{FF2B5EF4-FFF2-40B4-BE49-F238E27FC236}">
              <a16:creationId xmlns:a16="http://schemas.microsoft.com/office/drawing/2014/main" id="{3D00DF2D-AFFF-45E7-AAE0-5F8A1E24B5B8}"/>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133350</xdr:rowOff>
    </xdr:to>
    <xdr:cxnSp macro="">
      <xdr:nvCxnSpPr>
        <xdr:cNvPr id="76" name="直線コネクタ 75">
          <a:extLst>
            <a:ext uri="{FF2B5EF4-FFF2-40B4-BE49-F238E27FC236}">
              <a16:creationId xmlns:a16="http://schemas.microsoft.com/office/drawing/2014/main" id="{24471EC7-BF90-4CCC-87F0-6AA450D57C85}"/>
            </a:ext>
          </a:extLst>
        </xdr:cNvPr>
        <xdr:cNvCxnSpPr/>
      </xdr:nvCxnSpPr>
      <xdr:spPr>
        <a:xfrm flipV="1">
          <a:off x="2908300" y="6612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7" name="楕円 76">
          <a:extLst>
            <a:ext uri="{FF2B5EF4-FFF2-40B4-BE49-F238E27FC236}">
              <a16:creationId xmlns:a16="http://schemas.microsoft.com/office/drawing/2014/main" id="{AE36F121-131A-4F75-9065-DE0DB182D976}"/>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167640</xdr:rowOff>
    </xdr:to>
    <xdr:cxnSp macro="">
      <xdr:nvCxnSpPr>
        <xdr:cNvPr id="78" name="直線コネクタ 77">
          <a:extLst>
            <a:ext uri="{FF2B5EF4-FFF2-40B4-BE49-F238E27FC236}">
              <a16:creationId xmlns:a16="http://schemas.microsoft.com/office/drawing/2014/main" id="{4837D821-157F-4C78-AFAD-AF9DF09054E1}"/>
            </a:ext>
          </a:extLst>
        </xdr:cNvPr>
        <xdr:cNvCxnSpPr/>
      </xdr:nvCxnSpPr>
      <xdr:spPr>
        <a:xfrm flipV="1">
          <a:off x="2019300" y="664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a:extLst>
            <a:ext uri="{FF2B5EF4-FFF2-40B4-BE49-F238E27FC236}">
              <a16:creationId xmlns:a16="http://schemas.microsoft.com/office/drawing/2014/main" id="{A4846E07-3DF4-4168-A4E5-8ADE7B4D0D79}"/>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a:extLst>
            <a:ext uri="{FF2B5EF4-FFF2-40B4-BE49-F238E27FC236}">
              <a16:creationId xmlns:a16="http://schemas.microsoft.com/office/drawing/2014/main" id="{56821201-1DBA-41B5-99F9-79FE8B114B29}"/>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a:extLst>
            <a:ext uri="{FF2B5EF4-FFF2-40B4-BE49-F238E27FC236}">
              <a16:creationId xmlns:a16="http://schemas.microsoft.com/office/drawing/2014/main" id="{8648F875-769C-4725-9900-C88E5CC51B3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2" name="n_1mainValue【道路】&#10;有形固定資産減価償却率">
          <a:extLst>
            <a:ext uri="{FF2B5EF4-FFF2-40B4-BE49-F238E27FC236}">
              <a16:creationId xmlns:a16="http://schemas.microsoft.com/office/drawing/2014/main" id="{BBD9C781-D965-4913-B971-63851E4E6484}"/>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3" name="n_2mainValue【道路】&#10;有形固定資産減価償却率">
          <a:extLst>
            <a:ext uri="{FF2B5EF4-FFF2-40B4-BE49-F238E27FC236}">
              <a16:creationId xmlns:a16="http://schemas.microsoft.com/office/drawing/2014/main" id="{C51B5738-05DC-4A94-8872-D1ED5E0DC62E}"/>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4" name="n_3mainValue【道路】&#10;有形固定資産減価償却率">
          <a:extLst>
            <a:ext uri="{FF2B5EF4-FFF2-40B4-BE49-F238E27FC236}">
              <a16:creationId xmlns:a16="http://schemas.microsoft.com/office/drawing/2014/main" id="{99213C01-7246-48EC-AA4C-72C3717BD514}"/>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E5B11AE-A7FF-4483-8E4B-B3D61D15DB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3B38096-2309-4675-A3F0-A2E513878F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65FF462-43BD-49C6-984F-CC5AEA0325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C9612A2-A859-4FD2-8998-9FF1A442EE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443BDEC-2046-4722-9D18-3CAE51B3B7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9614016-F14A-4CD5-A226-039521AA31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C1E21844-F2EE-4884-A523-D04A27DBDE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BA9451E-C1D7-4126-9B3C-685BEB9BBF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F50CC65-B0CF-4F6A-A041-F51DDECCD7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62AC75D-2EF5-4B3B-9A50-0D2A7A3D56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4F88A30-2662-46BE-A80C-BFB0CFF28F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8F80BC38-74D4-4666-B7EA-EDE1B3909F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F318B404-A332-47A8-A61D-BA2EC8AD7D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19EBE4F-8D14-4CEE-9356-7E041C0EB4E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D1452FC-5CCB-4515-BCEE-A4AAC9E7B3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4415333B-5BBC-4C8F-B421-355656273D7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2164F10-337B-4AF8-ADD7-68E8D7485B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DAA79F8E-E75F-47FE-A037-71C61BEF77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BD17DF12-8340-497D-8B79-38B05BA391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9B812A2E-E4B3-4375-BFA6-79EDC065E3A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96E5271-8741-4459-BD39-F1FDE81362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BEA4B357-99D0-4CC5-8E09-9E1DB1298CE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A1C5B60D-2E18-4498-BDD0-CC3C50B66F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FFBE23DF-F129-4F50-BBD5-0A0DAAFB2E97}"/>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56F2054E-E8AA-48C6-8DB7-F8856F851264}"/>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06D0B128-3AEC-4B46-A0FB-77914A0E537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6F2FF1E9-E699-43A1-A67E-248884BA8C92}"/>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D2EB9EA0-AE99-4E57-9878-73C6F17B3E62}"/>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a:extLst>
            <a:ext uri="{FF2B5EF4-FFF2-40B4-BE49-F238E27FC236}">
              <a16:creationId xmlns:a16="http://schemas.microsoft.com/office/drawing/2014/main" id="{909318CA-D396-4634-A63F-A1B5AB113671}"/>
            </a:ext>
          </a:extLst>
        </xdr:cNvPr>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50969489-15BB-4DA7-88B1-773CE499369F}"/>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864656A9-95FD-4B2B-9297-AF3821EC459B}"/>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E8EDBC46-4DB1-4C88-BFE4-FFADE6A67868}"/>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EED88072-9EC8-4288-9A30-42B647AF6C47}"/>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FBFEE53-250D-4DF9-9418-98BE9AD096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49C2D70-B894-4C2E-A3F3-DDFFCC69DB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09F7679-6657-496C-BC5D-360C94595D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26FD095-8E29-4F5C-91F2-3B1FCC869E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423598A-D5ED-4488-99D0-C38E47DEEE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155131</xdr:rowOff>
    </xdr:from>
    <xdr:to>
      <xdr:col>55</xdr:col>
      <xdr:colOff>50800</xdr:colOff>
      <xdr:row>41</xdr:row>
      <xdr:rowOff>85281</xdr:rowOff>
    </xdr:to>
    <xdr:sp macro="" textlink="">
      <xdr:nvSpPr>
        <xdr:cNvPr id="123" name="楕円 122">
          <a:extLst>
            <a:ext uri="{FF2B5EF4-FFF2-40B4-BE49-F238E27FC236}">
              <a16:creationId xmlns:a16="http://schemas.microsoft.com/office/drawing/2014/main" id="{E3DEA185-9DA9-49A3-ACFC-CD7227E8277B}"/>
            </a:ext>
          </a:extLst>
        </xdr:cNvPr>
        <xdr:cNvSpPr/>
      </xdr:nvSpPr>
      <xdr:spPr>
        <a:xfrm>
          <a:off x="10426700" y="7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70058</xdr:rowOff>
    </xdr:from>
    <xdr:ext cx="534377" cy="259045"/>
    <xdr:sp macro="" textlink="">
      <xdr:nvSpPr>
        <xdr:cNvPr id="124" name="【道路】&#10;一人当たり延長該当値テキスト">
          <a:extLst>
            <a:ext uri="{FF2B5EF4-FFF2-40B4-BE49-F238E27FC236}">
              <a16:creationId xmlns:a16="http://schemas.microsoft.com/office/drawing/2014/main" id="{37BB1706-6A5C-4058-8603-DF65FCB35DB3}"/>
            </a:ext>
          </a:extLst>
        </xdr:cNvPr>
        <xdr:cNvSpPr txBox="1"/>
      </xdr:nvSpPr>
      <xdr:spPr>
        <a:xfrm>
          <a:off x="10515600" y="69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155613</xdr:rowOff>
    </xdr:from>
    <xdr:to>
      <xdr:col>50</xdr:col>
      <xdr:colOff>165100</xdr:colOff>
      <xdr:row>41</xdr:row>
      <xdr:rowOff>85763</xdr:rowOff>
    </xdr:to>
    <xdr:sp macro="" textlink="">
      <xdr:nvSpPr>
        <xdr:cNvPr id="125" name="楕円 124">
          <a:extLst>
            <a:ext uri="{FF2B5EF4-FFF2-40B4-BE49-F238E27FC236}">
              <a16:creationId xmlns:a16="http://schemas.microsoft.com/office/drawing/2014/main" id="{EAE2D480-2CAF-4F42-98A8-107A0DFCC964}"/>
            </a:ext>
          </a:extLst>
        </xdr:cNvPr>
        <xdr:cNvSpPr/>
      </xdr:nvSpPr>
      <xdr:spPr>
        <a:xfrm>
          <a:off x="9588500" y="70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34481</xdr:rowOff>
    </xdr:from>
    <xdr:to>
      <xdr:col>55</xdr:col>
      <xdr:colOff>0</xdr:colOff>
      <xdr:row>41</xdr:row>
      <xdr:rowOff>34963</xdr:rowOff>
    </xdr:to>
    <xdr:cxnSp macro="">
      <xdr:nvCxnSpPr>
        <xdr:cNvPr id="126" name="直線コネクタ 125">
          <a:extLst>
            <a:ext uri="{FF2B5EF4-FFF2-40B4-BE49-F238E27FC236}">
              <a16:creationId xmlns:a16="http://schemas.microsoft.com/office/drawing/2014/main" id="{08BAB3DC-7971-4897-BFA7-5C1017BD882D}"/>
            </a:ext>
          </a:extLst>
        </xdr:cNvPr>
        <xdr:cNvCxnSpPr/>
      </xdr:nvCxnSpPr>
      <xdr:spPr>
        <a:xfrm flipV="1">
          <a:off x="9639300" y="7063931"/>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155854</xdr:rowOff>
    </xdr:from>
    <xdr:to>
      <xdr:col>46</xdr:col>
      <xdr:colOff>38100</xdr:colOff>
      <xdr:row>41</xdr:row>
      <xdr:rowOff>86004</xdr:rowOff>
    </xdr:to>
    <xdr:sp macro="" textlink="">
      <xdr:nvSpPr>
        <xdr:cNvPr id="127" name="楕円 126">
          <a:extLst>
            <a:ext uri="{FF2B5EF4-FFF2-40B4-BE49-F238E27FC236}">
              <a16:creationId xmlns:a16="http://schemas.microsoft.com/office/drawing/2014/main" id="{407F6996-C462-40B0-B3B1-666EC448CEAA}"/>
            </a:ext>
          </a:extLst>
        </xdr:cNvPr>
        <xdr:cNvSpPr/>
      </xdr:nvSpPr>
      <xdr:spPr>
        <a:xfrm>
          <a:off x="8699500" y="70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34963</xdr:rowOff>
    </xdr:from>
    <xdr:to>
      <xdr:col>50</xdr:col>
      <xdr:colOff>114300</xdr:colOff>
      <xdr:row>41</xdr:row>
      <xdr:rowOff>35204</xdr:rowOff>
    </xdr:to>
    <xdr:cxnSp macro="">
      <xdr:nvCxnSpPr>
        <xdr:cNvPr id="128" name="直線コネクタ 127">
          <a:extLst>
            <a:ext uri="{FF2B5EF4-FFF2-40B4-BE49-F238E27FC236}">
              <a16:creationId xmlns:a16="http://schemas.microsoft.com/office/drawing/2014/main" id="{C9A67B83-9A80-430A-97CE-96B2F697003C}"/>
            </a:ext>
          </a:extLst>
        </xdr:cNvPr>
        <xdr:cNvCxnSpPr/>
      </xdr:nvCxnSpPr>
      <xdr:spPr>
        <a:xfrm flipV="1">
          <a:off x="8750300" y="7064413"/>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156743</xdr:rowOff>
    </xdr:from>
    <xdr:to>
      <xdr:col>41</xdr:col>
      <xdr:colOff>101600</xdr:colOff>
      <xdr:row>41</xdr:row>
      <xdr:rowOff>86893</xdr:rowOff>
    </xdr:to>
    <xdr:sp macro="" textlink="">
      <xdr:nvSpPr>
        <xdr:cNvPr id="129" name="楕円 128">
          <a:extLst>
            <a:ext uri="{FF2B5EF4-FFF2-40B4-BE49-F238E27FC236}">
              <a16:creationId xmlns:a16="http://schemas.microsoft.com/office/drawing/2014/main" id="{34C9837A-381C-4EB0-9E09-F261ED56F030}"/>
            </a:ext>
          </a:extLst>
        </xdr:cNvPr>
        <xdr:cNvSpPr/>
      </xdr:nvSpPr>
      <xdr:spPr>
        <a:xfrm>
          <a:off x="7810500" y="70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35204</xdr:rowOff>
    </xdr:from>
    <xdr:to>
      <xdr:col>45</xdr:col>
      <xdr:colOff>177800</xdr:colOff>
      <xdr:row>41</xdr:row>
      <xdr:rowOff>36093</xdr:rowOff>
    </xdr:to>
    <xdr:cxnSp macro="">
      <xdr:nvCxnSpPr>
        <xdr:cNvPr id="130" name="直線コネクタ 129">
          <a:extLst>
            <a:ext uri="{FF2B5EF4-FFF2-40B4-BE49-F238E27FC236}">
              <a16:creationId xmlns:a16="http://schemas.microsoft.com/office/drawing/2014/main" id="{D507A776-E5D1-439B-8639-0DEA958EFA8A}"/>
            </a:ext>
          </a:extLst>
        </xdr:cNvPr>
        <xdr:cNvCxnSpPr/>
      </xdr:nvCxnSpPr>
      <xdr:spPr>
        <a:xfrm flipV="1">
          <a:off x="7861300" y="706465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a:extLst>
            <a:ext uri="{FF2B5EF4-FFF2-40B4-BE49-F238E27FC236}">
              <a16:creationId xmlns:a16="http://schemas.microsoft.com/office/drawing/2014/main" id="{E69AC5D9-94E7-492B-AAA3-05AF58DD845A}"/>
            </a:ext>
          </a:extLst>
        </xdr:cNvPr>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a:extLst>
            <a:ext uri="{FF2B5EF4-FFF2-40B4-BE49-F238E27FC236}">
              <a16:creationId xmlns:a16="http://schemas.microsoft.com/office/drawing/2014/main" id="{B76C9985-F355-4586-A2FF-9D3C120E9534}"/>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a:extLst>
            <a:ext uri="{FF2B5EF4-FFF2-40B4-BE49-F238E27FC236}">
              <a16:creationId xmlns:a16="http://schemas.microsoft.com/office/drawing/2014/main" id="{24D2CCDC-4A21-4668-9A4B-F2A6EDACF9B8}"/>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76890</xdr:rowOff>
    </xdr:from>
    <xdr:ext cx="534377" cy="259045"/>
    <xdr:sp macro="" textlink="">
      <xdr:nvSpPr>
        <xdr:cNvPr id="134" name="n_1mainValue【道路】&#10;一人当たり延長">
          <a:extLst>
            <a:ext uri="{FF2B5EF4-FFF2-40B4-BE49-F238E27FC236}">
              <a16:creationId xmlns:a16="http://schemas.microsoft.com/office/drawing/2014/main" id="{3E6F7EE8-3987-4ABD-B2CC-CFDE647566A3}"/>
            </a:ext>
          </a:extLst>
        </xdr:cNvPr>
        <xdr:cNvSpPr txBox="1"/>
      </xdr:nvSpPr>
      <xdr:spPr>
        <a:xfrm>
          <a:off x="9359411" y="71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77131</xdr:rowOff>
    </xdr:from>
    <xdr:ext cx="534377" cy="259045"/>
    <xdr:sp macro="" textlink="">
      <xdr:nvSpPr>
        <xdr:cNvPr id="135" name="n_2mainValue【道路】&#10;一人当たり延長">
          <a:extLst>
            <a:ext uri="{FF2B5EF4-FFF2-40B4-BE49-F238E27FC236}">
              <a16:creationId xmlns:a16="http://schemas.microsoft.com/office/drawing/2014/main" id="{BFFCC885-DFF5-4700-8A55-8D78F5FA0AFD}"/>
            </a:ext>
          </a:extLst>
        </xdr:cNvPr>
        <xdr:cNvSpPr txBox="1"/>
      </xdr:nvSpPr>
      <xdr:spPr>
        <a:xfrm>
          <a:off x="8483111" y="71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78020</xdr:rowOff>
    </xdr:from>
    <xdr:ext cx="534377" cy="259045"/>
    <xdr:sp macro="" textlink="">
      <xdr:nvSpPr>
        <xdr:cNvPr id="136" name="n_3mainValue【道路】&#10;一人当たり延長">
          <a:extLst>
            <a:ext uri="{FF2B5EF4-FFF2-40B4-BE49-F238E27FC236}">
              <a16:creationId xmlns:a16="http://schemas.microsoft.com/office/drawing/2014/main" id="{32AB2219-B47D-4C1F-8E0F-C5789A1CCF03}"/>
            </a:ext>
          </a:extLst>
        </xdr:cNvPr>
        <xdr:cNvSpPr txBox="1"/>
      </xdr:nvSpPr>
      <xdr:spPr>
        <a:xfrm>
          <a:off x="7594111" y="71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DA0E7D6-0DF8-4A28-BAAE-835659000B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726A6A87-2D05-4C35-9F38-7C930E3C52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F9AE8AD-A498-427F-94F2-1A21C66261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D19774E-3F23-4D0D-B80D-73EE11D0E9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34DF82CE-FC50-4068-B021-3F62EF9641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9B0D08-BDE3-426F-8C17-1D5B1A6F9A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0D66F20-3653-4125-A00E-75A08853C9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24223B7C-5361-4593-AE2A-F339EC7028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1476DF1-FB2E-4BD2-8D98-8BF8AB28BB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F906574-1D31-45B7-AA2B-BD572AE869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C6579778-665D-44C5-8CFC-0868AE1948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7C777C54-2355-457A-B023-2467B60B6EEB}"/>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71F7C2E9-AF8F-4F09-AE23-2744D225E0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7EFC4671-CEEF-4ED1-AAEE-0A217359DF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681A4ED-87B2-4B35-9754-7FEFF0D73E9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1CDF4898-1614-4418-8B58-D900F253D4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225167B9-CF56-4A7E-A780-8640B03B5C1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44A6E004-AE1D-4014-828B-1E480C6CC8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9EE5F4FF-9B68-47CA-AD21-B867AC4F1F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A07F9E1E-CA0C-4903-B799-3D7C3E5FD1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2A56F83A-ADBE-4B62-BBD3-EB6706D7C5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A721193E-53AE-49C4-BC81-72233FE3941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DE80FB5C-6A30-4ADE-BC03-4A92044700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E4AE0421-0A36-44CF-9AB6-9E8D87D988C4}"/>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60F6098D-4720-4DDF-84B4-4EAB6178D328}"/>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2412CF3D-1CBA-46CF-90B5-3F7B6A5684E3}"/>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CEFCC5B-B17F-4D20-9288-0608540CD2B3}"/>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A4D4FAF0-4B2C-4750-8544-E318A8736006}"/>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39523AC1-C03F-4085-A06A-1B515FF0EA6C}"/>
            </a:ext>
          </a:extLst>
        </xdr:cNvPr>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9349FA7D-6E7E-4717-8DEC-0C3711CAC2A9}"/>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44444EDB-27C2-4840-9241-31565AB7E043}"/>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8BB64259-0EF2-439E-9D04-47A75346395C}"/>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BEE0B7E2-7594-4771-9592-AB0C54C511A9}"/>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1E94986-DF90-49D0-A2A7-1BA9A8FCF0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F15AC22-9566-4F55-BB76-18D9C6DCAC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E407651-7ED8-4AE0-9898-5A31B1DAA0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0E3C11C-40A4-4BB8-AC7F-60B19B5EC2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C7EC5CD-5CAF-4981-B1D9-2DB207749A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5" name="楕円 174">
          <a:extLst>
            <a:ext uri="{FF2B5EF4-FFF2-40B4-BE49-F238E27FC236}">
              <a16:creationId xmlns:a16="http://schemas.microsoft.com/office/drawing/2014/main" id="{6606CB7E-C2B9-4A2F-8CC4-C6CAEE452989}"/>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80027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9D547125-DA22-4347-8D41-2D28F09CAAAD}"/>
            </a:ext>
          </a:extLst>
        </xdr:cNvPr>
        <xdr:cNvSpPr txBox="1"/>
      </xdr:nvSpPr>
      <xdr:spPr>
        <a:xfrm>
          <a:off x="467360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7" name="楕円 176">
          <a:extLst>
            <a:ext uri="{FF2B5EF4-FFF2-40B4-BE49-F238E27FC236}">
              <a16:creationId xmlns:a16="http://schemas.microsoft.com/office/drawing/2014/main" id="{D6F8494B-2504-43B8-9771-70759E2C72CB}"/>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13335</xdr:rowOff>
    </xdr:to>
    <xdr:cxnSp macro="">
      <xdr:nvCxnSpPr>
        <xdr:cNvPr id="178" name="直線コネクタ 177">
          <a:extLst>
            <a:ext uri="{FF2B5EF4-FFF2-40B4-BE49-F238E27FC236}">
              <a16:creationId xmlns:a16="http://schemas.microsoft.com/office/drawing/2014/main" id="{A213B332-6F59-428C-BD52-B19C70227002}"/>
            </a:ext>
          </a:extLst>
        </xdr:cNvPr>
        <xdr:cNvCxnSpPr/>
      </xdr:nvCxnSpPr>
      <xdr:spPr>
        <a:xfrm flipV="1">
          <a:off x="3797300" y="10096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79" name="楕円 178">
          <a:extLst>
            <a:ext uri="{FF2B5EF4-FFF2-40B4-BE49-F238E27FC236}">
              <a16:creationId xmlns:a16="http://schemas.microsoft.com/office/drawing/2014/main" id="{381FA19C-D496-48C1-8F69-7E5BEC3C78FF}"/>
            </a:ext>
          </a:extLst>
        </xdr:cNvPr>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47625</xdr:rowOff>
    </xdr:to>
    <xdr:cxnSp macro="">
      <xdr:nvCxnSpPr>
        <xdr:cNvPr id="180" name="直線コネクタ 179">
          <a:extLst>
            <a:ext uri="{FF2B5EF4-FFF2-40B4-BE49-F238E27FC236}">
              <a16:creationId xmlns:a16="http://schemas.microsoft.com/office/drawing/2014/main" id="{F577DEAD-BDC4-416D-B47A-D2D003322CA1}"/>
            </a:ext>
          </a:extLst>
        </xdr:cNvPr>
        <xdr:cNvCxnSpPr/>
      </xdr:nvCxnSpPr>
      <xdr:spPr>
        <a:xfrm flipV="1">
          <a:off x="2908300" y="10128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81" name="楕円 180">
          <a:extLst>
            <a:ext uri="{FF2B5EF4-FFF2-40B4-BE49-F238E27FC236}">
              <a16:creationId xmlns:a16="http://schemas.microsoft.com/office/drawing/2014/main" id="{3A3AA14C-F5C1-41D7-92E0-A17C8E3F65FB}"/>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59</xdr:row>
      <xdr:rowOff>64770</xdr:rowOff>
    </xdr:to>
    <xdr:cxnSp macro="">
      <xdr:nvCxnSpPr>
        <xdr:cNvPr id="182" name="直線コネクタ 181">
          <a:extLst>
            <a:ext uri="{FF2B5EF4-FFF2-40B4-BE49-F238E27FC236}">
              <a16:creationId xmlns:a16="http://schemas.microsoft.com/office/drawing/2014/main" id="{CADB9BEE-FCC7-4FF5-B3C7-A818D6DDED90}"/>
            </a:ext>
          </a:extLst>
        </xdr:cNvPr>
        <xdr:cNvCxnSpPr/>
      </xdr:nvCxnSpPr>
      <xdr:spPr>
        <a:xfrm flipV="1">
          <a:off x="2019300" y="10163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D76FBE91-3BEC-48A0-80DC-45828337D910}"/>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A692C8DE-E060-47F9-9A13-168D9B5346F7}"/>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C92620DB-0C15-4A62-8D09-E5C77FDAF573}"/>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55262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97F67870-0E18-4239-89C2-271219419A57}"/>
            </a:ext>
          </a:extLst>
        </xdr:cNvPr>
        <xdr:cNvSpPr txBox="1"/>
      </xdr:nvSpPr>
      <xdr:spPr>
        <a:xfrm>
          <a:off x="35820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89552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E850A793-7B10-41A6-9EAE-85C7EF2CFA60}"/>
            </a:ext>
          </a:extLst>
        </xdr:cNvPr>
        <xdr:cNvSpPr txBox="1"/>
      </xdr:nvSpPr>
      <xdr:spPr>
        <a:xfrm>
          <a:off x="2705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106697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9E7456D7-2F6E-4FA3-A2C2-AC0E242A92A9}"/>
            </a:ext>
          </a:extLst>
        </xdr:cNvPr>
        <xdr:cNvSpPr txBox="1"/>
      </xdr:nvSpPr>
      <xdr:spPr>
        <a:xfrm>
          <a:off x="1816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ED379FE5-731A-4DBE-BB94-83E82E3C6E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DE952067-E1D3-4D65-82B1-60758BC5AB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31E497A7-BAF5-4E31-9CC6-4C36091D51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82112914-7402-4035-81BE-82C92F9CA8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2602A7E-E4C2-4C6C-87A5-FA0A2AEAB2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24EAE351-3CC5-440A-89D8-0D30F085BF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1C96B5D9-AA9B-4958-AFEC-17B2B92B48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3A29C961-F979-4107-A885-738232F5B8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71E1361-AF8A-406E-BCEF-AA3CD0C307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510B203A-5296-4E47-8D2B-DED2BF1F32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DDC0A42E-9481-4582-9624-A6FEB9253EC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3C26FA63-DA80-414F-A6F2-8A67A56E7D9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EE18D8F2-AB82-40D5-A1D0-8B94F8C7AB5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861908A5-7C02-433E-A97E-6617992C763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172A4DE6-E6A1-4CD5-86C8-EAA3FB08B89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8201A5B6-3CAD-4677-A81D-07210A891FE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988DD423-9090-437E-954D-4485684CAE8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0793683F-B0F3-44D5-AEA7-687B13F83A4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A323FE5E-D402-44C2-9B41-BA6407D728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AA937BEB-B49C-454C-9133-A1E49FCCECA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E4E12CAA-C8EE-4C1F-B6C4-3AD1DAC154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19884108-5529-4BCB-9860-802070C010C3}"/>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34192114-B6B4-4786-A4D2-E74BC3643DDE}"/>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949E70B8-8DAE-47F5-AF93-7CC3137BA0CE}"/>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3683CC67-C96B-4D72-8B0B-BB5E03C54CB5}"/>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8358E9F3-C8EF-4CB6-9D44-060CA29B19AC}"/>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BA64A8C7-78F9-49F7-B73F-E96A17542032}"/>
            </a:ext>
          </a:extLst>
        </xdr:cNvPr>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BBC5520F-EE88-4972-AF67-E3EB6F5EB31D}"/>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612AAEBA-5E8E-4A6D-A76C-3831B661768F}"/>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1816CF40-2413-4834-A87C-30CE1004B296}"/>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068180EC-1E6F-4A17-B8E0-2818550C15F9}"/>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DF50ADD-D612-4331-865C-1B80C74672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864A123-7D2A-4171-A417-71B83FC439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8489D91-B5CC-42BE-BDA9-F9B256AD19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969C047-DA6F-48F2-A783-DC26696CE6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508831-8ECA-49D8-88A3-7F502EB680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162913</xdr:rowOff>
    </xdr:from>
    <xdr:to>
      <xdr:col>55</xdr:col>
      <xdr:colOff>50800</xdr:colOff>
      <xdr:row>63</xdr:row>
      <xdr:rowOff>93063</xdr:rowOff>
    </xdr:to>
    <xdr:sp macro="" textlink="">
      <xdr:nvSpPr>
        <xdr:cNvPr id="225" name="楕円 224">
          <a:extLst>
            <a:ext uri="{FF2B5EF4-FFF2-40B4-BE49-F238E27FC236}">
              <a16:creationId xmlns:a16="http://schemas.microsoft.com/office/drawing/2014/main" id="{267E13C5-B72C-40D3-9C22-E16DBE4A76A3}"/>
            </a:ext>
          </a:extLst>
        </xdr:cNvPr>
        <xdr:cNvSpPr/>
      </xdr:nvSpPr>
      <xdr:spPr>
        <a:xfrm>
          <a:off x="10426700" y="10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77840</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5D329D72-AFED-46F6-BA56-B7592104D3B4}"/>
            </a:ext>
          </a:extLst>
        </xdr:cNvPr>
        <xdr:cNvSpPr txBox="1"/>
      </xdr:nvSpPr>
      <xdr:spPr>
        <a:xfrm>
          <a:off x="10515600" y="107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163282</xdr:rowOff>
    </xdr:from>
    <xdr:to>
      <xdr:col>50</xdr:col>
      <xdr:colOff>165100</xdr:colOff>
      <xdr:row>63</xdr:row>
      <xdr:rowOff>93432</xdr:rowOff>
    </xdr:to>
    <xdr:sp macro="" textlink="">
      <xdr:nvSpPr>
        <xdr:cNvPr id="227" name="楕円 226">
          <a:extLst>
            <a:ext uri="{FF2B5EF4-FFF2-40B4-BE49-F238E27FC236}">
              <a16:creationId xmlns:a16="http://schemas.microsoft.com/office/drawing/2014/main" id="{D945A52E-E01C-4D7E-A197-5CC059F2434B}"/>
            </a:ext>
          </a:extLst>
        </xdr:cNvPr>
        <xdr:cNvSpPr/>
      </xdr:nvSpPr>
      <xdr:spPr>
        <a:xfrm>
          <a:off x="9588500" y="107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42263</xdr:rowOff>
    </xdr:from>
    <xdr:to>
      <xdr:col>55</xdr:col>
      <xdr:colOff>0</xdr:colOff>
      <xdr:row>63</xdr:row>
      <xdr:rowOff>42632</xdr:rowOff>
    </xdr:to>
    <xdr:cxnSp macro="">
      <xdr:nvCxnSpPr>
        <xdr:cNvPr id="228" name="直線コネクタ 227">
          <a:extLst>
            <a:ext uri="{FF2B5EF4-FFF2-40B4-BE49-F238E27FC236}">
              <a16:creationId xmlns:a16="http://schemas.microsoft.com/office/drawing/2014/main" id="{E6413FB0-0ABE-4AC3-8B28-BF6687E0C817}"/>
            </a:ext>
          </a:extLst>
        </xdr:cNvPr>
        <xdr:cNvCxnSpPr/>
      </xdr:nvCxnSpPr>
      <xdr:spPr>
        <a:xfrm flipV="1">
          <a:off x="9639300" y="10843613"/>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163414</xdr:rowOff>
    </xdr:from>
    <xdr:to>
      <xdr:col>46</xdr:col>
      <xdr:colOff>38100</xdr:colOff>
      <xdr:row>63</xdr:row>
      <xdr:rowOff>93564</xdr:rowOff>
    </xdr:to>
    <xdr:sp macro="" textlink="">
      <xdr:nvSpPr>
        <xdr:cNvPr id="229" name="楕円 228">
          <a:extLst>
            <a:ext uri="{FF2B5EF4-FFF2-40B4-BE49-F238E27FC236}">
              <a16:creationId xmlns:a16="http://schemas.microsoft.com/office/drawing/2014/main" id="{8AAEA5F1-FF7E-47E3-A843-C6C67428E3A6}"/>
            </a:ext>
          </a:extLst>
        </xdr:cNvPr>
        <xdr:cNvSpPr/>
      </xdr:nvSpPr>
      <xdr:spPr>
        <a:xfrm>
          <a:off x="8699500" y="107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42632</xdr:rowOff>
    </xdr:from>
    <xdr:to>
      <xdr:col>50</xdr:col>
      <xdr:colOff>114300</xdr:colOff>
      <xdr:row>63</xdr:row>
      <xdr:rowOff>42764</xdr:rowOff>
    </xdr:to>
    <xdr:cxnSp macro="">
      <xdr:nvCxnSpPr>
        <xdr:cNvPr id="230" name="直線コネクタ 229">
          <a:extLst>
            <a:ext uri="{FF2B5EF4-FFF2-40B4-BE49-F238E27FC236}">
              <a16:creationId xmlns:a16="http://schemas.microsoft.com/office/drawing/2014/main" id="{BDAA123B-CE98-4D5E-B8C9-03303D356D43}"/>
            </a:ext>
          </a:extLst>
        </xdr:cNvPr>
        <xdr:cNvCxnSpPr/>
      </xdr:nvCxnSpPr>
      <xdr:spPr>
        <a:xfrm flipV="1">
          <a:off x="8750300" y="10843982"/>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166367</xdr:rowOff>
    </xdr:from>
    <xdr:to>
      <xdr:col>41</xdr:col>
      <xdr:colOff>101600</xdr:colOff>
      <xdr:row>63</xdr:row>
      <xdr:rowOff>96517</xdr:rowOff>
    </xdr:to>
    <xdr:sp macro="" textlink="">
      <xdr:nvSpPr>
        <xdr:cNvPr id="231" name="楕円 230">
          <a:extLst>
            <a:ext uri="{FF2B5EF4-FFF2-40B4-BE49-F238E27FC236}">
              <a16:creationId xmlns:a16="http://schemas.microsoft.com/office/drawing/2014/main" id="{03AD950F-6B1B-425E-AE3F-2CC76BDC371A}"/>
            </a:ext>
          </a:extLst>
        </xdr:cNvPr>
        <xdr:cNvSpPr/>
      </xdr:nvSpPr>
      <xdr:spPr>
        <a:xfrm>
          <a:off x="7810500" y="107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42764</xdr:rowOff>
    </xdr:from>
    <xdr:to>
      <xdr:col>45</xdr:col>
      <xdr:colOff>177800</xdr:colOff>
      <xdr:row>63</xdr:row>
      <xdr:rowOff>45717</xdr:rowOff>
    </xdr:to>
    <xdr:cxnSp macro="">
      <xdr:nvCxnSpPr>
        <xdr:cNvPr id="232" name="直線コネクタ 231">
          <a:extLst>
            <a:ext uri="{FF2B5EF4-FFF2-40B4-BE49-F238E27FC236}">
              <a16:creationId xmlns:a16="http://schemas.microsoft.com/office/drawing/2014/main" id="{11704158-335A-4120-9A28-B0C09B740B8C}"/>
            </a:ext>
          </a:extLst>
        </xdr:cNvPr>
        <xdr:cNvCxnSpPr/>
      </xdr:nvCxnSpPr>
      <xdr:spPr>
        <a:xfrm flipV="1">
          <a:off x="7861300" y="1084411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A4BA5BFD-5623-4302-8258-09C620F6D794}"/>
            </a:ext>
          </a:extLst>
        </xdr:cNvPr>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BA81DE7C-5E50-455A-AD05-975C3508EB13}"/>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392666F2-125B-44BF-BC87-CF37E99271A4}"/>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84559</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AE4F6E45-BA0E-4697-89B4-F8375BD1135B}"/>
            </a:ext>
          </a:extLst>
        </xdr:cNvPr>
        <xdr:cNvSpPr txBox="1"/>
      </xdr:nvSpPr>
      <xdr:spPr>
        <a:xfrm>
          <a:off x="9359411" y="108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84691</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41C0EB0C-0EF6-455D-BE5D-8A845569FC6F}"/>
            </a:ext>
          </a:extLst>
        </xdr:cNvPr>
        <xdr:cNvSpPr txBox="1"/>
      </xdr:nvSpPr>
      <xdr:spPr>
        <a:xfrm>
          <a:off x="8483111" y="108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87644</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562AC999-2153-4422-974E-A2DD53C55DD0}"/>
            </a:ext>
          </a:extLst>
        </xdr:cNvPr>
        <xdr:cNvSpPr txBox="1"/>
      </xdr:nvSpPr>
      <xdr:spPr>
        <a:xfrm>
          <a:off x="7594111" y="10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4F45BEDE-7258-4290-81FB-4216D006B4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1C5A6A3E-FED5-49BB-8FEB-81DE810FB1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FCEFA887-66DD-4B67-A148-7AD0C53BEC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881EE18-9FE6-46F4-A80E-F0A2C10D59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9F062DF3-9132-4BE5-A22D-9F69E4F2B9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E46F9422-DAB0-4119-8104-1E80190FAD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F31BD1F7-F6C8-497A-BBC4-230EC9DA7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44070DA7-2FEA-49FC-8F1C-87BB7DDF7A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51B1388C-65C1-4B52-83D2-1E64F3E3D8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C33409D0-A2DB-4837-BF8E-B9523DFEB6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C48FEDAC-F410-4899-9A7F-305C71F6B1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AA8A4A32-1BAD-45C6-A660-C36C682A4A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BA0F6482-EC0B-45C5-B23C-BBE71D6A2A7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DA58E37D-E6A3-428D-BB34-B6DFDA98FCB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195E9E47-2050-4D84-B033-263120A6A8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B9F8A437-DB78-4FB7-8D29-3D84E80BEC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4DCB0B80-5234-4809-BBC7-1AB1F1CE262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1DE0700C-D7D2-4002-B215-1D0FA215BD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D0F8F14-7A42-4F95-9FDB-783E6BAD04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B7F96587-53DE-4652-ADEA-F2A8449B06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AF30A105-D86D-4730-9A05-12D149C018A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1B1330B-00DD-42B1-AA82-FA4C446F6D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3A37F7BA-6E4B-4246-80B1-736672BD0A6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DEEAD48D-3DA7-4767-B601-77692D239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ED592A75-7A53-41B9-B597-6274C7BAC283}"/>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6214DF-3C15-44B3-B1E5-00EBC1943CB9}"/>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BAF4BAAB-B39E-4F4A-8ECF-FC1771945C86}"/>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DB1677BD-FDDC-4864-8C10-51636F1D4D95}"/>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5FDF0BF7-6119-4AF0-95D8-6D771E1B5F03}"/>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234764ED-3B17-4533-BC78-A4473D54CFA3}"/>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084E2705-EE25-4D70-BCF6-DA58841B3591}"/>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1449A427-7447-4E70-870D-98415D0910A4}"/>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66493D4D-B2B2-4745-B8C8-9DABB5F7B04C}"/>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a16="http://schemas.microsoft.com/office/drawing/2014/main" id="{95847358-1F0C-4FC8-8C4A-E6E7688BD068}"/>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2125CA3-9428-4B1F-A74D-775A854929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DE1708F-39D8-4760-8912-A9A4921A62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F8DD78F-7FC9-442F-BF5C-9D2E866BFE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2FC2E17-D7DE-4759-9007-143481708F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0E7580F-DBC4-4FE7-B1F9-9874428F70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78" name="楕円 277">
          <a:extLst>
            <a:ext uri="{FF2B5EF4-FFF2-40B4-BE49-F238E27FC236}">
              <a16:creationId xmlns:a16="http://schemas.microsoft.com/office/drawing/2014/main" id="{3E7497F4-EB3C-4139-8CA5-EA95203B7FA7}"/>
            </a:ext>
          </a:extLst>
        </xdr:cNvPr>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8862E9E4-3EB8-4107-A041-69AA0825CE58}"/>
            </a:ext>
          </a:extLst>
        </xdr:cNvPr>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80" name="楕円 279">
          <a:extLst>
            <a:ext uri="{FF2B5EF4-FFF2-40B4-BE49-F238E27FC236}">
              <a16:creationId xmlns:a16="http://schemas.microsoft.com/office/drawing/2014/main" id="{D0D72ED7-04E8-48F7-A983-0EBC0CCA876C}"/>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78105</xdr:rowOff>
    </xdr:to>
    <xdr:cxnSp macro="">
      <xdr:nvCxnSpPr>
        <xdr:cNvPr id="281" name="直線コネクタ 280">
          <a:extLst>
            <a:ext uri="{FF2B5EF4-FFF2-40B4-BE49-F238E27FC236}">
              <a16:creationId xmlns:a16="http://schemas.microsoft.com/office/drawing/2014/main" id="{B911C2CB-CBB9-47F4-8EA6-88DDF0A33D04}"/>
            </a:ext>
          </a:extLst>
        </xdr:cNvPr>
        <xdr:cNvCxnSpPr/>
      </xdr:nvCxnSpPr>
      <xdr:spPr>
        <a:xfrm flipV="1">
          <a:off x="3797300" y="140798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82" name="楕円 281">
          <a:extLst>
            <a:ext uri="{FF2B5EF4-FFF2-40B4-BE49-F238E27FC236}">
              <a16:creationId xmlns:a16="http://schemas.microsoft.com/office/drawing/2014/main" id="{B46F2C70-A143-4CC6-AACC-A738948B7B3F}"/>
            </a:ext>
          </a:extLst>
        </xdr:cNvPr>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137161</xdr:rowOff>
    </xdr:to>
    <xdr:cxnSp macro="">
      <xdr:nvCxnSpPr>
        <xdr:cNvPr id="283" name="直線コネクタ 282">
          <a:extLst>
            <a:ext uri="{FF2B5EF4-FFF2-40B4-BE49-F238E27FC236}">
              <a16:creationId xmlns:a16="http://schemas.microsoft.com/office/drawing/2014/main" id="{6A71C077-01A5-46C1-9A19-32172883A9A8}"/>
            </a:ext>
          </a:extLst>
        </xdr:cNvPr>
        <xdr:cNvCxnSpPr/>
      </xdr:nvCxnSpPr>
      <xdr:spPr>
        <a:xfrm flipV="1">
          <a:off x="2908300" y="141370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284" name="楕円 283">
          <a:extLst>
            <a:ext uri="{FF2B5EF4-FFF2-40B4-BE49-F238E27FC236}">
              <a16:creationId xmlns:a16="http://schemas.microsoft.com/office/drawing/2014/main" id="{8C1E2FFE-395D-49BB-B8D1-A1A9FBC22809}"/>
            </a:ext>
          </a:extLst>
        </xdr:cNvPr>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22861</xdr:rowOff>
    </xdr:to>
    <xdr:cxnSp macro="">
      <xdr:nvCxnSpPr>
        <xdr:cNvPr id="285" name="直線コネクタ 284">
          <a:extLst>
            <a:ext uri="{FF2B5EF4-FFF2-40B4-BE49-F238E27FC236}">
              <a16:creationId xmlns:a16="http://schemas.microsoft.com/office/drawing/2014/main" id="{62347A7B-52DF-46C6-8E91-D74E2A7C37B8}"/>
            </a:ext>
          </a:extLst>
        </xdr:cNvPr>
        <xdr:cNvCxnSpPr/>
      </xdr:nvCxnSpPr>
      <xdr:spPr>
        <a:xfrm flipV="1">
          <a:off x="2019300" y="14196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a:extLst>
            <a:ext uri="{FF2B5EF4-FFF2-40B4-BE49-F238E27FC236}">
              <a16:creationId xmlns:a16="http://schemas.microsoft.com/office/drawing/2014/main" id="{85378A16-CB57-4E25-83E2-3A70590C8D7C}"/>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a:extLst>
            <a:ext uri="{FF2B5EF4-FFF2-40B4-BE49-F238E27FC236}">
              <a16:creationId xmlns:a16="http://schemas.microsoft.com/office/drawing/2014/main" id="{6578862F-AA75-42CF-85B5-CC302EB469C2}"/>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a:extLst>
            <a:ext uri="{FF2B5EF4-FFF2-40B4-BE49-F238E27FC236}">
              <a16:creationId xmlns:a16="http://schemas.microsoft.com/office/drawing/2014/main" id="{D83FA58E-1F3B-4003-AE93-32EDB5A817CF}"/>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289" name="n_1mainValue【公営住宅】&#10;有形固定資産減価償却率">
          <a:extLst>
            <a:ext uri="{FF2B5EF4-FFF2-40B4-BE49-F238E27FC236}">
              <a16:creationId xmlns:a16="http://schemas.microsoft.com/office/drawing/2014/main" id="{EB4C41A2-E503-483E-ADC7-61D79FBC2080}"/>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90" name="n_2mainValue【公営住宅】&#10;有形固定資産減価償却率">
          <a:extLst>
            <a:ext uri="{FF2B5EF4-FFF2-40B4-BE49-F238E27FC236}">
              <a16:creationId xmlns:a16="http://schemas.microsoft.com/office/drawing/2014/main" id="{A4010ECA-BEAA-4B73-A724-52C5EB3CF7BF}"/>
            </a:ext>
          </a:extLst>
        </xdr:cNvPr>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291" name="n_3mainValue【公営住宅】&#10;有形固定資産減価償却率">
          <a:extLst>
            <a:ext uri="{FF2B5EF4-FFF2-40B4-BE49-F238E27FC236}">
              <a16:creationId xmlns:a16="http://schemas.microsoft.com/office/drawing/2014/main" id="{533B35C6-3668-4573-A1CD-0956961FC95B}"/>
            </a:ext>
          </a:extLst>
        </xdr:cNvPr>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54DEF8E6-9251-4D10-B927-E6FC5D5504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5229C135-1D34-4B43-AF59-BB612A0A7B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4D097381-5802-4F8B-9600-B9B4D7AAE0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6D544398-F823-4D77-B9FE-7A4B954A84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D47B49F7-A4B5-44E4-98C4-2C10B9DEA1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93932DAC-FB22-4C01-97FC-A2DB1F7979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F4731B4-16DF-4E9E-B503-5087E93D5C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9EC678C0-9A92-4DEA-8624-C6EDE6DA9C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D875CDF-257F-40D8-8D4A-193E513C37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ED323477-35E8-4293-8BCD-72962233E3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00FAAE1C-2DAA-47B0-BE28-28AFCF7C6B7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934F2F1E-7594-4136-BCB6-7E7A1CB9BC1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6F1AE883-0119-452C-98CD-4B4E9153FB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84B92799-0A0D-4097-B785-543D43407D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445281CA-DE12-4BB2-8C42-22C520F4B9C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D54D99E2-4BF2-4F93-8953-A0DA353AAF8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6183C08C-1510-4255-849B-2EDCD278E2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7FB300D0-5542-4AEB-B525-0E989BB7AD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44BC3649-297F-4DF5-B8A9-54FA6E2FDB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F4345E6C-6A75-413A-8DCE-BA1158D972B6}"/>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662E0638-989F-4D59-AA42-F460B6282E36}"/>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8F194849-B076-46A4-BE9A-F3AAE1120402}"/>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F32A110D-1132-445C-8A78-34652AE61C74}"/>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0FBB4FBF-B538-44F3-B505-6D37380460C8}"/>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a:extLst>
            <a:ext uri="{FF2B5EF4-FFF2-40B4-BE49-F238E27FC236}">
              <a16:creationId xmlns:a16="http://schemas.microsoft.com/office/drawing/2014/main" id="{ED26597E-650A-41CE-B899-6A3C8ACCE7C5}"/>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C5D4F91C-ADC2-4D38-8C41-84A4F40CDD19}"/>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DB64D1C8-4EC2-4F29-8DE6-3DEEB3F3DF53}"/>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C7D1E6E0-D339-4FAF-B7FA-9364BBAF3B2B}"/>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a16="http://schemas.microsoft.com/office/drawing/2014/main" id="{EDE7E331-1173-43AA-B70C-F2AFA56C3CF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4394D08-83AF-4402-A928-24C1056BE6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E8CF1A94-5B19-4733-B84F-4CA28DF639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66E3123-23C6-4A68-B68C-10B0588B01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720B51DA-8DE3-4DE1-B56D-6229CEC80B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E5CF221-AADB-4B0A-8723-038BF1C6CD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102172</xdr:rowOff>
    </xdr:from>
    <xdr:to>
      <xdr:col>55</xdr:col>
      <xdr:colOff>50800</xdr:colOff>
      <xdr:row>85</xdr:row>
      <xdr:rowOff>32322</xdr:rowOff>
    </xdr:to>
    <xdr:sp macro="" textlink="">
      <xdr:nvSpPr>
        <xdr:cNvPr id="326" name="楕円 325">
          <a:extLst>
            <a:ext uri="{FF2B5EF4-FFF2-40B4-BE49-F238E27FC236}">
              <a16:creationId xmlns:a16="http://schemas.microsoft.com/office/drawing/2014/main" id="{F0AF8D8C-538E-45D1-96B4-41F3922BF000}"/>
            </a:ext>
          </a:extLst>
        </xdr:cNvPr>
        <xdr:cNvSpPr/>
      </xdr:nvSpPr>
      <xdr:spPr>
        <a:xfrm>
          <a:off x="104267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17099</xdr:rowOff>
    </xdr:from>
    <xdr:ext cx="469744" cy="259045"/>
    <xdr:sp macro="" textlink="">
      <xdr:nvSpPr>
        <xdr:cNvPr id="327" name="【公営住宅】&#10;一人当たり面積該当値テキスト">
          <a:extLst>
            <a:ext uri="{FF2B5EF4-FFF2-40B4-BE49-F238E27FC236}">
              <a16:creationId xmlns:a16="http://schemas.microsoft.com/office/drawing/2014/main" id="{C0A7AEE2-5701-426B-ACC3-226E2A784D25}"/>
            </a:ext>
          </a:extLst>
        </xdr:cNvPr>
        <xdr:cNvSpPr txBox="1"/>
      </xdr:nvSpPr>
      <xdr:spPr>
        <a:xfrm>
          <a:off x="10515600" y="144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102743</xdr:rowOff>
    </xdr:from>
    <xdr:to>
      <xdr:col>50</xdr:col>
      <xdr:colOff>165100</xdr:colOff>
      <xdr:row>85</xdr:row>
      <xdr:rowOff>32893</xdr:rowOff>
    </xdr:to>
    <xdr:sp macro="" textlink="">
      <xdr:nvSpPr>
        <xdr:cNvPr id="328" name="楕円 327">
          <a:extLst>
            <a:ext uri="{FF2B5EF4-FFF2-40B4-BE49-F238E27FC236}">
              <a16:creationId xmlns:a16="http://schemas.microsoft.com/office/drawing/2014/main" id="{9E9D6844-FDF8-4A32-B124-746604B91B8B}"/>
            </a:ext>
          </a:extLst>
        </xdr:cNvPr>
        <xdr:cNvSpPr/>
      </xdr:nvSpPr>
      <xdr:spPr>
        <a:xfrm>
          <a:off x="9588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152972</xdr:rowOff>
    </xdr:from>
    <xdr:to>
      <xdr:col>55</xdr:col>
      <xdr:colOff>0</xdr:colOff>
      <xdr:row>84</xdr:row>
      <xdr:rowOff>153543</xdr:rowOff>
    </xdr:to>
    <xdr:cxnSp macro="">
      <xdr:nvCxnSpPr>
        <xdr:cNvPr id="329" name="直線コネクタ 328">
          <a:extLst>
            <a:ext uri="{FF2B5EF4-FFF2-40B4-BE49-F238E27FC236}">
              <a16:creationId xmlns:a16="http://schemas.microsoft.com/office/drawing/2014/main" id="{AA95D7A5-BA62-4D94-A05F-059F8E281A38}"/>
            </a:ext>
          </a:extLst>
        </xdr:cNvPr>
        <xdr:cNvCxnSpPr/>
      </xdr:nvCxnSpPr>
      <xdr:spPr>
        <a:xfrm flipV="1">
          <a:off x="9639300" y="1455477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102743</xdr:rowOff>
    </xdr:from>
    <xdr:to>
      <xdr:col>46</xdr:col>
      <xdr:colOff>38100</xdr:colOff>
      <xdr:row>85</xdr:row>
      <xdr:rowOff>32893</xdr:rowOff>
    </xdr:to>
    <xdr:sp macro="" textlink="">
      <xdr:nvSpPr>
        <xdr:cNvPr id="330" name="楕円 329">
          <a:extLst>
            <a:ext uri="{FF2B5EF4-FFF2-40B4-BE49-F238E27FC236}">
              <a16:creationId xmlns:a16="http://schemas.microsoft.com/office/drawing/2014/main" id="{CA985F78-CEF0-4026-95AA-F436B169561E}"/>
            </a:ext>
          </a:extLst>
        </xdr:cNvPr>
        <xdr:cNvSpPr/>
      </xdr:nvSpPr>
      <xdr:spPr>
        <a:xfrm>
          <a:off x="8699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153543</xdr:rowOff>
    </xdr:from>
    <xdr:to>
      <xdr:col>50</xdr:col>
      <xdr:colOff>114300</xdr:colOff>
      <xdr:row>84</xdr:row>
      <xdr:rowOff>153543</xdr:rowOff>
    </xdr:to>
    <xdr:cxnSp macro="">
      <xdr:nvCxnSpPr>
        <xdr:cNvPr id="331" name="直線コネクタ 330">
          <a:extLst>
            <a:ext uri="{FF2B5EF4-FFF2-40B4-BE49-F238E27FC236}">
              <a16:creationId xmlns:a16="http://schemas.microsoft.com/office/drawing/2014/main" id="{96839D0A-D673-4AC9-8EF9-1361ABDF316B}"/>
            </a:ext>
          </a:extLst>
        </xdr:cNvPr>
        <xdr:cNvCxnSpPr/>
      </xdr:nvCxnSpPr>
      <xdr:spPr>
        <a:xfrm>
          <a:off x="8750300" y="1455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103315</xdr:rowOff>
    </xdr:from>
    <xdr:to>
      <xdr:col>41</xdr:col>
      <xdr:colOff>101600</xdr:colOff>
      <xdr:row>85</xdr:row>
      <xdr:rowOff>33465</xdr:rowOff>
    </xdr:to>
    <xdr:sp macro="" textlink="">
      <xdr:nvSpPr>
        <xdr:cNvPr id="332" name="楕円 331">
          <a:extLst>
            <a:ext uri="{FF2B5EF4-FFF2-40B4-BE49-F238E27FC236}">
              <a16:creationId xmlns:a16="http://schemas.microsoft.com/office/drawing/2014/main" id="{88BE7F32-DE8E-4CE9-8B49-41C2EE196C00}"/>
            </a:ext>
          </a:extLst>
        </xdr:cNvPr>
        <xdr:cNvSpPr/>
      </xdr:nvSpPr>
      <xdr:spPr>
        <a:xfrm>
          <a:off x="7810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153543</xdr:rowOff>
    </xdr:from>
    <xdr:to>
      <xdr:col>45</xdr:col>
      <xdr:colOff>177800</xdr:colOff>
      <xdr:row>84</xdr:row>
      <xdr:rowOff>154115</xdr:rowOff>
    </xdr:to>
    <xdr:cxnSp macro="">
      <xdr:nvCxnSpPr>
        <xdr:cNvPr id="333" name="直線コネクタ 332">
          <a:extLst>
            <a:ext uri="{FF2B5EF4-FFF2-40B4-BE49-F238E27FC236}">
              <a16:creationId xmlns:a16="http://schemas.microsoft.com/office/drawing/2014/main" id="{A2551966-B5F7-4977-9136-20A844252554}"/>
            </a:ext>
          </a:extLst>
        </xdr:cNvPr>
        <xdr:cNvCxnSpPr/>
      </xdr:nvCxnSpPr>
      <xdr:spPr>
        <a:xfrm flipV="1">
          <a:off x="7861300" y="145553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a:extLst>
            <a:ext uri="{FF2B5EF4-FFF2-40B4-BE49-F238E27FC236}">
              <a16:creationId xmlns:a16="http://schemas.microsoft.com/office/drawing/2014/main" id="{84A96847-96A7-458F-998C-88392FFB4989}"/>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a:extLst>
            <a:ext uri="{FF2B5EF4-FFF2-40B4-BE49-F238E27FC236}">
              <a16:creationId xmlns:a16="http://schemas.microsoft.com/office/drawing/2014/main" id="{B9A87FAE-B725-4790-BD8B-B538D8020766}"/>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a:extLst>
            <a:ext uri="{FF2B5EF4-FFF2-40B4-BE49-F238E27FC236}">
              <a16:creationId xmlns:a16="http://schemas.microsoft.com/office/drawing/2014/main" id="{C95ED026-DDCD-4A0F-AA3C-67D890ADFD42}"/>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24020</xdr:rowOff>
    </xdr:from>
    <xdr:ext cx="469744" cy="259045"/>
    <xdr:sp macro="" textlink="">
      <xdr:nvSpPr>
        <xdr:cNvPr id="337" name="n_1mainValue【公営住宅】&#10;一人当たり面積">
          <a:extLst>
            <a:ext uri="{FF2B5EF4-FFF2-40B4-BE49-F238E27FC236}">
              <a16:creationId xmlns:a16="http://schemas.microsoft.com/office/drawing/2014/main" id="{64D86352-E133-49DD-A90E-6BDA2999C447}"/>
            </a:ext>
          </a:extLst>
        </xdr:cNvPr>
        <xdr:cNvSpPr txBox="1"/>
      </xdr:nvSpPr>
      <xdr:spPr>
        <a:xfrm>
          <a:off x="93917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24020</xdr:rowOff>
    </xdr:from>
    <xdr:ext cx="469744" cy="259045"/>
    <xdr:sp macro="" textlink="">
      <xdr:nvSpPr>
        <xdr:cNvPr id="338" name="n_2mainValue【公営住宅】&#10;一人当たり面積">
          <a:extLst>
            <a:ext uri="{FF2B5EF4-FFF2-40B4-BE49-F238E27FC236}">
              <a16:creationId xmlns:a16="http://schemas.microsoft.com/office/drawing/2014/main" id="{0681E3B9-1DC0-427A-8EFA-1F49833B8BBC}"/>
            </a:ext>
          </a:extLst>
        </xdr:cNvPr>
        <xdr:cNvSpPr txBox="1"/>
      </xdr:nvSpPr>
      <xdr:spPr>
        <a:xfrm>
          <a:off x="8515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24592</xdr:rowOff>
    </xdr:from>
    <xdr:ext cx="469744" cy="259045"/>
    <xdr:sp macro="" textlink="">
      <xdr:nvSpPr>
        <xdr:cNvPr id="339" name="n_3mainValue【公営住宅】&#10;一人当たり面積">
          <a:extLst>
            <a:ext uri="{FF2B5EF4-FFF2-40B4-BE49-F238E27FC236}">
              <a16:creationId xmlns:a16="http://schemas.microsoft.com/office/drawing/2014/main" id="{0A0FDE16-4D3C-4547-B894-4523482552F4}"/>
            </a:ext>
          </a:extLst>
        </xdr:cNvPr>
        <xdr:cNvSpPr txBox="1"/>
      </xdr:nvSpPr>
      <xdr:spPr>
        <a:xfrm>
          <a:off x="7626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A72AAA6D-DAC0-447C-99DF-5D9B1517F9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8DD0437A-A09E-4831-9F37-2B157FB0C2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1FF51DB3-7FC3-40AC-8270-B6D9F008C8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D43840A6-2E0B-4F5A-AE03-2F3E9141C6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78C366D5-842A-4442-B9AA-ED3DA05ABA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42211D9B-88F8-4FFB-9ACB-0438827562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B6899936-DDD4-4199-8AD8-B93E52B0EC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4BDED984-91B4-4347-B7B6-84A14D4676A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1890D4A2-6064-4FC9-971C-38B5526A25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31C69645-2162-47DD-B9BB-BDBA13CA73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2B5688AF-9E36-462B-A079-D0C5013D02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E4AB5A28-2205-4E7B-926A-7C077FF195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CF9E7649-158A-4FA3-8C8E-C06D21461B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71650189-CD7E-4FAD-80F8-B4247E79B4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3BE8528A-EA72-4DCA-98CF-E9079C4E1E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2BF3B07B-71F1-4191-979C-ECE5E2CCF5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5360BDC7-A392-4FA1-B0E5-02A17ED692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7D340E1B-7826-447A-AEC9-7F4C7E67E9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C3D7227B-4B89-4A5A-9BAC-44A4639477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79ACB82F-4825-441B-AB9E-EE38DCA1BF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C7DA0183-DD59-4BAF-A3D2-608C8B40F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690CEBAF-0D4A-458C-887E-25C5EE69F1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E96AE069-BEB4-439D-94C8-445E2979A0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6A141CDB-3258-4637-A21E-06F601A1CA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5F0264FB-F957-469B-BAFE-DC94006D18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A79CFCB5-1E44-4CF6-B7AC-0375843756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03CB91B0-CA39-482F-9C89-96FE24DA071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84D33E7D-1DED-44A3-862C-13EFBCFA1DF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FFBFEC3C-82E3-40B6-A3D4-54049D5A2ED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50DFC670-74DE-44E8-A241-4FD8709E15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DD2F8D5F-E4BA-4AB0-8478-606689CCD1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CB55448F-C4D9-466A-92CD-766E132CAB4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C83FE1ED-9167-4952-AC7E-D405D64579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60194F7D-DE51-4957-9BA7-BF1CAF6CCA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5149089A-4A0E-4DB8-820A-9AB32081EB3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5AD9B807-41D5-4837-831F-0C2D5023CE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1D3670C9-E771-4A63-848A-098DC2A48E2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31867C0C-DF4E-4951-95DF-11D048F862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53C2B8B4-6F5A-4DB4-8C7A-1623D337E5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8957F096-2B1C-4094-90E1-DCD7BC84AE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E81609AD-B537-49FE-A343-F5063C4A549A}"/>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719BA821-27CD-4757-B0AA-CD04DA7983EB}"/>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E0A64A2E-4F56-4AB2-AF21-2DDA8C8C9998}"/>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649B751A-8EB6-4266-8864-3C51C025362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E30F5D00-6C86-40A3-91F5-3FD7B21ECC23}"/>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68DFD215-DEA8-4D0F-A8DC-D5DAD1E49E36}"/>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0849F2D3-6EEA-4155-8D77-66E04E38494D}"/>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B06FD192-6D98-4CAE-A0EE-92E62B6DD93A}"/>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5206AC32-BC50-4529-9F57-4F7BCF49164D}"/>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a16="http://schemas.microsoft.com/office/drawing/2014/main" id="{88EA1193-A9B9-4D3F-8A5B-1F6D28A36B44}"/>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340FF13-A138-4FD0-B5B6-9DCC5B4EBC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CFEF86F-E68A-45AD-88D1-D5A7F968C5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1D27B3A-71A1-46C1-9BAF-5233BEDC15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0F332AE-9D8D-4F9D-9757-6357B55B7F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59DE422-1DC5-4406-AF6E-31970F7084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395" name="楕円 394">
          <a:extLst>
            <a:ext uri="{FF2B5EF4-FFF2-40B4-BE49-F238E27FC236}">
              <a16:creationId xmlns:a16="http://schemas.microsoft.com/office/drawing/2014/main" id="{12E10259-0ACF-4C48-9ADB-0C9E46B48BD0}"/>
            </a:ext>
          </a:extLst>
        </xdr:cNvPr>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91DB3B8F-27FA-4DF5-A9D0-F3428B7036C6}"/>
            </a:ext>
          </a:extLst>
        </xdr:cNvPr>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397" name="楕円 396">
          <a:extLst>
            <a:ext uri="{FF2B5EF4-FFF2-40B4-BE49-F238E27FC236}">
              <a16:creationId xmlns:a16="http://schemas.microsoft.com/office/drawing/2014/main" id="{D60D8DFA-76F0-4C82-AD47-27832F7C9CE4}"/>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91440</xdr:rowOff>
    </xdr:to>
    <xdr:cxnSp macro="">
      <xdr:nvCxnSpPr>
        <xdr:cNvPr id="398" name="直線コネクタ 397">
          <a:extLst>
            <a:ext uri="{FF2B5EF4-FFF2-40B4-BE49-F238E27FC236}">
              <a16:creationId xmlns:a16="http://schemas.microsoft.com/office/drawing/2014/main" id="{9CEF5500-6578-4B87-A030-8C2264CE3999}"/>
            </a:ext>
          </a:extLst>
        </xdr:cNvPr>
        <xdr:cNvCxnSpPr/>
      </xdr:nvCxnSpPr>
      <xdr:spPr>
        <a:xfrm flipV="1">
          <a:off x="15481300" y="63912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399" name="楕円 398">
          <a:extLst>
            <a:ext uri="{FF2B5EF4-FFF2-40B4-BE49-F238E27FC236}">
              <a16:creationId xmlns:a16="http://schemas.microsoft.com/office/drawing/2014/main" id="{09F9C5B8-B612-441F-98B7-C81BD440141E}"/>
            </a:ext>
          </a:extLst>
        </xdr:cNvPr>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139065</xdr:rowOff>
    </xdr:to>
    <xdr:cxnSp macro="">
      <xdr:nvCxnSpPr>
        <xdr:cNvPr id="400" name="直線コネクタ 399">
          <a:extLst>
            <a:ext uri="{FF2B5EF4-FFF2-40B4-BE49-F238E27FC236}">
              <a16:creationId xmlns:a16="http://schemas.microsoft.com/office/drawing/2014/main" id="{1736B6B0-9AEB-447C-83C8-777B52D58AF9}"/>
            </a:ext>
          </a:extLst>
        </xdr:cNvPr>
        <xdr:cNvCxnSpPr/>
      </xdr:nvCxnSpPr>
      <xdr:spPr>
        <a:xfrm flipV="1">
          <a:off x="14592300" y="64350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01" name="楕円 400">
          <a:extLst>
            <a:ext uri="{FF2B5EF4-FFF2-40B4-BE49-F238E27FC236}">
              <a16:creationId xmlns:a16="http://schemas.microsoft.com/office/drawing/2014/main" id="{A20BE75C-AD92-43EC-8814-ED814B465781}"/>
            </a:ext>
          </a:extLst>
        </xdr:cNvPr>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11430</xdr:rowOff>
    </xdr:to>
    <xdr:cxnSp macro="">
      <xdr:nvCxnSpPr>
        <xdr:cNvPr id="402" name="直線コネクタ 401">
          <a:extLst>
            <a:ext uri="{FF2B5EF4-FFF2-40B4-BE49-F238E27FC236}">
              <a16:creationId xmlns:a16="http://schemas.microsoft.com/office/drawing/2014/main" id="{A75E04BD-D4A8-48D5-A0F9-E864A505F62D}"/>
            </a:ext>
          </a:extLst>
        </xdr:cNvPr>
        <xdr:cNvCxnSpPr/>
      </xdr:nvCxnSpPr>
      <xdr:spPr>
        <a:xfrm flipV="1">
          <a:off x="13703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90013427-782D-4478-A2FD-5E3E1DD8BD8E}"/>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5D335761-9ABE-47E1-8CA3-1450E86C7251}"/>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B0F183D3-6E6F-44BA-BE72-C5BEAEE963D6}"/>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2E2A422A-711D-40E1-8DB5-7F48D992B331}"/>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179C510-C41C-40BE-A952-1155869356D3}"/>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D0B434B0-E278-42F6-928C-DC53906CA01A}"/>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9894E349-BD46-407D-9488-E3EB385D40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E92415E8-FBC0-42D8-913F-66F9227F35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17D27342-7B50-4BF4-BF56-3519D194B8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89BCB5E2-2CD3-4209-86CD-606BE6CA06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702BF06A-01F8-4A47-B2F8-F575F8F9E1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B662F22E-15EC-4003-8B9D-CCFB304725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16066AED-7C39-48A7-9A0D-D213B85413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30C035FD-30B0-4CDC-B7C9-0E6C6EF76A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57FA5FD9-9C78-43C2-B783-8165F82BA9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3F139815-E5A0-4BAF-A600-A519F94806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2A562E4D-177E-4633-AC6B-5ED597867CD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A56E945B-9E7D-4A19-B1E9-B488A4F702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EEC136FE-5A4A-484B-810F-E3A2E81566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FE5099EF-C10B-4C24-AA3B-EB24C337971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7A6CC45F-6511-4CAA-8841-46378C03B1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BE7D4DD2-6442-4FBC-8DA2-E25D4DDEF38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A853DAEF-7D1D-423C-ACD4-3718AF54CDF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A74C177F-96F3-4E66-BE23-7038BE94FD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8AFBEF99-254A-4EDB-9F8A-7E7BC7C5A1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E016C9B3-5B64-4E6B-AEC2-C5321A626A7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F4ECCDD5-E0A8-498A-8076-AEC563FA45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4690ACF7-E24B-48E2-B2F9-F64A78FF00EA}"/>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157E70B0-B84C-457A-8AE6-6F222F854A8D}"/>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34B7B193-352B-4B90-AF15-0136D9A556D6}"/>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34C320C0-CFE0-4349-A6D3-EC8926D5D74D}"/>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46BFF400-BF3C-4D15-9F88-666BDC25059F}"/>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39D838D4-D41B-4166-9BF4-83C7140993FD}"/>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B4A91217-55AD-420D-A983-5982C809D6D5}"/>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D542F7C1-3101-4675-93ED-E8C68D96344E}"/>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6788074B-2B84-47FA-AB5A-8F53278AC878}"/>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a16="http://schemas.microsoft.com/office/drawing/2014/main" id="{88846075-84C8-46CB-BFAD-97EE9D1752C7}"/>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1F023A3-C1C6-407F-BB94-D83149CBBF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32C6C0AA-1323-4764-9334-1888DD5F9E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352A2BC-87F9-4479-8971-616BC339E5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3DC09B0A-09CE-40B8-8356-DDDA427B4E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46995081-B634-4DBF-880C-58D1756DBA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45" name="楕円 444">
          <a:extLst>
            <a:ext uri="{FF2B5EF4-FFF2-40B4-BE49-F238E27FC236}">
              <a16:creationId xmlns:a16="http://schemas.microsoft.com/office/drawing/2014/main" id="{78605870-F3DB-4B9B-9AE1-267723C293B3}"/>
            </a:ext>
          </a:extLst>
        </xdr:cNvPr>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F0347795-77FE-471F-9DF2-B51305459346}"/>
            </a:ext>
          </a:extLst>
        </xdr:cNvPr>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47" name="楕円 446">
          <a:extLst>
            <a:ext uri="{FF2B5EF4-FFF2-40B4-BE49-F238E27FC236}">
              <a16:creationId xmlns:a16="http://schemas.microsoft.com/office/drawing/2014/main" id="{7739C506-5954-412B-BEE7-528B227C3CBF}"/>
            </a:ext>
          </a:extLst>
        </xdr:cNvPr>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xdr:rowOff>
    </xdr:to>
    <xdr:cxnSp macro="">
      <xdr:nvCxnSpPr>
        <xdr:cNvPr id="448" name="直線コネクタ 447">
          <a:extLst>
            <a:ext uri="{FF2B5EF4-FFF2-40B4-BE49-F238E27FC236}">
              <a16:creationId xmlns:a16="http://schemas.microsoft.com/office/drawing/2014/main" id="{939D75A6-7F19-4B6C-93FA-31EC72E04F67}"/>
            </a:ext>
          </a:extLst>
        </xdr:cNvPr>
        <xdr:cNvCxnSpPr/>
      </xdr:nvCxnSpPr>
      <xdr:spPr>
        <a:xfrm>
          <a:off x="21323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49" name="楕円 448">
          <a:extLst>
            <a:ext uri="{FF2B5EF4-FFF2-40B4-BE49-F238E27FC236}">
              <a16:creationId xmlns:a16="http://schemas.microsoft.com/office/drawing/2014/main" id="{28A2089A-6C63-4C4F-81DB-5E881B051E0B}"/>
            </a:ext>
          </a:extLst>
        </xdr:cNvPr>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7620</xdr:rowOff>
    </xdr:to>
    <xdr:cxnSp macro="">
      <xdr:nvCxnSpPr>
        <xdr:cNvPr id="450" name="直線コネクタ 449">
          <a:extLst>
            <a:ext uri="{FF2B5EF4-FFF2-40B4-BE49-F238E27FC236}">
              <a16:creationId xmlns:a16="http://schemas.microsoft.com/office/drawing/2014/main" id="{99D1BDCC-2FE6-4E1D-8D91-2CA8B5A20467}"/>
            </a:ext>
          </a:extLst>
        </xdr:cNvPr>
        <xdr:cNvCxnSpPr/>
      </xdr:nvCxnSpPr>
      <xdr:spPr>
        <a:xfrm flipV="1">
          <a:off x="20434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51" name="楕円 450">
          <a:extLst>
            <a:ext uri="{FF2B5EF4-FFF2-40B4-BE49-F238E27FC236}">
              <a16:creationId xmlns:a16="http://schemas.microsoft.com/office/drawing/2014/main" id="{B6046FD9-19D7-42D7-8A09-E4E29D39A0E4}"/>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452" name="直線コネクタ 451">
          <a:extLst>
            <a:ext uri="{FF2B5EF4-FFF2-40B4-BE49-F238E27FC236}">
              <a16:creationId xmlns:a16="http://schemas.microsoft.com/office/drawing/2014/main" id="{EA2B09CD-0629-49C1-81CB-91A874B064BC}"/>
            </a:ext>
          </a:extLst>
        </xdr:cNvPr>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56C699AC-86AE-4D5E-A53F-303E0A167B38}"/>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F95C56C2-D7C9-41F1-952D-88AE058022EB}"/>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7804178C-8239-48FB-8738-3A8DC5364764}"/>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9141A447-018D-480C-8852-F513BE3CF436}"/>
            </a:ext>
          </a:extLst>
        </xdr:cNvPr>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9006B72A-A00D-4F39-9B42-9B0CAAF04286}"/>
            </a:ext>
          </a:extLst>
        </xdr:cNvPr>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E20FCE05-67A5-4079-90FF-961AC6710E73}"/>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3C4B000-758C-4599-B7CB-C28C3FEAD4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618630E7-FC61-44F3-A2A8-432DBD5ABA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23430DE4-3E56-4849-B05F-9E4BE2E2A7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7BAEAA3B-E2C1-4B21-BE7F-673C0AE43C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13AC83A2-FBE4-4D35-99D0-D3892C331D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B611BF02-E5C5-40CE-B4CA-F1C25BE885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4487F4E8-7BD4-4B0F-9EC1-CA6214EEA6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7F3AF0F9-9371-421B-A1BC-A8A035D8DC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510073FE-A321-4C9F-A46E-77BC64AD40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3BB92BBA-48B2-4BCF-9443-C9DCA67A23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7DDCA841-4CF3-42FA-AE19-CA7B9F60C9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BFB98BB-CB8F-4C21-B130-FF0A5289FF9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A9AF4384-FA94-4683-B81A-86C2D441F36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41481D6C-85B4-4F21-BED4-3BE20E3C50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68D9CE3F-7408-419A-B347-23B079B842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533008C5-9643-4D72-AEDA-7E638ABB60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38DE9844-B68D-4ADA-9919-15CE0A0A20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9E30BB70-41F8-4BB1-A9A2-3D029F5A205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B0A87CC1-B5D2-40E7-8DE6-D18C9A95D2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A00A6986-3D63-44C4-8925-42D7725038B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4A335013-752A-4252-AC83-AE00C9C4128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599862E3-8A94-4A62-A00A-B323DB924C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7244213F-F9D9-47E7-90DB-665ABC99ED2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61CEDBF0-AC70-41B3-BDE7-924D99218B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36373D02-8721-4B10-9319-2FC9BE52E5D6}"/>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E0B0533E-6531-4D89-B04E-5695DB26E1A2}"/>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760FBE26-1BB1-4C57-8A27-BF6D00E8863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991C901F-9857-4319-97FF-99DA4E9B40B9}"/>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706140EA-31D1-49A6-A719-2C439303AA23}"/>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474C161E-F572-4EA1-8728-F57388527754}"/>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667710C0-FC8A-499D-B280-B1D3696D6ABC}"/>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4D332B52-BFA8-45AE-B2E0-4F0388266306}"/>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5A8B1EBA-12A7-4C6F-934D-BABE354DDED7}"/>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a16="http://schemas.microsoft.com/office/drawing/2014/main" id="{EDAFBCC0-1EBC-4180-81EB-10DC3A1CBB64}"/>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FD121A98-E2E9-4959-A8B6-D8B6627396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31D1B203-5534-4E76-B90A-8F69333D45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0865C3E-9915-466B-A2ED-9D9A5340D7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398E20D7-23B2-4201-A8A0-8AA6CB05CC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6B30843-5FF3-41CA-BAC9-E71A0E6E3D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98" name="楕円 497">
          <a:extLst>
            <a:ext uri="{FF2B5EF4-FFF2-40B4-BE49-F238E27FC236}">
              <a16:creationId xmlns:a16="http://schemas.microsoft.com/office/drawing/2014/main" id="{82566C80-7728-49CC-B615-4D3A5DBF4FFF}"/>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42EC90CE-F71A-48F3-A446-087B7A1D4B5B}"/>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00" name="楕円 499">
          <a:extLst>
            <a:ext uri="{FF2B5EF4-FFF2-40B4-BE49-F238E27FC236}">
              <a16:creationId xmlns:a16="http://schemas.microsoft.com/office/drawing/2014/main" id="{9D332789-B7D2-4532-9BF7-B2EAF36EECCC}"/>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91440</xdr:rowOff>
    </xdr:to>
    <xdr:cxnSp macro="">
      <xdr:nvCxnSpPr>
        <xdr:cNvPr id="501" name="直線コネクタ 500">
          <a:extLst>
            <a:ext uri="{FF2B5EF4-FFF2-40B4-BE49-F238E27FC236}">
              <a16:creationId xmlns:a16="http://schemas.microsoft.com/office/drawing/2014/main" id="{EB47FC0E-A904-45BA-A908-677B533C3704}"/>
            </a:ext>
          </a:extLst>
        </xdr:cNvPr>
        <xdr:cNvCxnSpPr/>
      </xdr:nvCxnSpPr>
      <xdr:spPr>
        <a:xfrm flipV="1">
          <a:off x="15481300" y="101384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02" name="楕円 501">
          <a:extLst>
            <a:ext uri="{FF2B5EF4-FFF2-40B4-BE49-F238E27FC236}">
              <a16:creationId xmlns:a16="http://schemas.microsoft.com/office/drawing/2014/main" id="{C2DA0D40-A1F8-49B2-BC06-21FAD2AC73E5}"/>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125730</xdr:rowOff>
    </xdr:to>
    <xdr:cxnSp macro="">
      <xdr:nvCxnSpPr>
        <xdr:cNvPr id="503" name="直線コネクタ 502">
          <a:extLst>
            <a:ext uri="{FF2B5EF4-FFF2-40B4-BE49-F238E27FC236}">
              <a16:creationId xmlns:a16="http://schemas.microsoft.com/office/drawing/2014/main" id="{8D26E90F-5243-4951-BE0E-6F2F3F53AABB}"/>
            </a:ext>
          </a:extLst>
        </xdr:cNvPr>
        <xdr:cNvCxnSpPr/>
      </xdr:nvCxnSpPr>
      <xdr:spPr>
        <a:xfrm flipV="1">
          <a:off x="14592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504" name="楕円 503">
          <a:extLst>
            <a:ext uri="{FF2B5EF4-FFF2-40B4-BE49-F238E27FC236}">
              <a16:creationId xmlns:a16="http://schemas.microsoft.com/office/drawing/2014/main" id="{B110DBA3-DED3-4653-8F16-D4FDCD606D3E}"/>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125730</xdr:rowOff>
    </xdr:to>
    <xdr:cxnSp macro="">
      <xdr:nvCxnSpPr>
        <xdr:cNvPr id="505" name="直線コネクタ 504">
          <a:extLst>
            <a:ext uri="{FF2B5EF4-FFF2-40B4-BE49-F238E27FC236}">
              <a16:creationId xmlns:a16="http://schemas.microsoft.com/office/drawing/2014/main" id="{C51380CA-2ABD-4F27-97F9-D5C07FD0C5A0}"/>
            </a:ext>
          </a:extLst>
        </xdr:cNvPr>
        <xdr:cNvCxnSpPr/>
      </xdr:nvCxnSpPr>
      <xdr:spPr>
        <a:xfrm>
          <a:off x="13703300" y="10142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a:extLst>
            <a:ext uri="{FF2B5EF4-FFF2-40B4-BE49-F238E27FC236}">
              <a16:creationId xmlns:a16="http://schemas.microsoft.com/office/drawing/2014/main" id="{90F64E18-4331-4D23-BC31-27D0A91CDC9C}"/>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a:extLst>
            <a:ext uri="{FF2B5EF4-FFF2-40B4-BE49-F238E27FC236}">
              <a16:creationId xmlns:a16="http://schemas.microsoft.com/office/drawing/2014/main" id="{8DFBBA9D-3C06-4C6B-A7BF-6B1FD9E79D63}"/>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a16="http://schemas.microsoft.com/office/drawing/2014/main" id="{D6CB86AA-1FEC-419C-B9E9-C42BF2DC5B56}"/>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09" name="n_1mainValue【学校施設】&#10;有形固定資産減価償却率">
          <a:extLst>
            <a:ext uri="{FF2B5EF4-FFF2-40B4-BE49-F238E27FC236}">
              <a16:creationId xmlns:a16="http://schemas.microsoft.com/office/drawing/2014/main" id="{BABC4B97-44AF-4CC4-9D26-A841D747369A}"/>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10" name="n_2mainValue【学校施設】&#10;有形固定資産減価償却率">
          <a:extLst>
            <a:ext uri="{FF2B5EF4-FFF2-40B4-BE49-F238E27FC236}">
              <a16:creationId xmlns:a16="http://schemas.microsoft.com/office/drawing/2014/main" id="{5535A647-24D1-4781-84DF-5DBBF1AE5FC6}"/>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511" name="n_3mainValue【学校施設】&#10;有形固定資産減価償却率">
          <a:extLst>
            <a:ext uri="{FF2B5EF4-FFF2-40B4-BE49-F238E27FC236}">
              <a16:creationId xmlns:a16="http://schemas.microsoft.com/office/drawing/2014/main" id="{D72F7A80-1E36-4FB9-88D3-C168A148FB9A}"/>
            </a:ext>
          </a:extLst>
        </xdr:cNvPr>
        <xdr:cNvSpPr txBox="1"/>
      </xdr:nvSpPr>
      <xdr:spPr>
        <a:xfrm>
          <a:off x="13500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D745B5D2-8239-4FAC-A3D0-73574F1EBA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72721B7C-D1DD-4B9B-A3EA-881452594E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A557FA8A-DE4C-49B9-957D-0A22394D3E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780C8A21-D58F-4D42-832A-717D9CC375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E21F5FB0-E061-468E-96B7-33A222186B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B5513D5C-63AD-43A0-8DA2-3FDA31BFFB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50087C8C-7B6F-479A-A01D-A445781B1C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568AB288-8653-4DAB-9EB5-29B62CC629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4C3EBB75-2C8C-40E6-B3DC-535A7E4F63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41DC382B-4B63-4264-9688-D3EABA5195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D2EA393B-51DE-432A-A411-C36AF81C1B8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B31DF1EA-1C1B-43B7-A2BA-4B2229BBEE4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6CC40011-D5BF-4041-816B-D9BE8F2460C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1EFFE399-F03D-456B-BF66-131CCC9B3E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BE1C04BA-D065-4A5E-86F6-9C8A5F472C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A8F908D9-B08F-4C68-B11E-61327A50696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B2A36C0B-D53E-4E47-B052-3F1E77E80E1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E6968977-7BB3-49CF-AE3A-6C391F0DCB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C4E19AE3-A4BE-4A9D-A22B-7AAF46C24A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121B3949-B08F-483A-AD28-08192FB0F0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7C0AE325-6A32-4578-8966-2913CAFE2538}"/>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9B13059E-3ECC-4B35-A8CF-5572DC8FC946}"/>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A5CA9D72-D781-4AA0-85DC-BD3C243F5DB5}"/>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CF6153F5-D4C7-4703-BEDB-88FB415DECF7}"/>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329CAE2D-85CF-4569-8654-F98CA87FAA2C}"/>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a:extLst>
            <a:ext uri="{FF2B5EF4-FFF2-40B4-BE49-F238E27FC236}">
              <a16:creationId xmlns:a16="http://schemas.microsoft.com/office/drawing/2014/main" id="{26111FCB-6891-49FC-8C6B-A4DD52696D34}"/>
            </a:ext>
          </a:extLst>
        </xdr:cNvPr>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604404FB-2C4A-4DB4-BC59-475152709CE8}"/>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692287C5-2362-4B97-86F4-9BDF3C9432D9}"/>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CA7EDD08-696E-418A-AF18-0F2B6535383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a16="http://schemas.microsoft.com/office/drawing/2014/main" id="{0EDDA26B-2CF0-43D2-923A-0E0E0CE8A26C}"/>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6169B36-E4FE-4CAE-AF06-0168AC2D25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4EC6D9-05FD-4C38-A22E-B29B5FD87D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3C18CC-3DB6-4AD0-A139-27632CB896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6045F87-472F-494E-B3CA-33B8AF8447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A75CBF7-D28F-401E-82A7-5667273EE5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47" name="楕円 546">
          <a:extLst>
            <a:ext uri="{FF2B5EF4-FFF2-40B4-BE49-F238E27FC236}">
              <a16:creationId xmlns:a16="http://schemas.microsoft.com/office/drawing/2014/main" id="{4413F214-06D8-42F6-BEB9-53D84758553C}"/>
            </a:ext>
          </a:extLst>
        </xdr:cNvPr>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548" name="【学校施設】&#10;一人当たり面積該当値テキスト">
          <a:extLst>
            <a:ext uri="{FF2B5EF4-FFF2-40B4-BE49-F238E27FC236}">
              <a16:creationId xmlns:a16="http://schemas.microsoft.com/office/drawing/2014/main" id="{40728599-826C-4152-BB19-EEA0A0A52FF1}"/>
            </a:ext>
          </a:extLst>
        </xdr:cNvPr>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77216</xdr:rowOff>
    </xdr:from>
    <xdr:to>
      <xdr:col>112</xdr:col>
      <xdr:colOff>38100</xdr:colOff>
      <xdr:row>62</xdr:row>
      <xdr:rowOff>7366</xdr:rowOff>
    </xdr:to>
    <xdr:sp macro="" textlink="">
      <xdr:nvSpPr>
        <xdr:cNvPr id="549" name="楕円 548">
          <a:extLst>
            <a:ext uri="{FF2B5EF4-FFF2-40B4-BE49-F238E27FC236}">
              <a16:creationId xmlns:a16="http://schemas.microsoft.com/office/drawing/2014/main" id="{59B0FC11-097D-490C-A194-3F222F554935}"/>
            </a:ext>
          </a:extLst>
        </xdr:cNvPr>
        <xdr:cNvSpPr/>
      </xdr:nvSpPr>
      <xdr:spPr>
        <a:xfrm>
          <a:off x="2127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128016</xdr:rowOff>
    </xdr:to>
    <xdr:cxnSp macro="">
      <xdr:nvCxnSpPr>
        <xdr:cNvPr id="550" name="直線コネクタ 549">
          <a:extLst>
            <a:ext uri="{FF2B5EF4-FFF2-40B4-BE49-F238E27FC236}">
              <a16:creationId xmlns:a16="http://schemas.microsoft.com/office/drawing/2014/main" id="{45C1B81C-E50E-41CE-B808-36A3D471AE06}"/>
            </a:ext>
          </a:extLst>
        </xdr:cNvPr>
        <xdr:cNvCxnSpPr/>
      </xdr:nvCxnSpPr>
      <xdr:spPr>
        <a:xfrm flipV="1">
          <a:off x="21323300" y="105841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106363</xdr:rowOff>
    </xdr:from>
    <xdr:to>
      <xdr:col>107</xdr:col>
      <xdr:colOff>101600</xdr:colOff>
      <xdr:row>62</xdr:row>
      <xdr:rowOff>36513</xdr:rowOff>
    </xdr:to>
    <xdr:sp macro="" textlink="">
      <xdr:nvSpPr>
        <xdr:cNvPr id="551" name="楕円 550">
          <a:extLst>
            <a:ext uri="{FF2B5EF4-FFF2-40B4-BE49-F238E27FC236}">
              <a16:creationId xmlns:a16="http://schemas.microsoft.com/office/drawing/2014/main" id="{393C7B0A-0825-458C-8239-75F75ACABA8B}"/>
            </a:ext>
          </a:extLst>
        </xdr:cNvPr>
        <xdr:cNvSpPr/>
      </xdr:nvSpPr>
      <xdr:spPr>
        <a:xfrm>
          <a:off x="20383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128016</xdr:rowOff>
    </xdr:from>
    <xdr:to>
      <xdr:col>111</xdr:col>
      <xdr:colOff>177800</xdr:colOff>
      <xdr:row>61</xdr:row>
      <xdr:rowOff>157163</xdr:rowOff>
    </xdr:to>
    <xdr:cxnSp macro="">
      <xdr:nvCxnSpPr>
        <xdr:cNvPr id="552" name="直線コネクタ 551">
          <a:extLst>
            <a:ext uri="{FF2B5EF4-FFF2-40B4-BE49-F238E27FC236}">
              <a16:creationId xmlns:a16="http://schemas.microsoft.com/office/drawing/2014/main" id="{656AA026-4273-43BD-B23C-3639B45AEA36}"/>
            </a:ext>
          </a:extLst>
        </xdr:cNvPr>
        <xdr:cNvCxnSpPr/>
      </xdr:nvCxnSpPr>
      <xdr:spPr>
        <a:xfrm flipV="1">
          <a:off x="20434300" y="105864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150368</xdr:rowOff>
    </xdr:from>
    <xdr:to>
      <xdr:col>102</xdr:col>
      <xdr:colOff>165100</xdr:colOff>
      <xdr:row>62</xdr:row>
      <xdr:rowOff>80518</xdr:rowOff>
    </xdr:to>
    <xdr:sp macro="" textlink="">
      <xdr:nvSpPr>
        <xdr:cNvPr id="553" name="楕円 552">
          <a:extLst>
            <a:ext uri="{FF2B5EF4-FFF2-40B4-BE49-F238E27FC236}">
              <a16:creationId xmlns:a16="http://schemas.microsoft.com/office/drawing/2014/main" id="{8119AC0D-E2CC-4D68-9C9C-51076FFAD789}"/>
            </a:ext>
          </a:extLst>
        </xdr:cNvPr>
        <xdr:cNvSpPr/>
      </xdr:nvSpPr>
      <xdr:spPr>
        <a:xfrm>
          <a:off x="19494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157163</xdr:rowOff>
    </xdr:from>
    <xdr:to>
      <xdr:col>107</xdr:col>
      <xdr:colOff>50800</xdr:colOff>
      <xdr:row>62</xdr:row>
      <xdr:rowOff>29718</xdr:rowOff>
    </xdr:to>
    <xdr:cxnSp macro="">
      <xdr:nvCxnSpPr>
        <xdr:cNvPr id="554" name="直線コネクタ 553">
          <a:extLst>
            <a:ext uri="{FF2B5EF4-FFF2-40B4-BE49-F238E27FC236}">
              <a16:creationId xmlns:a16="http://schemas.microsoft.com/office/drawing/2014/main" id="{9EE94478-B469-43FB-A70F-0DFA11C65387}"/>
            </a:ext>
          </a:extLst>
        </xdr:cNvPr>
        <xdr:cNvCxnSpPr/>
      </xdr:nvCxnSpPr>
      <xdr:spPr>
        <a:xfrm flipV="1">
          <a:off x="19545300" y="1061561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a:extLst>
            <a:ext uri="{FF2B5EF4-FFF2-40B4-BE49-F238E27FC236}">
              <a16:creationId xmlns:a16="http://schemas.microsoft.com/office/drawing/2014/main" id="{017CDDF4-3770-44D8-9674-DFDB9E851D4A}"/>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a:extLst>
            <a:ext uri="{FF2B5EF4-FFF2-40B4-BE49-F238E27FC236}">
              <a16:creationId xmlns:a16="http://schemas.microsoft.com/office/drawing/2014/main" id="{CE8014C2-CFDC-4700-963D-B6A5337D6976}"/>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a:extLst>
            <a:ext uri="{FF2B5EF4-FFF2-40B4-BE49-F238E27FC236}">
              <a16:creationId xmlns:a16="http://schemas.microsoft.com/office/drawing/2014/main" id="{7D7DF364-3068-4594-8D61-5C8A853377BF}"/>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169943</xdr:rowOff>
    </xdr:from>
    <xdr:ext cx="469744" cy="259045"/>
    <xdr:sp macro="" textlink="">
      <xdr:nvSpPr>
        <xdr:cNvPr id="558" name="n_1mainValue【学校施設】&#10;一人当たり面積">
          <a:extLst>
            <a:ext uri="{FF2B5EF4-FFF2-40B4-BE49-F238E27FC236}">
              <a16:creationId xmlns:a16="http://schemas.microsoft.com/office/drawing/2014/main" id="{B3DF43C6-16BF-4E67-B3B2-28BC20FC63DD}"/>
            </a:ext>
          </a:extLst>
        </xdr:cNvPr>
        <xdr:cNvSpPr txBox="1"/>
      </xdr:nvSpPr>
      <xdr:spPr>
        <a:xfrm>
          <a:off x="210757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27640</xdr:rowOff>
    </xdr:from>
    <xdr:ext cx="469744" cy="259045"/>
    <xdr:sp macro="" textlink="">
      <xdr:nvSpPr>
        <xdr:cNvPr id="559" name="n_2mainValue【学校施設】&#10;一人当たり面積">
          <a:extLst>
            <a:ext uri="{FF2B5EF4-FFF2-40B4-BE49-F238E27FC236}">
              <a16:creationId xmlns:a16="http://schemas.microsoft.com/office/drawing/2014/main" id="{E3F7C63E-C1E9-44A5-B968-F2EAB9A6AC19}"/>
            </a:ext>
          </a:extLst>
        </xdr:cNvPr>
        <xdr:cNvSpPr txBox="1"/>
      </xdr:nvSpPr>
      <xdr:spPr>
        <a:xfrm>
          <a:off x="20199427" y="106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71645</xdr:rowOff>
    </xdr:from>
    <xdr:ext cx="469744" cy="259045"/>
    <xdr:sp macro="" textlink="">
      <xdr:nvSpPr>
        <xdr:cNvPr id="560" name="n_3mainValue【学校施設】&#10;一人当たり面積">
          <a:extLst>
            <a:ext uri="{FF2B5EF4-FFF2-40B4-BE49-F238E27FC236}">
              <a16:creationId xmlns:a16="http://schemas.microsoft.com/office/drawing/2014/main" id="{76323634-0502-42CA-846E-1AB0B62F52CF}"/>
            </a:ext>
          </a:extLst>
        </xdr:cNvPr>
        <xdr:cNvSpPr txBox="1"/>
      </xdr:nvSpPr>
      <xdr:spPr>
        <a:xfrm>
          <a:off x="19310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E82C7D80-0AD4-4778-ABF8-02200C60FA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26DB0CF1-EBFB-46FC-87DD-3675C7D811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25B635CF-4B84-4CFF-83BB-F48F951DBB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C105C6A0-41E5-41CA-9485-2594EAFEA4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E1CB3EB4-11B8-4EEA-9422-E16B532698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6D909F00-3C33-43CB-9EF9-BAC754564F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464F2770-C1E0-4B9C-BB12-571276955F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87FACA67-D48A-4329-AB58-7DE26D486C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43D64716-9D97-4C23-87C3-45E1ED9E41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C530C248-8166-47A3-92DE-7501ADFB90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D61ECADF-836B-4502-B845-7F9056B6BC0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C02CC570-5A88-4787-A2FA-88275278D84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a:extLst>
            <a:ext uri="{FF2B5EF4-FFF2-40B4-BE49-F238E27FC236}">
              <a16:creationId xmlns:a16="http://schemas.microsoft.com/office/drawing/2014/main" id="{C2DB103C-6FFA-4A59-B881-ACACDD25E75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F07EB437-B99C-473A-885F-C63488BEC1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0E45970A-C87D-49FA-BB1E-21820867D61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26607DCE-45DE-4C1C-B422-0014EE21D16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A7D22098-7A15-4567-8714-272602C459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4E1925E2-D655-4904-A881-B18E65C3549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E4FB4B6A-31BE-4243-98E7-55AAEEBD404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0AB093D4-A77A-44A6-83AF-60D22133DA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F1202C88-37F3-42CF-824C-DBA3C086F3F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244C6D6-1D09-49B5-A986-112F42DC2E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2F46B4CD-C3F7-4FC9-BD35-EACD4DF2FDE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a:extLst>
            <a:ext uri="{FF2B5EF4-FFF2-40B4-BE49-F238E27FC236}">
              <a16:creationId xmlns:a16="http://schemas.microsoft.com/office/drawing/2014/main" id="{47B4CCDF-BA7B-4E48-A458-5CED478BE2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a:extLst>
            <a:ext uri="{FF2B5EF4-FFF2-40B4-BE49-F238E27FC236}">
              <a16:creationId xmlns:a16="http://schemas.microsoft.com/office/drawing/2014/main" id="{DCAF1763-B66D-4091-9F7F-87AE1F0219F8}"/>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a:extLst>
            <a:ext uri="{FF2B5EF4-FFF2-40B4-BE49-F238E27FC236}">
              <a16:creationId xmlns:a16="http://schemas.microsoft.com/office/drawing/2014/main" id="{3DD01B46-028F-4ABC-8DE9-1BAC9F69C13F}"/>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a:extLst>
            <a:ext uri="{FF2B5EF4-FFF2-40B4-BE49-F238E27FC236}">
              <a16:creationId xmlns:a16="http://schemas.microsoft.com/office/drawing/2014/main" id="{19946D35-4306-4C2F-A931-A0270EE2AEF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a:extLst>
            <a:ext uri="{FF2B5EF4-FFF2-40B4-BE49-F238E27FC236}">
              <a16:creationId xmlns:a16="http://schemas.microsoft.com/office/drawing/2014/main" id="{EA56AACC-55C3-4240-A53F-A5A62D445298}"/>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a:extLst>
            <a:ext uri="{FF2B5EF4-FFF2-40B4-BE49-F238E27FC236}">
              <a16:creationId xmlns:a16="http://schemas.microsoft.com/office/drawing/2014/main" id="{CAD20E2C-8C38-44D5-9ECF-47B011E23A7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0" name="【児童館】&#10;有形固定資産減価償却率平均値テキスト">
          <a:extLst>
            <a:ext uri="{FF2B5EF4-FFF2-40B4-BE49-F238E27FC236}">
              <a16:creationId xmlns:a16="http://schemas.microsoft.com/office/drawing/2014/main" id="{67187C3B-6BDD-437F-9DC4-285EA1FB0CE5}"/>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a:extLst>
            <a:ext uri="{FF2B5EF4-FFF2-40B4-BE49-F238E27FC236}">
              <a16:creationId xmlns:a16="http://schemas.microsoft.com/office/drawing/2014/main" id="{8AC6E21B-2C36-4E0C-9CD7-6C19618EB3EF}"/>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a:extLst>
            <a:ext uri="{FF2B5EF4-FFF2-40B4-BE49-F238E27FC236}">
              <a16:creationId xmlns:a16="http://schemas.microsoft.com/office/drawing/2014/main" id="{E08AEA4A-2E07-46A6-BFA8-5A55DC410E0E}"/>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a:extLst>
            <a:ext uri="{FF2B5EF4-FFF2-40B4-BE49-F238E27FC236}">
              <a16:creationId xmlns:a16="http://schemas.microsoft.com/office/drawing/2014/main" id="{0B584ADF-AE33-4AC5-A5F3-2D7971FAE016}"/>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a:extLst>
            <a:ext uri="{FF2B5EF4-FFF2-40B4-BE49-F238E27FC236}">
              <a16:creationId xmlns:a16="http://schemas.microsoft.com/office/drawing/2014/main" id="{3AA86DC8-B4A8-417A-B759-60E547BAB03E}"/>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B0165688-1769-407C-9AFE-B598962D3D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C45569A8-7EB4-455C-853B-0AEBE76B7D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5BF46A6D-0BC7-47F6-A853-952A39DCA3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F238E9C7-7DA2-4906-8B7D-6A8AA074CC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186AC79-510C-425F-BA18-C417A6A10D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00" name="楕円 599">
          <a:extLst>
            <a:ext uri="{FF2B5EF4-FFF2-40B4-BE49-F238E27FC236}">
              <a16:creationId xmlns:a16="http://schemas.microsoft.com/office/drawing/2014/main" id="{4A6F649C-185E-402E-B1B5-D430BEADB954}"/>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601" name="【児童館】&#10;有形固定資産減価償却率該当値テキスト">
          <a:extLst>
            <a:ext uri="{FF2B5EF4-FFF2-40B4-BE49-F238E27FC236}">
              <a16:creationId xmlns:a16="http://schemas.microsoft.com/office/drawing/2014/main" id="{6282709C-82F9-4D0E-A786-D16169E9E998}"/>
            </a:ext>
          </a:extLst>
        </xdr:cNvPr>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141605</xdr:rowOff>
    </xdr:from>
    <xdr:to>
      <xdr:col>81</xdr:col>
      <xdr:colOff>101600</xdr:colOff>
      <xdr:row>83</xdr:row>
      <xdr:rowOff>71755</xdr:rowOff>
    </xdr:to>
    <xdr:sp macro="" textlink="">
      <xdr:nvSpPr>
        <xdr:cNvPr id="602" name="楕円 601">
          <a:extLst>
            <a:ext uri="{FF2B5EF4-FFF2-40B4-BE49-F238E27FC236}">
              <a16:creationId xmlns:a16="http://schemas.microsoft.com/office/drawing/2014/main" id="{86C0BA08-287D-418F-8349-E547D6DE3972}"/>
            </a:ext>
          </a:extLst>
        </xdr:cNvPr>
        <xdr:cNvSpPr/>
      </xdr:nvSpPr>
      <xdr:spPr>
        <a:xfrm>
          <a:off x="1543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20955</xdr:rowOff>
    </xdr:to>
    <xdr:cxnSp macro="">
      <xdr:nvCxnSpPr>
        <xdr:cNvPr id="603" name="直線コネクタ 602">
          <a:extLst>
            <a:ext uri="{FF2B5EF4-FFF2-40B4-BE49-F238E27FC236}">
              <a16:creationId xmlns:a16="http://schemas.microsoft.com/office/drawing/2014/main" id="{CA6216D6-8FE8-481B-BC5E-001546DC7569}"/>
            </a:ext>
          </a:extLst>
        </xdr:cNvPr>
        <xdr:cNvCxnSpPr/>
      </xdr:nvCxnSpPr>
      <xdr:spPr>
        <a:xfrm flipV="1">
          <a:off x="15481300" y="14199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604" name="楕円 603">
          <a:extLst>
            <a:ext uri="{FF2B5EF4-FFF2-40B4-BE49-F238E27FC236}">
              <a16:creationId xmlns:a16="http://schemas.microsoft.com/office/drawing/2014/main" id="{C38060D9-FEF3-47DA-A4D5-52D294AF0D3F}"/>
            </a:ext>
          </a:extLst>
        </xdr:cNvPr>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70486</xdr:rowOff>
    </xdr:to>
    <xdr:cxnSp macro="">
      <xdr:nvCxnSpPr>
        <xdr:cNvPr id="605" name="直線コネクタ 604">
          <a:extLst>
            <a:ext uri="{FF2B5EF4-FFF2-40B4-BE49-F238E27FC236}">
              <a16:creationId xmlns:a16="http://schemas.microsoft.com/office/drawing/2014/main" id="{8E395243-87ED-420C-861B-3917A92694C6}"/>
            </a:ext>
          </a:extLst>
        </xdr:cNvPr>
        <xdr:cNvCxnSpPr/>
      </xdr:nvCxnSpPr>
      <xdr:spPr>
        <a:xfrm flipV="1">
          <a:off x="14592300" y="142513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606" name="楕円 605">
          <a:extLst>
            <a:ext uri="{FF2B5EF4-FFF2-40B4-BE49-F238E27FC236}">
              <a16:creationId xmlns:a16="http://schemas.microsoft.com/office/drawing/2014/main" id="{E000A75E-FF3C-4D40-A336-30A3389C233E}"/>
            </a:ext>
          </a:extLst>
        </xdr:cNvPr>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121920</xdr:rowOff>
    </xdr:to>
    <xdr:cxnSp macro="">
      <xdr:nvCxnSpPr>
        <xdr:cNvPr id="607" name="直線コネクタ 606">
          <a:extLst>
            <a:ext uri="{FF2B5EF4-FFF2-40B4-BE49-F238E27FC236}">
              <a16:creationId xmlns:a16="http://schemas.microsoft.com/office/drawing/2014/main" id="{F782675A-9A31-47AF-AB7A-8E7FE4893BBB}"/>
            </a:ext>
          </a:extLst>
        </xdr:cNvPr>
        <xdr:cNvCxnSpPr/>
      </xdr:nvCxnSpPr>
      <xdr:spPr>
        <a:xfrm flipV="1">
          <a:off x="13703300" y="14300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8" name="n_1aveValue【児童館】&#10;有形固定資産減価償却率">
          <a:extLst>
            <a:ext uri="{FF2B5EF4-FFF2-40B4-BE49-F238E27FC236}">
              <a16:creationId xmlns:a16="http://schemas.microsoft.com/office/drawing/2014/main" id="{DEF3A536-2161-44F6-B1CA-E0A4E9CA3E71}"/>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09" name="n_2aveValue【児童館】&#10;有形固定資産減価償却率">
          <a:extLst>
            <a:ext uri="{FF2B5EF4-FFF2-40B4-BE49-F238E27FC236}">
              <a16:creationId xmlns:a16="http://schemas.microsoft.com/office/drawing/2014/main" id="{3B3993F2-1716-4F4D-B31F-BE7FF86A7225}"/>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10" name="n_3aveValue【児童館】&#10;有形固定資産減価償却率">
          <a:extLst>
            <a:ext uri="{FF2B5EF4-FFF2-40B4-BE49-F238E27FC236}">
              <a16:creationId xmlns:a16="http://schemas.microsoft.com/office/drawing/2014/main" id="{56BBC0F2-5E83-499F-9B2B-8612AED671E1}"/>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62882</xdr:rowOff>
    </xdr:from>
    <xdr:ext cx="405111" cy="259045"/>
    <xdr:sp macro="" textlink="">
      <xdr:nvSpPr>
        <xdr:cNvPr id="611" name="n_1mainValue【児童館】&#10;有形固定資産減価償却率">
          <a:extLst>
            <a:ext uri="{FF2B5EF4-FFF2-40B4-BE49-F238E27FC236}">
              <a16:creationId xmlns:a16="http://schemas.microsoft.com/office/drawing/2014/main" id="{B9F3E2D9-0CAB-4EDD-A501-DD1A62769328}"/>
            </a:ext>
          </a:extLst>
        </xdr:cNvPr>
        <xdr:cNvSpPr txBox="1"/>
      </xdr:nvSpPr>
      <xdr:spPr>
        <a:xfrm>
          <a:off x="15266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612" name="n_2mainValue【児童館】&#10;有形固定資産減価償却率">
          <a:extLst>
            <a:ext uri="{FF2B5EF4-FFF2-40B4-BE49-F238E27FC236}">
              <a16:creationId xmlns:a16="http://schemas.microsoft.com/office/drawing/2014/main" id="{F0062629-1905-40C2-A3DF-866B029844CF}"/>
            </a:ext>
          </a:extLst>
        </xdr:cNvPr>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613" name="n_3mainValue【児童館】&#10;有形固定資産減価償却率">
          <a:extLst>
            <a:ext uri="{FF2B5EF4-FFF2-40B4-BE49-F238E27FC236}">
              <a16:creationId xmlns:a16="http://schemas.microsoft.com/office/drawing/2014/main" id="{3E57082B-45AF-40E5-9A9B-A64E666D6F5D}"/>
            </a:ext>
          </a:extLst>
        </xdr:cNvPr>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7EC222C8-0BB4-4DC8-94E6-24B354362F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A1D7BF13-0718-4797-91EA-CC5D6ABFD4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12381ABC-FC94-40C6-A03E-CDB3227B02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7437B64-FDDB-4D4B-B84D-2E93728C3D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A95426E7-507D-41E0-8F8C-5D426658AF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6051F161-B17F-40FB-9D69-B8792DF6BE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E4CF9268-BAA2-492C-8BDB-9ACD0694EE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CA0BC1C4-3F80-4B04-921A-12888A5DCF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E476AC53-69C3-44E5-8233-DB7F49CCC6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3E8D329C-2E9C-4D28-A93B-6973440B18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a:extLst>
            <a:ext uri="{FF2B5EF4-FFF2-40B4-BE49-F238E27FC236}">
              <a16:creationId xmlns:a16="http://schemas.microsoft.com/office/drawing/2014/main" id="{56489D45-B178-46F1-89CB-35B2DED9AB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AF10163A-78C3-4A05-AF00-473AC0D476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a:extLst>
            <a:ext uri="{FF2B5EF4-FFF2-40B4-BE49-F238E27FC236}">
              <a16:creationId xmlns:a16="http://schemas.microsoft.com/office/drawing/2014/main" id="{AF17BEF0-D440-40AD-8696-1E8133E953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a:extLst>
            <a:ext uri="{FF2B5EF4-FFF2-40B4-BE49-F238E27FC236}">
              <a16:creationId xmlns:a16="http://schemas.microsoft.com/office/drawing/2014/main" id="{6874C780-0EDB-42EE-B0E6-058E8F42341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a:extLst>
            <a:ext uri="{FF2B5EF4-FFF2-40B4-BE49-F238E27FC236}">
              <a16:creationId xmlns:a16="http://schemas.microsoft.com/office/drawing/2014/main" id="{34188C6D-7AE8-4559-8027-DE6BAB034EE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a:extLst>
            <a:ext uri="{FF2B5EF4-FFF2-40B4-BE49-F238E27FC236}">
              <a16:creationId xmlns:a16="http://schemas.microsoft.com/office/drawing/2014/main" id="{29C6939F-2F10-40F0-91A7-9000F922EE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a:extLst>
            <a:ext uri="{FF2B5EF4-FFF2-40B4-BE49-F238E27FC236}">
              <a16:creationId xmlns:a16="http://schemas.microsoft.com/office/drawing/2014/main" id="{AEAE2BA5-4250-4EF7-9D97-A8A1D0A239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a:extLst>
            <a:ext uri="{FF2B5EF4-FFF2-40B4-BE49-F238E27FC236}">
              <a16:creationId xmlns:a16="http://schemas.microsoft.com/office/drawing/2014/main" id="{E4AB865A-B3D0-4B26-825C-717D237181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a:extLst>
            <a:ext uri="{FF2B5EF4-FFF2-40B4-BE49-F238E27FC236}">
              <a16:creationId xmlns:a16="http://schemas.microsoft.com/office/drawing/2014/main" id="{776C81CD-D2A8-42DB-A698-87E33305331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id="{92B8C338-975F-4ECC-89C1-00643C65C3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FC947853-5FE9-47EF-9AB1-8F4D7D9476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5A6D8CD3-FCAF-414B-8D43-86E641D232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a:extLst>
            <a:ext uri="{FF2B5EF4-FFF2-40B4-BE49-F238E27FC236}">
              <a16:creationId xmlns:a16="http://schemas.microsoft.com/office/drawing/2014/main" id="{226AC8D2-6B0D-4790-AF9B-CF6F712D0A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a:extLst>
            <a:ext uri="{FF2B5EF4-FFF2-40B4-BE49-F238E27FC236}">
              <a16:creationId xmlns:a16="http://schemas.microsoft.com/office/drawing/2014/main" id="{10300A74-15B7-4594-8766-EC69303B8A97}"/>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a:extLst>
            <a:ext uri="{FF2B5EF4-FFF2-40B4-BE49-F238E27FC236}">
              <a16:creationId xmlns:a16="http://schemas.microsoft.com/office/drawing/2014/main" id="{360CE7BD-3FBE-44D8-889A-1202ED9509C6}"/>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a:extLst>
            <a:ext uri="{FF2B5EF4-FFF2-40B4-BE49-F238E27FC236}">
              <a16:creationId xmlns:a16="http://schemas.microsoft.com/office/drawing/2014/main" id="{C755620F-AC48-4F72-BC77-A9138675663B}"/>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a:extLst>
            <a:ext uri="{FF2B5EF4-FFF2-40B4-BE49-F238E27FC236}">
              <a16:creationId xmlns:a16="http://schemas.microsoft.com/office/drawing/2014/main" id="{617B4DEE-BEE3-47A2-9591-43567630CA12}"/>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a:extLst>
            <a:ext uri="{FF2B5EF4-FFF2-40B4-BE49-F238E27FC236}">
              <a16:creationId xmlns:a16="http://schemas.microsoft.com/office/drawing/2014/main" id="{2B16B89B-8BDE-4153-9D53-7569325749BC}"/>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2" name="【児童館】&#10;一人当たり面積平均値テキスト">
          <a:extLst>
            <a:ext uri="{FF2B5EF4-FFF2-40B4-BE49-F238E27FC236}">
              <a16:creationId xmlns:a16="http://schemas.microsoft.com/office/drawing/2014/main" id="{95AF25DF-781D-4715-8F7A-DEC1DC70B601}"/>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a:extLst>
            <a:ext uri="{FF2B5EF4-FFF2-40B4-BE49-F238E27FC236}">
              <a16:creationId xmlns:a16="http://schemas.microsoft.com/office/drawing/2014/main" id="{DEF98CD1-D863-475B-84C6-4402A5913BE4}"/>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a:extLst>
            <a:ext uri="{FF2B5EF4-FFF2-40B4-BE49-F238E27FC236}">
              <a16:creationId xmlns:a16="http://schemas.microsoft.com/office/drawing/2014/main" id="{107F7EBC-77D7-45F7-BAA6-9DDE6541BD15}"/>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a:extLst>
            <a:ext uri="{FF2B5EF4-FFF2-40B4-BE49-F238E27FC236}">
              <a16:creationId xmlns:a16="http://schemas.microsoft.com/office/drawing/2014/main" id="{79622CA3-8F62-475F-9840-1F142EB12586}"/>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a:extLst>
            <a:ext uri="{FF2B5EF4-FFF2-40B4-BE49-F238E27FC236}">
              <a16:creationId xmlns:a16="http://schemas.microsoft.com/office/drawing/2014/main" id="{74856C57-0870-4065-9595-C21C4FE768E6}"/>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45194BCF-9DF9-4198-96D1-30B0F0AB61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BCCE368-3304-4DBF-AF1D-7718765EC2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A01FF148-1154-46CD-9AD7-3D85879F93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CC524176-0290-442D-BC73-5F5D3979E6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5A08EA4-82DE-4DA5-94C9-7512D4FAA3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652" name="楕円 651">
          <a:extLst>
            <a:ext uri="{FF2B5EF4-FFF2-40B4-BE49-F238E27FC236}">
              <a16:creationId xmlns:a16="http://schemas.microsoft.com/office/drawing/2014/main" id="{98E05B82-64DF-4DF8-A95F-1AE5AB8AD42B}"/>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653" name="【児童館】&#10;一人当たり面積該当値テキスト">
          <a:extLst>
            <a:ext uri="{FF2B5EF4-FFF2-40B4-BE49-F238E27FC236}">
              <a16:creationId xmlns:a16="http://schemas.microsoft.com/office/drawing/2014/main" id="{875A76D2-FBDF-494C-9BDC-7F2AA301850C}"/>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54" name="楕円 653">
          <a:extLst>
            <a:ext uri="{FF2B5EF4-FFF2-40B4-BE49-F238E27FC236}">
              <a16:creationId xmlns:a16="http://schemas.microsoft.com/office/drawing/2014/main" id="{F8C520BC-04EA-4025-83E7-164EA523327D}"/>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655" name="直線コネクタ 654">
          <a:extLst>
            <a:ext uri="{FF2B5EF4-FFF2-40B4-BE49-F238E27FC236}">
              <a16:creationId xmlns:a16="http://schemas.microsoft.com/office/drawing/2014/main" id="{2F618A86-7540-4297-9115-6A2EC5369D34}"/>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656" name="楕円 655">
          <a:extLst>
            <a:ext uri="{FF2B5EF4-FFF2-40B4-BE49-F238E27FC236}">
              <a16:creationId xmlns:a16="http://schemas.microsoft.com/office/drawing/2014/main" id="{FB3767D3-5043-4B70-93C0-A0B80071E632}"/>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12700</xdr:rowOff>
    </xdr:to>
    <xdr:cxnSp macro="">
      <xdr:nvCxnSpPr>
        <xdr:cNvPr id="657" name="直線コネクタ 656">
          <a:extLst>
            <a:ext uri="{FF2B5EF4-FFF2-40B4-BE49-F238E27FC236}">
              <a16:creationId xmlns:a16="http://schemas.microsoft.com/office/drawing/2014/main" id="{C5E896DF-7A6F-4D36-8376-8A058199A9A3}"/>
            </a:ext>
          </a:extLst>
        </xdr:cNvPr>
        <xdr:cNvCxnSpPr/>
      </xdr:nvCxnSpPr>
      <xdr:spPr>
        <a:xfrm>
          <a:off x="20434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146050</xdr:rowOff>
    </xdr:from>
    <xdr:to>
      <xdr:col>102</xdr:col>
      <xdr:colOff>165100</xdr:colOff>
      <xdr:row>80</xdr:row>
      <xdr:rowOff>76200</xdr:rowOff>
    </xdr:to>
    <xdr:sp macro="" textlink="">
      <xdr:nvSpPr>
        <xdr:cNvPr id="658" name="楕円 657">
          <a:extLst>
            <a:ext uri="{FF2B5EF4-FFF2-40B4-BE49-F238E27FC236}">
              <a16:creationId xmlns:a16="http://schemas.microsoft.com/office/drawing/2014/main" id="{22DBB7CD-DA63-442F-B488-35FD62EF7B4A}"/>
            </a:ext>
          </a:extLst>
        </xdr:cNvPr>
        <xdr:cNvSpPr/>
      </xdr:nvSpPr>
      <xdr:spPr>
        <a:xfrm>
          <a:off x="19494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25400</xdr:rowOff>
    </xdr:to>
    <xdr:cxnSp macro="">
      <xdr:nvCxnSpPr>
        <xdr:cNvPr id="659" name="直線コネクタ 658">
          <a:extLst>
            <a:ext uri="{FF2B5EF4-FFF2-40B4-BE49-F238E27FC236}">
              <a16:creationId xmlns:a16="http://schemas.microsoft.com/office/drawing/2014/main" id="{4B7C82E4-96FE-4AFD-8D5B-8C048825058B}"/>
            </a:ext>
          </a:extLst>
        </xdr:cNvPr>
        <xdr:cNvCxnSpPr/>
      </xdr:nvCxnSpPr>
      <xdr:spPr>
        <a:xfrm flipV="1">
          <a:off x="19545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60" name="n_1aveValue【児童館】&#10;一人当たり面積">
          <a:extLst>
            <a:ext uri="{FF2B5EF4-FFF2-40B4-BE49-F238E27FC236}">
              <a16:creationId xmlns:a16="http://schemas.microsoft.com/office/drawing/2014/main" id="{BBE12630-D30F-48EE-9175-916ECF291DC7}"/>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1" name="n_2aveValue【児童館】&#10;一人当たり面積">
          <a:extLst>
            <a:ext uri="{FF2B5EF4-FFF2-40B4-BE49-F238E27FC236}">
              <a16:creationId xmlns:a16="http://schemas.microsoft.com/office/drawing/2014/main" id="{F3C270B6-BDE8-445E-90A3-1776E9FB6E05}"/>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62" name="n_3aveValue【児童館】&#10;一人当たり面積">
          <a:extLst>
            <a:ext uri="{FF2B5EF4-FFF2-40B4-BE49-F238E27FC236}">
              <a16:creationId xmlns:a16="http://schemas.microsoft.com/office/drawing/2014/main" id="{5733C142-4193-44F0-A17F-D0D24D875394}"/>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63" name="n_1mainValue【児童館】&#10;一人当たり面積">
          <a:extLst>
            <a:ext uri="{FF2B5EF4-FFF2-40B4-BE49-F238E27FC236}">
              <a16:creationId xmlns:a16="http://schemas.microsoft.com/office/drawing/2014/main" id="{12382C11-ADAF-4B02-9F93-166733521E66}"/>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664" name="n_2mainValue【児童館】&#10;一人当たり面積">
          <a:extLst>
            <a:ext uri="{FF2B5EF4-FFF2-40B4-BE49-F238E27FC236}">
              <a16:creationId xmlns:a16="http://schemas.microsoft.com/office/drawing/2014/main" id="{0513FA2E-2DE7-442F-A9E9-B78C9BE49E3A}"/>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92727</xdr:rowOff>
    </xdr:from>
    <xdr:ext cx="469744" cy="259045"/>
    <xdr:sp macro="" textlink="">
      <xdr:nvSpPr>
        <xdr:cNvPr id="665" name="n_3mainValue【児童館】&#10;一人当たり面積">
          <a:extLst>
            <a:ext uri="{FF2B5EF4-FFF2-40B4-BE49-F238E27FC236}">
              <a16:creationId xmlns:a16="http://schemas.microsoft.com/office/drawing/2014/main" id="{47C56E47-7BDD-40FC-AB90-B3B07366CFCB}"/>
            </a:ext>
          </a:extLst>
        </xdr:cNvPr>
        <xdr:cNvSpPr txBox="1"/>
      </xdr:nvSpPr>
      <xdr:spPr>
        <a:xfrm>
          <a:off x="19310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AD076B02-383B-4CCE-98B1-F4E1093789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F3E1BE16-919E-46D6-9C75-B859A25E1C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15141754-C858-4DEC-AF29-2F8B5A42EB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8643C4D5-678F-4065-8E4D-DCDCFFECD8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F9643DF7-5BCD-440C-A89B-B3F64EAB15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83D7AC56-D1B4-4E54-84CA-4BEF32AEE8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6B89230B-52DB-4B99-AE0A-947AA66EC4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4FD92CC6-697B-44E9-9D98-D7119717CF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B6556417-F53A-4222-9CF0-4ED5038A4F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5B07FAA6-AFEB-437A-8840-D142E860B0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6" name="テキスト ボックス 675">
          <a:extLst>
            <a:ext uri="{FF2B5EF4-FFF2-40B4-BE49-F238E27FC236}">
              <a16:creationId xmlns:a16="http://schemas.microsoft.com/office/drawing/2014/main" id="{F10A8C10-4202-4A9A-AB22-7082884DB19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7" name="直線コネクタ 676">
          <a:extLst>
            <a:ext uri="{FF2B5EF4-FFF2-40B4-BE49-F238E27FC236}">
              <a16:creationId xmlns:a16="http://schemas.microsoft.com/office/drawing/2014/main" id="{018CCB93-20A5-4376-BDA4-73641994F2A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8" name="テキスト ボックス 677">
          <a:extLst>
            <a:ext uri="{FF2B5EF4-FFF2-40B4-BE49-F238E27FC236}">
              <a16:creationId xmlns:a16="http://schemas.microsoft.com/office/drawing/2014/main" id="{8E2CDF0F-B3AC-4078-8286-43CF34EF124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9" name="直線コネクタ 678">
          <a:extLst>
            <a:ext uri="{FF2B5EF4-FFF2-40B4-BE49-F238E27FC236}">
              <a16:creationId xmlns:a16="http://schemas.microsoft.com/office/drawing/2014/main" id="{5781FF9C-62A1-4B20-8026-2339548B3CD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0" name="テキスト ボックス 679">
          <a:extLst>
            <a:ext uri="{FF2B5EF4-FFF2-40B4-BE49-F238E27FC236}">
              <a16:creationId xmlns:a16="http://schemas.microsoft.com/office/drawing/2014/main" id="{44A32AED-863C-4A75-91D8-43F693581F8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1" name="直線コネクタ 680">
          <a:extLst>
            <a:ext uri="{FF2B5EF4-FFF2-40B4-BE49-F238E27FC236}">
              <a16:creationId xmlns:a16="http://schemas.microsoft.com/office/drawing/2014/main" id="{DF187CC3-0C12-4BED-9791-7D88F83B9A4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2" name="テキスト ボックス 681">
          <a:extLst>
            <a:ext uri="{FF2B5EF4-FFF2-40B4-BE49-F238E27FC236}">
              <a16:creationId xmlns:a16="http://schemas.microsoft.com/office/drawing/2014/main" id="{E7D6F1A8-4BA4-4F66-BC8A-9FA54A32E5B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3" name="直線コネクタ 682">
          <a:extLst>
            <a:ext uri="{FF2B5EF4-FFF2-40B4-BE49-F238E27FC236}">
              <a16:creationId xmlns:a16="http://schemas.microsoft.com/office/drawing/2014/main" id="{0B6B257A-2159-4AF8-965F-C84231C0380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4" name="テキスト ボックス 683">
          <a:extLst>
            <a:ext uri="{FF2B5EF4-FFF2-40B4-BE49-F238E27FC236}">
              <a16:creationId xmlns:a16="http://schemas.microsoft.com/office/drawing/2014/main" id="{309043CB-141C-4C91-96C6-3640DBC27512}"/>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id="{03D46849-4BBE-4D59-BFB4-92C8BA019C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FF04EAD8-DFE0-4E19-BE0C-2AE419B765B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ADC03BE3-D2D2-46DB-BBAD-433A4BFF2C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8" name="直線コネクタ 687">
          <a:extLst>
            <a:ext uri="{FF2B5EF4-FFF2-40B4-BE49-F238E27FC236}">
              <a16:creationId xmlns:a16="http://schemas.microsoft.com/office/drawing/2014/main" id="{A957390C-9727-4B4C-8F2B-037FDADA520F}"/>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9" name="【公民館】&#10;有形固定資産減価償却率最小値テキスト">
          <a:extLst>
            <a:ext uri="{FF2B5EF4-FFF2-40B4-BE49-F238E27FC236}">
              <a16:creationId xmlns:a16="http://schemas.microsoft.com/office/drawing/2014/main" id="{43CEE031-D128-432D-B2C3-63E09E90C765}"/>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a:extLst>
            <a:ext uri="{FF2B5EF4-FFF2-40B4-BE49-F238E27FC236}">
              <a16:creationId xmlns:a16="http://schemas.microsoft.com/office/drawing/2014/main" id="{D8B0F647-378C-43C3-850F-E719670661EC}"/>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1" name="【公民館】&#10;有形固定資産減価償却率最大値テキスト">
          <a:extLst>
            <a:ext uri="{FF2B5EF4-FFF2-40B4-BE49-F238E27FC236}">
              <a16:creationId xmlns:a16="http://schemas.microsoft.com/office/drawing/2014/main" id="{873698E3-EDB1-40B7-ACDF-7CB2B70740F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2" name="直線コネクタ 691">
          <a:extLst>
            <a:ext uri="{FF2B5EF4-FFF2-40B4-BE49-F238E27FC236}">
              <a16:creationId xmlns:a16="http://schemas.microsoft.com/office/drawing/2014/main" id="{553D1704-45EB-4950-B6FF-CBBAC4CDCE87}"/>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3" name="【公民館】&#10;有形固定資産減価償却率平均値テキスト">
          <a:extLst>
            <a:ext uri="{FF2B5EF4-FFF2-40B4-BE49-F238E27FC236}">
              <a16:creationId xmlns:a16="http://schemas.microsoft.com/office/drawing/2014/main" id="{56769740-0C7F-46FA-AF22-475BC9FA2222}"/>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4" name="フローチャート: 判断 693">
          <a:extLst>
            <a:ext uri="{FF2B5EF4-FFF2-40B4-BE49-F238E27FC236}">
              <a16:creationId xmlns:a16="http://schemas.microsoft.com/office/drawing/2014/main" id="{946C558C-B426-4C15-BEF5-57E4EF8B1CFD}"/>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5" name="フローチャート: 判断 694">
          <a:extLst>
            <a:ext uri="{FF2B5EF4-FFF2-40B4-BE49-F238E27FC236}">
              <a16:creationId xmlns:a16="http://schemas.microsoft.com/office/drawing/2014/main" id="{72D3F99F-C96E-4B4C-9126-F24FF57F4978}"/>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6" name="フローチャート: 判断 695">
          <a:extLst>
            <a:ext uri="{FF2B5EF4-FFF2-40B4-BE49-F238E27FC236}">
              <a16:creationId xmlns:a16="http://schemas.microsoft.com/office/drawing/2014/main" id="{5CA2C58C-06D4-42B7-8C08-819B2E155DF9}"/>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7" name="フローチャート: 判断 696">
          <a:extLst>
            <a:ext uri="{FF2B5EF4-FFF2-40B4-BE49-F238E27FC236}">
              <a16:creationId xmlns:a16="http://schemas.microsoft.com/office/drawing/2014/main" id="{FE88CE14-7B8B-486D-891E-04435CEA736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6C827C4-7F08-487C-8442-C06F05B0BF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94D29DF-FF63-4B1C-82E4-0F1AE02E96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4BB00199-4B0D-418D-BE07-C848C0F439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A4B5B231-8BA5-407C-8177-1F8812E02C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7BA295D-4BF4-4417-AECC-E765378CFA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84837</xdr:rowOff>
    </xdr:from>
    <xdr:to>
      <xdr:col>85</xdr:col>
      <xdr:colOff>177800</xdr:colOff>
      <xdr:row>105</xdr:row>
      <xdr:rowOff>14987</xdr:rowOff>
    </xdr:to>
    <xdr:sp macro="" textlink="">
      <xdr:nvSpPr>
        <xdr:cNvPr id="703" name="楕円 702">
          <a:extLst>
            <a:ext uri="{FF2B5EF4-FFF2-40B4-BE49-F238E27FC236}">
              <a16:creationId xmlns:a16="http://schemas.microsoft.com/office/drawing/2014/main" id="{6B8087A3-A57E-4AFA-8E6F-1763F96FF90F}"/>
            </a:ext>
          </a:extLst>
        </xdr:cNvPr>
        <xdr:cNvSpPr/>
      </xdr:nvSpPr>
      <xdr:spPr>
        <a:xfrm>
          <a:off x="16268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107714</xdr:rowOff>
    </xdr:from>
    <xdr:ext cx="405111" cy="259045"/>
    <xdr:sp macro="" textlink="">
      <xdr:nvSpPr>
        <xdr:cNvPr id="704" name="【公民館】&#10;有形固定資産減価償却率該当値テキスト">
          <a:extLst>
            <a:ext uri="{FF2B5EF4-FFF2-40B4-BE49-F238E27FC236}">
              <a16:creationId xmlns:a16="http://schemas.microsoft.com/office/drawing/2014/main" id="{13654FD3-5B32-4CFE-AFBB-4CA8798E756E}"/>
            </a:ext>
          </a:extLst>
        </xdr:cNvPr>
        <xdr:cNvSpPr txBox="1"/>
      </xdr:nvSpPr>
      <xdr:spPr>
        <a:xfrm>
          <a:off x="16357600" y="1776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705" name="楕円 704">
          <a:extLst>
            <a:ext uri="{FF2B5EF4-FFF2-40B4-BE49-F238E27FC236}">
              <a16:creationId xmlns:a16="http://schemas.microsoft.com/office/drawing/2014/main" id="{D70F95CB-95D3-490D-9CCE-74CC40E3C0E9}"/>
            </a:ext>
          </a:extLst>
        </xdr:cNvPr>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135637</xdr:rowOff>
    </xdr:from>
    <xdr:to>
      <xdr:col>85</xdr:col>
      <xdr:colOff>127000</xdr:colOff>
      <xdr:row>105</xdr:row>
      <xdr:rowOff>14478</xdr:rowOff>
    </xdr:to>
    <xdr:cxnSp macro="">
      <xdr:nvCxnSpPr>
        <xdr:cNvPr id="706" name="直線コネクタ 705">
          <a:extLst>
            <a:ext uri="{FF2B5EF4-FFF2-40B4-BE49-F238E27FC236}">
              <a16:creationId xmlns:a16="http://schemas.microsoft.com/office/drawing/2014/main" id="{05BA03C7-F50D-4585-A361-9C4700070072}"/>
            </a:ext>
          </a:extLst>
        </xdr:cNvPr>
        <xdr:cNvCxnSpPr/>
      </xdr:nvCxnSpPr>
      <xdr:spPr>
        <a:xfrm flipV="1">
          <a:off x="15481300" y="179664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07" name="楕円 706">
          <a:extLst>
            <a:ext uri="{FF2B5EF4-FFF2-40B4-BE49-F238E27FC236}">
              <a16:creationId xmlns:a16="http://schemas.microsoft.com/office/drawing/2014/main" id="{FB71210F-356C-41C8-B3AB-226C91F1055D}"/>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xdr:rowOff>
    </xdr:from>
    <xdr:to>
      <xdr:col>81</xdr:col>
      <xdr:colOff>50800</xdr:colOff>
      <xdr:row>105</xdr:row>
      <xdr:rowOff>64770</xdr:rowOff>
    </xdr:to>
    <xdr:cxnSp macro="">
      <xdr:nvCxnSpPr>
        <xdr:cNvPr id="708" name="直線コネクタ 707">
          <a:extLst>
            <a:ext uri="{FF2B5EF4-FFF2-40B4-BE49-F238E27FC236}">
              <a16:creationId xmlns:a16="http://schemas.microsoft.com/office/drawing/2014/main" id="{B7CBA62D-30A3-46AD-BAB7-4FB735821932}"/>
            </a:ext>
          </a:extLst>
        </xdr:cNvPr>
        <xdr:cNvCxnSpPr/>
      </xdr:nvCxnSpPr>
      <xdr:spPr>
        <a:xfrm flipV="1">
          <a:off x="14592300" y="1801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64263</xdr:rowOff>
    </xdr:from>
    <xdr:to>
      <xdr:col>72</xdr:col>
      <xdr:colOff>38100</xdr:colOff>
      <xdr:row>105</xdr:row>
      <xdr:rowOff>165863</xdr:rowOff>
    </xdr:to>
    <xdr:sp macro="" textlink="">
      <xdr:nvSpPr>
        <xdr:cNvPr id="709" name="楕円 708">
          <a:extLst>
            <a:ext uri="{FF2B5EF4-FFF2-40B4-BE49-F238E27FC236}">
              <a16:creationId xmlns:a16="http://schemas.microsoft.com/office/drawing/2014/main" id="{06C9955A-B193-4322-A5B1-EE75EB1B3823}"/>
            </a:ext>
          </a:extLst>
        </xdr:cNvPr>
        <xdr:cNvSpPr/>
      </xdr:nvSpPr>
      <xdr:spPr>
        <a:xfrm>
          <a:off x="1365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115063</xdr:rowOff>
    </xdr:to>
    <xdr:cxnSp macro="">
      <xdr:nvCxnSpPr>
        <xdr:cNvPr id="710" name="直線コネクタ 709">
          <a:extLst>
            <a:ext uri="{FF2B5EF4-FFF2-40B4-BE49-F238E27FC236}">
              <a16:creationId xmlns:a16="http://schemas.microsoft.com/office/drawing/2014/main" id="{F685B054-F0BB-4A27-A5F1-83281E94486E}"/>
            </a:ext>
          </a:extLst>
        </xdr:cNvPr>
        <xdr:cNvCxnSpPr/>
      </xdr:nvCxnSpPr>
      <xdr:spPr>
        <a:xfrm flipV="1">
          <a:off x="13703300" y="180670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1" name="n_1aveValue【公民館】&#10;有形固定資産減価償却率">
          <a:extLst>
            <a:ext uri="{FF2B5EF4-FFF2-40B4-BE49-F238E27FC236}">
              <a16:creationId xmlns:a16="http://schemas.microsoft.com/office/drawing/2014/main" id="{262A086A-AB5E-4489-AFDB-7ABF668BA87C}"/>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2" name="n_2aveValue【公民館】&#10;有形固定資産減価償却率">
          <a:extLst>
            <a:ext uri="{FF2B5EF4-FFF2-40B4-BE49-F238E27FC236}">
              <a16:creationId xmlns:a16="http://schemas.microsoft.com/office/drawing/2014/main" id="{C8918966-07E0-49FC-89D6-7BD35D6FC25D}"/>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13" name="n_3aveValue【公民館】&#10;有形固定資産減価償却率">
          <a:extLst>
            <a:ext uri="{FF2B5EF4-FFF2-40B4-BE49-F238E27FC236}">
              <a16:creationId xmlns:a16="http://schemas.microsoft.com/office/drawing/2014/main" id="{D040FCD8-C17F-4B36-9808-09180F7EE47B}"/>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81805</xdr:rowOff>
    </xdr:from>
    <xdr:ext cx="405111" cy="259045"/>
    <xdr:sp macro="" textlink="">
      <xdr:nvSpPr>
        <xdr:cNvPr id="714" name="n_1mainValue【公民館】&#10;有形固定資産減価償却率">
          <a:extLst>
            <a:ext uri="{FF2B5EF4-FFF2-40B4-BE49-F238E27FC236}">
              <a16:creationId xmlns:a16="http://schemas.microsoft.com/office/drawing/2014/main" id="{E8AD5051-D1A3-4E2A-B6C1-676C23BFE9BC}"/>
            </a:ext>
          </a:extLst>
        </xdr:cNvPr>
        <xdr:cNvSpPr txBox="1"/>
      </xdr:nvSpPr>
      <xdr:spPr>
        <a:xfrm>
          <a:off x="152660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715" name="n_2mainValue【公民館】&#10;有形固定資産減価償却率">
          <a:extLst>
            <a:ext uri="{FF2B5EF4-FFF2-40B4-BE49-F238E27FC236}">
              <a16:creationId xmlns:a16="http://schemas.microsoft.com/office/drawing/2014/main" id="{2F792F6E-12E9-402A-AEDE-DB0D45FF209D}"/>
            </a:ext>
          </a:extLst>
        </xdr:cNvPr>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156990</xdr:rowOff>
    </xdr:from>
    <xdr:ext cx="405111" cy="259045"/>
    <xdr:sp macro="" textlink="">
      <xdr:nvSpPr>
        <xdr:cNvPr id="716" name="n_3mainValue【公民館】&#10;有形固定資産減価償却率">
          <a:extLst>
            <a:ext uri="{FF2B5EF4-FFF2-40B4-BE49-F238E27FC236}">
              <a16:creationId xmlns:a16="http://schemas.microsoft.com/office/drawing/2014/main" id="{29D08028-9F15-4155-96D8-C2150C5B25AE}"/>
            </a:ext>
          </a:extLst>
        </xdr:cNvPr>
        <xdr:cNvSpPr txBox="1"/>
      </xdr:nvSpPr>
      <xdr:spPr>
        <a:xfrm>
          <a:off x="13500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a:extLst>
            <a:ext uri="{FF2B5EF4-FFF2-40B4-BE49-F238E27FC236}">
              <a16:creationId xmlns:a16="http://schemas.microsoft.com/office/drawing/2014/main" id="{29F8AAD7-FCBB-470D-B35A-1BA5EBE670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a:extLst>
            <a:ext uri="{FF2B5EF4-FFF2-40B4-BE49-F238E27FC236}">
              <a16:creationId xmlns:a16="http://schemas.microsoft.com/office/drawing/2014/main" id="{F99D85CB-CD2E-4860-8257-23FB622C81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a:extLst>
            <a:ext uri="{FF2B5EF4-FFF2-40B4-BE49-F238E27FC236}">
              <a16:creationId xmlns:a16="http://schemas.microsoft.com/office/drawing/2014/main" id="{B2F8C945-BC8E-4365-90C7-F9BA8F7563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a:extLst>
            <a:ext uri="{FF2B5EF4-FFF2-40B4-BE49-F238E27FC236}">
              <a16:creationId xmlns:a16="http://schemas.microsoft.com/office/drawing/2014/main" id="{475BDDB9-04C9-4D7D-BBE9-150769066D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a:extLst>
            <a:ext uri="{FF2B5EF4-FFF2-40B4-BE49-F238E27FC236}">
              <a16:creationId xmlns:a16="http://schemas.microsoft.com/office/drawing/2014/main" id="{81FAEBA7-640A-4972-842B-E808E6AEFF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a:extLst>
            <a:ext uri="{FF2B5EF4-FFF2-40B4-BE49-F238E27FC236}">
              <a16:creationId xmlns:a16="http://schemas.microsoft.com/office/drawing/2014/main" id="{FA3C2797-9E4B-4532-9839-7A8D52DD2C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a:extLst>
            <a:ext uri="{FF2B5EF4-FFF2-40B4-BE49-F238E27FC236}">
              <a16:creationId xmlns:a16="http://schemas.microsoft.com/office/drawing/2014/main" id="{04E4D2BC-CE1E-421F-9123-0370916DB4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a:extLst>
            <a:ext uri="{FF2B5EF4-FFF2-40B4-BE49-F238E27FC236}">
              <a16:creationId xmlns:a16="http://schemas.microsoft.com/office/drawing/2014/main" id="{1F75C3FE-DB7B-4FB7-A67F-87CE9D2A8A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a:extLst>
            <a:ext uri="{FF2B5EF4-FFF2-40B4-BE49-F238E27FC236}">
              <a16:creationId xmlns:a16="http://schemas.microsoft.com/office/drawing/2014/main" id="{924C8CE3-1058-4617-BCAF-0A0725519E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a:extLst>
            <a:ext uri="{FF2B5EF4-FFF2-40B4-BE49-F238E27FC236}">
              <a16:creationId xmlns:a16="http://schemas.microsoft.com/office/drawing/2014/main" id="{968595CC-E7F6-4DC4-83AA-5907F37671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a:extLst>
            <a:ext uri="{FF2B5EF4-FFF2-40B4-BE49-F238E27FC236}">
              <a16:creationId xmlns:a16="http://schemas.microsoft.com/office/drawing/2014/main" id="{4768FAB0-785A-4511-AFC7-41AC6B00EE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2A185EE8-7C22-4608-BFC1-A3087CDF56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a:extLst>
            <a:ext uri="{FF2B5EF4-FFF2-40B4-BE49-F238E27FC236}">
              <a16:creationId xmlns:a16="http://schemas.microsoft.com/office/drawing/2014/main" id="{2553546C-37DB-4BFB-98EC-05E9521975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a:extLst>
            <a:ext uri="{FF2B5EF4-FFF2-40B4-BE49-F238E27FC236}">
              <a16:creationId xmlns:a16="http://schemas.microsoft.com/office/drawing/2014/main" id="{F69C6253-87CE-4AEB-8313-754BD23566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a:extLst>
            <a:ext uri="{FF2B5EF4-FFF2-40B4-BE49-F238E27FC236}">
              <a16:creationId xmlns:a16="http://schemas.microsoft.com/office/drawing/2014/main" id="{5A95B2A4-BB9B-4A4E-8D38-4C15133440A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a:extLst>
            <a:ext uri="{FF2B5EF4-FFF2-40B4-BE49-F238E27FC236}">
              <a16:creationId xmlns:a16="http://schemas.microsoft.com/office/drawing/2014/main" id="{3EEAAD13-6249-40F1-BAF6-360A1D0482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a:extLst>
            <a:ext uri="{FF2B5EF4-FFF2-40B4-BE49-F238E27FC236}">
              <a16:creationId xmlns:a16="http://schemas.microsoft.com/office/drawing/2014/main" id="{A214923F-B0B7-4287-94A9-055D62321F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a:extLst>
            <a:ext uri="{FF2B5EF4-FFF2-40B4-BE49-F238E27FC236}">
              <a16:creationId xmlns:a16="http://schemas.microsoft.com/office/drawing/2014/main" id="{6DEF716E-6CF6-45AB-93BA-F0D5259277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a:extLst>
            <a:ext uri="{FF2B5EF4-FFF2-40B4-BE49-F238E27FC236}">
              <a16:creationId xmlns:a16="http://schemas.microsoft.com/office/drawing/2014/main" id="{A197AB9B-831B-4067-BB10-83BC60BFBC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a:extLst>
            <a:ext uri="{FF2B5EF4-FFF2-40B4-BE49-F238E27FC236}">
              <a16:creationId xmlns:a16="http://schemas.microsoft.com/office/drawing/2014/main" id="{78A5B3D6-59C1-479B-B58F-B7241D928B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a:extLst>
            <a:ext uri="{FF2B5EF4-FFF2-40B4-BE49-F238E27FC236}">
              <a16:creationId xmlns:a16="http://schemas.microsoft.com/office/drawing/2014/main" id="{D7EB5F78-E9B8-4469-8D60-8D80963025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a:extLst>
            <a:ext uri="{FF2B5EF4-FFF2-40B4-BE49-F238E27FC236}">
              <a16:creationId xmlns:a16="http://schemas.microsoft.com/office/drawing/2014/main" id="{D098F34D-B736-4550-86C4-0AC61E948B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0DAEDCC4-48F8-42FC-B695-258BB698D7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D6E4FAE9-8CB0-44CF-A562-5DB8C236F1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5868CB05-F622-42B2-80A2-E3F091F5D7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2" name="直線コネクタ 741">
          <a:extLst>
            <a:ext uri="{FF2B5EF4-FFF2-40B4-BE49-F238E27FC236}">
              <a16:creationId xmlns:a16="http://schemas.microsoft.com/office/drawing/2014/main" id="{2C78E520-C1B4-4247-B70A-08A88A8E353F}"/>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3" name="【公民館】&#10;一人当たり面積最小値テキスト">
          <a:extLst>
            <a:ext uri="{FF2B5EF4-FFF2-40B4-BE49-F238E27FC236}">
              <a16:creationId xmlns:a16="http://schemas.microsoft.com/office/drawing/2014/main" id="{82082300-D1BA-4C4C-A860-6C94A37986A2}"/>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4" name="直線コネクタ 743">
          <a:extLst>
            <a:ext uri="{FF2B5EF4-FFF2-40B4-BE49-F238E27FC236}">
              <a16:creationId xmlns:a16="http://schemas.microsoft.com/office/drawing/2014/main" id="{FF7E76D5-BC40-4CDF-B2FD-C2E08218CA94}"/>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5" name="【公民館】&#10;一人当たり面積最大値テキスト">
          <a:extLst>
            <a:ext uri="{FF2B5EF4-FFF2-40B4-BE49-F238E27FC236}">
              <a16:creationId xmlns:a16="http://schemas.microsoft.com/office/drawing/2014/main" id="{1C181421-FEC5-4EA3-A188-7029A25FD6D8}"/>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6" name="直線コネクタ 745">
          <a:extLst>
            <a:ext uri="{FF2B5EF4-FFF2-40B4-BE49-F238E27FC236}">
              <a16:creationId xmlns:a16="http://schemas.microsoft.com/office/drawing/2014/main" id="{368A6D26-8CC6-4CA9-92A8-484A104E8B91}"/>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7" name="【公民館】&#10;一人当たり面積平均値テキスト">
          <a:extLst>
            <a:ext uri="{FF2B5EF4-FFF2-40B4-BE49-F238E27FC236}">
              <a16:creationId xmlns:a16="http://schemas.microsoft.com/office/drawing/2014/main" id="{6977465C-4DC3-4753-A40A-0D30A8DE997D}"/>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8" name="フローチャート: 判断 747">
          <a:extLst>
            <a:ext uri="{FF2B5EF4-FFF2-40B4-BE49-F238E27FC236}">
              <a16:creationId xmlns:a16="http://schemas.microsoft.com/office/drawing/2014/main" id="{B9608595-DC0F-47CC-8D6B-F62B4906582D}"/>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9" name="フローチャート: 判断 748">
          <a:extLst>
            <a:ext uri="{FF2B5EF4-FFF2-40B4-BE49-F238E27FC236}">
              <a16:creationId xmlns:a16="http://schemas.microsoft.com/office/drawing/2014/main" id="{C312CFE6-0006-4FED-914E-7B35F76D6017}"/>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0" name="フローチャート: 判断 749">
          <a:extLst>
            <a:ext uri="{FF2B5EF4-FFF2-40B4-BE49-F238E27FC236}">
              <a16:creationId xmlns:a16="http://schemas.microsoft.com/office/drawing/2014/main" id="{F40F3C3A-7B19-4322-A2C3-9E613934B479}"/>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1" name="フローチャート: 判断 750">
          <a:extLst>
            <a:ext uri="{FF2B5EF4-FFF2-40B4-BE49-F238E27FC236}">
              <a16:creationId xmlns:a16="http://schemas.microsoft.com/office/drawing/2014/main" id="{70EBBEF9-52AE-4957-8267-72B483D12BA8}"/>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7FCA0A05-5070-450C-8615-9328B3C986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D3F0861D-05CD-45A7-BBA2-FC317A2A1D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61B5706-4CD3-4BAC-97A0-08FA247B5A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43B3F337-34F9-4E5D-B032-493D859123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4D13E54-ADD6-4540-B09C-E7073FAB64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757" name="楕円 756">
          <a:extLst>
            <a:ext uri="{FF2B5EF4-FFF2-40B4-BE49-F238E27FC236}">
              <a16:creationId xmlns:a16="http://schemas.microsoft.com/office/drawing/2014/main" id="{33E9F7AE-8459-4137-8716-F20DBD2EBA68}"/>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758" name="【公民館】&#10;一人当たり面積該当値テキスト">
          <a:extLst>
            <a:ext uri="{FF2B5EF4-FFF2-40B4-BE49-F238E27FC236}">
              <a16:creationId xmlns:a16="http://schemas.microsoft.com/office/drawing/2014/main" id="{7B6F788A-BF38-4F8C-9B93-14F2D134BD06}"/>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59" name="楕円 758">
          <a:extLst>
            <a:ext uri="{FF2B5EF4-FFF2-40B4-BE49-F238E27FC236}">
              <a16:creationId xmlns:a16="http://schemas.microsoft.com/office/drawing/2014/main" id="{30CC4286-64AC-4493-8222-FCCFEA60C71A}"/>
            </a:ext>
          </a:extLst>
        </xdr:cNvPr>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760" name="直線コネクタ 759">
          <a:extLst>
            <a:ext uri="{FF2B5EF4-FFF2-40B4-BE49-F238E27FC236}">
              <a16:creationId xmlns:a16="http://schemas.microsoft.com/office/drawing/2014/main" id="{B90D1746-C5A3-4A0E-945E-DB806AE9B9EA}"/>
            </a:ext>
          </a:extLst>
        </xdr:cNvPr>
        <xdr:cNvCxnSpPr/>
      </xdr:nvCxnSpPr>
      <xdr:spPr>
        <a:xfrm flipV="1">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61" name="楕円 760">
          <a:extLst>
            <a:ext uri="{FF2B5EF4-FFF2-40B4-BE49-F238E27FC236}">
              <a16:creationId xmlns:a16="http://schemas.microsoft.com/office/drawing/2014/main" id="{DCC36148-00B9-4501-ABF0-F30A2BCC0244}"/>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38644</xdr:rowOff>
    </xdr:to>
    <xdr:cxnSp macro="">
      <xdr:nvCxnSpPr>
        <xdr:cNvPr id="762" name="直線コネクタ 761">
          <a:extLst>
            <a:ext uri="{FF2B5EF4-FFF2-40B4-BE49-F238E27FC236}">
              <a16:creationId xmlns:a16="http://schemas.microsoft.com/office/drawing/2014/main" id="{9C434A38-4AA0-4C76-AA93-EFF342BB1D63}"/>
            </a:ext>
          </a:extLst>
        </xdr:cNvPr>
        <xdr:cNvCxnSpPr/>
      </xdr:nvCxnSpPr>
      <xdr:spPr>
        <a:xfrm>
          <a:off x="20434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763" name="楕円 762">
          <a:extLst>
            <a:ext uri="{FF2B5EF4-FFF2-40B4-BE49-F238E27FC236}">
              <a16:creationId xmlns:a16="http://schemas.microsoft.com/office/drawing/2014/main" id="{44E706F1-294E-45DE-9319-E8018F08D176}"/>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764" name="直線コネクタ 763">
          <a:extLst>
            <a:ext uri="{FF2B5EF4-FFF2-40B4-BE49-F238E27FC236}">
              <a16:creationId xmlns:a16="http://schemas.microsoft.com/office/drawing/2014/main" id="{29A96B3D-A274-44F8-B1A9-9B10C1B082B2}"/>
            </a:ext>
          </a:extLst>
        </xdr:cNvPr>
        <xdr:cNvCxnSpPr/>
      </xdr:nvCxnSpPr>
      <xdr:spPr>
        <a:xfrm>
          <a:off x="19545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65" name="n_1aveValue【公民館】&#10;一人当たり面積">
          <a:extLst>
            <a:ext uri="{FF2B5EF4-FFF2-40B4-BE49-F238E27FC236}">
              <a16:creationId xmlns:a16="http://schemas.microsoft.com/office/drawing/2014/main" id="{A51DBADC-7F03-4361-A7FC-4FB02239869E}"/>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6" name="n_2aveValue【公民館】&#10;一人当たり面積">
          <a:extLst>
            <a:ext uri="{FF2B5EF4-FFF2-40B4-BE49-F238E27FC236}">
              <a16:creationId xmlns:a16="http://schemas.microsoft.com/office/drawing/2014/main" id="{35FB5F99-19B7-485F-BC10-F646268FE66A}"/>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7" name="n_3aveValue【公民館】&#10;一人当たり面積">
          <a:extLst>
            <a:ext uri="{FF2B5EF4-FFF2-40B4-BE49-F238E27FC236}">
              <a16:creationId xmlns:a16="http://schemas.microsoft.com/office/drawing/2014/main" id="{A866D53C-273B-408F-801B-93E0CCEE54B7}"/>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768" name="n_1mainValue【公民館】&#10;一人当たり面積">
          <a:extLst>
            <a:ext uri="{FF2B5EF4-FFF2-40B4-BE49-F238E27FC236}">
              <a16:creationId xmlns:a16="http://schemas.microsoft.com/office/drawing/2014/main" id="{779FFABD-DCD7-430C-BF5D-2E72D2B95D8D}"/>
            </a:ext>
          </a:extLst>
        </xdr:cNvPr>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69" name="n_2mainValue【公民館】&#10;一人当たり面積">
          <a:extLst>
            <a:ext uri="{FF2B5EF4-FFF2-40B4-BE49-F238E27FC236}">
              <a16:creationId xmlns:a16="http://schemas.microsoft.com/office/drawing/2014/main" id="{7AA7F158-25BD-4A81-9FA2-4D122D973BD2}"/>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770" name="n_3mainValue【公民館】&#10;一人当たり面積">
          <a:extLst>
            <a:ext uri="{FF2B5EF4-FFF2-40B4-BE49-F238E27FC236}">
              <a16:creationId xmlns:a16="http://schemas.microsoft.com/office/drawing/2014/main" id="{8A5B6202-E298-4E86-B536-BB525CC74B77}"/>
            </a:ext>
          </a:extLst>
        </xdr:cNvPr>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id="{53C7D391-8B3E-4E21-8F56-14A5A7F943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id="{665A440E-9483-4421-BBCC-29349AC2BE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id="{A0C8DA90-F7E5-43DB-9736-3297EF9B91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％、公民館も</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％と比較的高い数値となっている。町内の小中学校や地区公民館は昭和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かけて建築されたものが多く、更新時期を迎えている。公共施設総合管理計画や劣化状況調査などを経て、先行的に、老朽化や劣化の著しい神保原小学校と上里北中学校については令和元年度の改修にむけ準備を行っている。これらを含め、上里町においても公共施設の老朽化対策が大きな課題となっている。今後、公共施設等個別施設計画（令和元年度策定見込）や、公共施設立地適正化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年度策定見込）に基づき、計画的な更新を行っていく必要がある。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また、認定こども園等の一人当たり面積が低くなっているが、これは、公立保育所が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園、民間保育所等が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園と、民間の比率が高いことによるもの。また、児童館の一人当たり面積が多くなっているのは、町内五つの小学校区すべてに公立の児童館が配置されていることによるもの。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158651-54D7-41B9-91B3-91E3B3C6A0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470F92-D3B7-4E7E-96BD-FD0F37A8D0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E9E2C5-7891-4F0D-8049-77E789D681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DFD03F-CC6D-429C-BD75-F8BF87E9EC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51F2B2-5D1E-4CDE-BDB9-124B166100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B9249-6732-445C-B8C6-4D1C38BC6B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B719F6-10F1-44DE-B135-9581614D32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E17A9C-D764-43EA-9803-524716594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BF696C-F1B5-4B7B-98D6-213B9DAA49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0B9DD1-F514-4632-9490-7EB3D996BF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31,138
29,945
29.18
10,193,942
9,371,286
790,956
6,028,524
7,922,151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98F5F5-EB63-4C6F-A9F8-29814DC3BA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E02D6C-9419-4A65-92B1-0B3285063F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34FADB-AE65-4CF7-863C-C5AE64AF38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F997F4-606D-4CFF-94E0-82AA605BEF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A2826C-C3D8-4693-A4AA-5F92EF6346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498473E-8BD6-471B-8821-19A0E8CBC4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01A9DD-EC0F-4785-A97E-2558EA6562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78BA7D-5D16-47D5-A696-90F4A6347A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6444E0-2F29-4C12-A40D-8B56C80925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FA700B-BB58-48F4-97EB-F3EB9DED65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49DCB2-D325-423C-95D4-26F29302B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4E384D-CB1E-4CDE-96FD-41C3DC772A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B9B926-2301-47DE-A1FB-BF561CE1C2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DF000D-A2AC-4E39-A34D-D133173B74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674C4A-EECF-44A0-B363-27E3E2E1E6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95293F-1308-4C94-BA37-256CF28F3D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332FDB-73A6-4996-A1F8-1D5AE72A31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4E6592-FE11-45D9-A0BA-395448D5B0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3BEEB7-BF8C-4594-85AB-10934F2836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CF054A1-1A46-4A32-BC9D-A2B236404D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8C49A01-198C-499E-AA3F-B9F30C8469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294EAA4-0DD5-4646-B662-91246F331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2B6B7DA-9E1A-49E8-856A-109FE9A54B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8D61E12-3783-4AA5-A5DA-2E575D9733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A935A43-71D9-46D6-A179-58CC64FBD4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A5CDD5-DA09-4192-B0A8-206BCA8882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0240B8A-773D-4504-8467-EE8B63584E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53A9136-0C92-4C69-B9E0-96E92B3BF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182F600-6A1A-4D48-9EFC-BF9EBF5204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82372FB-6818-4834-9C08-A4DE18E680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94401AB-FFA8-4216-8EE3-EA0C109B9BD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CA0A3B3-DD29-4054-9CA9-D6B41F1B8B9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F5F8E2E-3FAD-4D8D-999E-FAF9E5EA4F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68A8200-8B1A-4386-8851-561836E426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F5B3718-F8AB-4603-84C2-1857328D7C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D88F027-1B33-4407-9137-1AE3D58BB4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CC2A157-7CE5-4982-98D0-EC3ACF5515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5666746-B38C-4849-B0C0-CD9362D156C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DC2A828-7D81-4FFD-9711-06D2E116B0B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5566AE4-2E9D-439A-AA81-B6ACA9CE19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649B6C0-67F4-4CCA-BCF6-BD420CA789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D908562-F19F-4237-BEC0-5C43CA0549F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C5BFF2-FDD6-443B-A542-A28F3E6A36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49F41E6-36BD-480F-855A-6B61793D0ED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AA16A21-B91B-41FB-A192-4DA1283439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D717B5E5-D75C-40C6-80BC-7DF44423481C}"/>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394B843A-17CF-46AA-A48C-8812265E7564}"/>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EC292F3C-AF4D-4AEE-BCA7-7F7DA62F7C5E}"/>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ACD93F26-5CB5-4149-A6B1-35ED430D347D}"/>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F7C5178B-842C-48A1-AD46-344470F2F5F8}"/>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40A41630-11B9-4E72-B868-D74BBE7EC145}"/>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AB5D24A8-933C-44AA-A90A-575282D1295F}"/>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33CAAAA-0F21-4E16-9BF7-C12CFFE56C06}"/>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56F8684B-0CA2-4463-9E34-CF4E43BDD059}"/>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C293C412-C223-47E3-B4BF-3292598A5713}"/>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D6510C-BD9E-4D11-BB19-9AA22B6F49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DD61D5-E739-46EF-B3BE-014925CAB4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44909B-D786-42A7-B7EC-D2A17E0ED0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907AC3-051B-4A99-863F-2780B4014E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9D857E-E94F-46A5-B2B2-318BE95C05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a:extLst>
            <a:ext uri="{FF2B5EF4-FFF2-40B4-BE49-F238E27FC236}">
              <a16:creationId xmlns:a16="http://schemas.microsoft.com/office/drawing/2014/main" id="{7CAE693F-4210-4009-B3AF-556C7EC9EE17}"/>
            </a:ext>
          </a:extLst>
        </xdr:cNvPr>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3" name="【図書館】&#10;有形固定資産減価償却率該当値テキスト">
          <a:extLst>
            <a:ext uri="{FF2B5EF4-FFF2-40B4-BE49-F238E27FC236}">
              <a16:creationId xmlns:a16="http://schemas.microsoft.com/office/drawing/2014/main" id="{3B3A0F62-B61A-44A2-8925-FC1E7C420310}"/>
            </a:ext>
          </a:extLst>
        </xdr:cNvPr>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a:extLst>
            <a:ext uri="{FF2B5EF4-FFF2-40B4-BE49-F238E27FC236}">
              <a16:creationId xmlns:a16="http://schemas.microsoft.com/office/drawing/2014/main" id="{567F1D45-99AE-4619-824B-AB77AA21C2F8}"/>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a:extLst>
            <a:ext uri="{FF2B5EF4-FFF2-40B4-BE49-F238E27FC236}">
              <a16:creationId xmlns:a16="http://schemas.microsoft.com/office/drawing/2014/main" id="{C936D6FD-C878-473F-A6C8-A7A7AF5EDB5B}"/>
            </a:ext>
          </a:extLst>
        </xdr:cNvPr>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a:extLst>
            <a:ext uri="{FF2B5EF4-FFF2-40B4-BE49-F238E27FC236}">
              <a16:creationId xmlns:a16="http://schemas.microsoft.com/office/drawing/2014/main" id="{DC2EC70D-9336-4F50-B011-ADC4F67EEE41}"/>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a:extLst>
            <a:ext uri="{FF2B5EF4-FFF2-40B4-BE49-F238E27FC236}">
              <a16:creationId xmlns:a16="http://schemas.microsoft.com/office/drawing/2014/main" id="{D2ABCC8F-8B46-4960-BADC-0EC9D05FA467}"/>
            </a:ext>
          </a:extLst>
        </xdr:cNvPr>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a:extLst>
            <a:ext uri="{FF2B5EF4-FFF2-40B4-BE49-F238E27FC236}">
              <a16:creationId xmlns:a16="http://schemas.microsoft.com/office/drawing/2014/main" id="{EB5E35BE-62E6-412F-8AF3-B0296C55E438}"/>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a:extLst>
            <a:ext uri="{FF2B5EF4-FFF2-40B4-BE49-F238E27FC236}">
              <a16:creationId xmlns:a16="http://schemas.microsoft.com/office/drawing/2014/main" id="{990470B0-7F67-40C9-8E3C-C01DC4D42A13}"/>
            </a:ext>
          </a:extLst>
        </xdr:cNvPr>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a:extLst>
            <a:ext uri="{FF2B5EF4-FFF2-40B4-BE49-F238E27FC236}">
              <a16:creationId xmlns:a16="http://schemas.microsoft.com/office/drawing/2014/main" id="{59527516-DC37-4773-9BE2-6B8B7AD249BD}"/>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a:extLst>
            <a:ext uri="{FF2B5EF4-FFF2-40B4-BE49-F238E27FC236}">
              <a16:creationId xmlns:a16="http://schemas.microsoft.com/office/drawing/2014/main" id="{30A929DF-3D6F-4191-A83B-15E2FC610C4B}"/>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a16="http://schemas.microsoft.com/office/drawing/2014/main" id="{07DDD93D-CF9C-476F-842D-40B45332F5C3}"/>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3" name="n_1mainValue【図書館】&#10;有形固定資産減価償却率">
          <a:extLst>
            <a:ext uri="{FF2B5EF4-FFF2-40B4-BE49-F238E27FC236}">
              <a16:creationId xmlns:a16="http://schemas.microsoft.com/office/drawing/2014/main" id="{205F1C92-ED70-4381-BB15-514D556AC158}"/>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4" name="n_2mainValue【図書館】&#10;有形固定資産減価償却率">
          <a:extLst>
            <a:ext uri="{FF2B5EF4-FFF2-40B4-BE49-F238E27FC236}">
              <a16:creationId xmlns:a16="http://schemas.microsoft.com/office/drawing/2014/main" id="{0F21605C-3272-41B9-8F60-2ABAD2613E0B}"/>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a:extLst>
            <a:ext uri="{FF2B5EF4-FFF2-40B4-BE49-F238E27FC236}">
              <a16:creationId xmlns:a16="http://schemas.microsoft.com/office/drawing/2014/main" id="{87537F37-40F8-4858-90F6-18E2F4E33C94}"/>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F666BBE-3F31-4C0C-A853-D99BCDB68F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0A78CFE-21E8-44C8-ADD5-F7F2BFDE33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7784AA1-8100-4801-8383-A2E0D274A8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2C10886-45D8-4E42-8AD9-2B712501D7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000B951-2842-4C85-9DE9-F2B4E5F339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0947AFE-8B3A-47D0-8A0B-912395F4A2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C90F5B3-9C5B-4850-98A0-9EDF2BD01D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1D4CA42-A16B-4B72-A2A7-5EEBF8FCF1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FBF79EEA-4779-4CD3-ADC8-C0694D977F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C0613BC-9215-4E57-AB56-BDD3B5F303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56A2E74-6697-4468-A7DB-643D50B462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B22DA4C-1F7D-4459-A9B2-A94179A201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A7A279C-62C0-4E86-B502-3E7CE544B7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44F8A472-F638-4365-9006-C4EAC555CFC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497C440-AC3D-42AC-8108-10226B89BC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2DFF0F68-28DD-4B84-B9F6-13FCE0F0D17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CF761FA-5CEB-4A6A-9EEB-95E0D9A647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910EA859-EE5D-4B54-B8BB-3AC6BEBEBFB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18B9356-BFD9-4471-B9F5-04E3B9648F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FC46781A-FD39-457E-95CE-669E9C937DF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72AA7A9-48C7-4FC6-A03F-2DD740B206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CC18A4E2-80A2-4E85-8474-5ED818F2AA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44BE7AF-A80B-4A00-BEE0-3C7B29BD26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14B753CD-3F73-4B7B-97B6-7655A36BB393}"/>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7D804089-8998-4D94-BCF3-FD38850C2582}"/>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B1290CBC-407F-4672-8A88-FE6B29C471F8}"/>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15BD4C61-14B5-4A56-8B60-67059C0EAE1A}"/>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75DEAB5E-B2BF-4D44-97F8-91F82CBB5901}"/>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a:extLst>
            <a:ext uri="{FF2B5EF4-FFF2-40B4-BE49-F238E27FC236}">
              <a16:creationId xmlns:a16="http://schemas.microsoft.com/office/drawing/2014/main" id="{0EF9EC1F-373A-47E9-BCBD-3FE623A69726}"/>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07216933-4ECB-449E-A0FB-70AA7A6CA763}"/>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EEB8357A-5702-4F1B-846D-5DF1563F95DB}"/>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AEE01972-B45C-40EC-B858-B41EACD82568}"/>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AB984338-2276-44FD-9E93-5A80ED8EF0D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49A09D-095C-43DE-99C3-57D706967D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8D9CB0A-F430-48AB-95C0-58DB7E4744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6BB3B7F-DEF6-46BA-8911-65A2DF5FAE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BD89D00-E7AC-4404-881F-6EF2057B5C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2A18826-D133-48DF-A2D5-810E20A6CA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4" name="楕円 123">
          <a:extLst>
            <a:ext uri="{FF2B5EF4-FFF2-40B4-BE49-F238E27FC236}">
              <a16:creationId xmlns:a16="http://schemas.microsoft.com/office/drawing/2014/main" id="{033B3DB6-150A-4E38-A02C-25EA75BE9085}"/>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5" name="【図書館】&#10;一人当たり面積該当値テキスト">
          <a:extLst>
            <a:ext uri="{FF2B5EF4-FFF2-40B4-BE49-F238E27FC236}">
              <a16:creationId xmlns:a16="http://schemas.microsoft.com/office/drawing/2014/main" id="{E530B646-F981-4643-AFBF-A9C171A1E82F}"/>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6" name="楕円 125">
          <a:extLst>
            <a:ext uri="{FF2B5EF4-FFF2-40B4-BE49-F238E27FC236}">
              <a16:creationId xmlns:a16="http://schemas.microsoft.com/office/drawing/2014/main" id="{22F9CACD-A921-4DD0-B2E1-D5753F092BBD}"/>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7" name="直線コネクタ 126">
          <a:extLst>
            <a:ext uri="{FF2B5EF4-FFF2-40B4-BE49-F238E27FC236}">
              <a16:creationId xmlns:a16="http://schemas.microsoft.com/office/drawing/2014/main" id="{61648E55-D128-4ADB-85E3-614E8F527C62}"/>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8" name="楕円 127">
          <a:extLst>
            <a:ext uri="{FF2B5EF4-FFF2-40B4-BE49-F238E27FC236}">
              <a16:creationId xmlns:a16="http://schemas.microsoft.com/office/drawing/2014/main" id="{29607F31-71B5-480E-93F6-7C829B534AE1}"/>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9" name="直線コネクタ 128">
          <a:extLst>
            <a:ext uri="{FF2B5EF4-FFF2-40B4-BE49-F238E27FC236}">
              <a16:creationId xmlns:a16="http://schemas.microsoft.com/office/drawing/2014/main" id="{8910258F-D557-4A8F-872F-B3611AA7CB33}"/>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0" name="楕円 129">
          <a:extLst>
            <a:ext uri="{FF2B5EF4-FFF2-40B4-BE49-F238E27FC236}">
              <a16:creationId xmlns:a16="http://schemas.microsoft.com/office/drawing/2014/main" id="{596A5AAC-551B-4EA9-B8FF-3C88545BB304}"/>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1" name="直線コネクタ 130">
          <a:extLst>
            <a:ext uri="{FF2B5EF4-FFF2-40B4-BE49-F238E27FC236}">
              <a16:creationId xmlns:a16="http://schemas.microsoft.com/office/drawing/2014/main" id="{D571AF71-B55C-464F-9B79-95534FE60182}"/>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a:extLst>
            <a:ext uri="{FF2B5EF4-FFF2-40B4-BE49-F238E27FC236}">
              <a16:creationId xmlns:a16="http://schemas.microsoft.com/office/drawing/2014/main" id="{1C2A472B-46C3-47AA-B44B-80E001192F4D}"/>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a:extLst>
            <a:ext uri="{FF2B5EF4-FFF2-40B4-BE49-F238E27FC236}">
              <a16:creationId xmlns:a16="http://schemas.microsoft.com/office/drawing/2014/main" id="{0EE824A0-3322-4A0B-A93C-B59F2056449B}"/>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D8D3F4B5-855F-4C8C-805A-5BF88B2DB514}"/>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5" name="n_1mainValue【図書館】&#10;一人当たり面積">
          <a:extLst>
            <a:ext uri="{FF2B5EF4-FFF2-40B4-BE49-F238E27FC236}">
              <a16:creationId xmlns:a16="http://schemas.microsoft.com/office/drawing/2014/main" id="{BAE1B6F8-798D-4F0D-BB54-3BFC1FB4B962}"/>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6" name="n_2mainValue【図書館】&#10;一人当たり面積">
          <a:extLst>
            <a:ext uri="{FF2B5EF4-FFF2-40B4-BE49-F238E27FC236}">
              <a16:creationId xmlns:a16="http://schemas.microsoft.com/office/drawing/2014/main" id="{7437390B-EDED-4AD1-90AE-7DA606DA19F7}"/>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7" name="n_3mainValue【図書館】&#10;一人当たり面積">
          <a:extLst>
            <a:ext uri="{FF2B5EF4-FFF2-40B4-BE49-F238E27FC236}">
              <a16:creationId xmlns:a16="http://schemas.microsoft.com/office/drawing/2014/main" id="{4C6AEE29-A7CF-41D8-B7D6-D3CD38CBC624}"/>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ED1FD5A-EE88-4E6B-A98F-80DD74C38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6144DBA-A6D9-4E12-AC70-1C8162A3BA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5CEED0B-871F-43AE-A4A9-0B920D65E7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B765BD5-1FD0-4D34-9CA2-C4D14AB38A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4AA00A29-1E1C-4031-AE03-024246EE70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839454C8-9F52-41DD-A90B-4134BEE668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A4B88CB-42EB-4CE4-8FDD-643EA92983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3098E27-8947-4326-8A29-74BFB4313F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DE0B13C-BF98-4A39-9D2B-5C5D2FFBBC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217BE02-18B4-4BAC-A47E-7770754468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9CE635CF-FDBA-41FD-88D7-66EE1728028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7282FC17-F1CF-4273-85C4-93A7C7E07A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B9635D6-0A06-46C1-BD58-ACB8E1EA244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E3CDAACB-FE78-4507-BE66-1EA2ECF8D0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8D8B6BA0-BB43-4981-B087-7425D7B4DD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429EB5BC-E714-47F7-985C-B8D42F60637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3CF04BEE-AE1C-44DE-9593-472F48BF9F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95EF425B-0AB6-4C11-97A9-C0F8AC02B82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940D8C9-F53C-47C3-A728-D7CE69944E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F59F8D4E-8F09-43F5-A648-78004F77876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1DB70C5C-9F09-4673-BF88-0AED8139523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D1ACD7D3-04AB-427E-8B6B-983325D167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5EBCE724-A530-4406-8A14-551B6F45D1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AC79294C-A91E-48BA-8A8A-05857D2B3C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9966BFDF-EF9C-4DAC-8F96-4DB4F02488FF}"/>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8E14B6A-8C5D-4A35-B711-FB716B76A072}"/>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F4E1F312-AE87-4DF6-9991-7B013D6C3FE1}"/>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8C11600C-7A54-4212-BD12-769ED6C3A077}"/>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E7B6B5A3-7483-44B2-BB5F-71027C6C58C2}"/>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45064A0-4A35-475B-8314-1F1D57E08905}"/>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20DEA7D9-D123-4972-A406-1D118D397D36}"/>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00E6D904-FD01-436B-8680-AB806A1BFA7D}"/>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4558D6EE-C8ED-4CB5-A940-89E5F0F0E1E6}"/>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a16="http://schemas.microsoft.com/office/drawing/2014/main" id="{357B511A-DD2E-49C4-9257-3A266FE148CA}"/>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0592191-9807-44DA-855B-EA0D0B3E65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D93AE42-4CDE-4D17-8887-E8A6A9D13D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872AAA0-7193-4815-8AA0-7CFF91AC05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07AA915-77B4-4893-8069-84CF504E0D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3FF8948-8BA4-4621-9A54-8B2816C651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77" name="楕円 176">
          <a:extLst>
            <a:ext uri="{FF2B5EF4-FFF2-40B4-BE49-F238E27FC236}">
              <a16:creationId xmlns:a16="http://schemas.microsoft.com/office/drawing/2014/main" id="{9A6B9BFB-A715-4139-8368-2675C7CAD749}"/>
            </a:ext>
          </a:extLst>
        </xdr:cNvPr>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50182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871B1356-51F8-43B4-A3CE-C1C65D9754C1}"/>
            </a:ext>
          </a:extLst>
        </xdr:cNvPr>
        <xdr:cNvSpPr txBox="1"/>
      </xdr:nvSpPr>
      <xdr:spPr>
        <a:xfrm>
          <a:off x="4673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79" name="楕円 178">
          <a:extLst>
            <a:ext uri="{FF2B5EF4-FFF2-40B4-BE49-F238E27FC236}">
              <a16:creationId xmlns:a16="http://schemas.microsoft.com/office/drawing/2014/main" id="{E163819F-39F3-42FA-B87D-E9CDEA97734F}"/>
            </a:ext>
          </a:extLst>
        </xdr:cNvPr>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123825</xdr:rowOff>
    </xdr:to>
    <xdr:cxnSp macro="">
      <xdr:nvCxnSpPr>
        <xdr:cNvPr id="180" name="直線コネクタ 179">
          <a:extLst>
            <a:ext uri="{FF2B5EF4-FFF2-40B4-BE49-F238E27FC236}">
              <a16:creationId xmlns:a16="http://schemas.microsoft.com/office/drawing/2014/main" id="{16F3769C-D343-492A-B041-B4AFF56292B3}"/>
            </a:ext>
          </a:extLst>
        </xdr:cNvPr>
        <xdr:cNvCxnSpPr/>
      </xdr:nvCxnSpPr>
      <xdr:spPr>
        <a:xfrm flipV="1">
          <a:off x="3797300" y="100222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81" name="楕円 180">
          <a:extLst>
            <a:ext uri="{FF2B5EF4-FFF2-40B4-BE49-F238E27FC236}">
              <a16:creationId xmlns:a16="http://schemas.microsoft.com/office/drawing/2014/main" id="{A90422B7-1CC3-43EA-998F-54ECE271137C}"/>
            </a:ext>
          </a:extLst>
        </xdr:cNvPr>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169545</xdr:rowOff>
    </xdr:to>
    <xdr:cxnSp macro="">
      <xdr:nvCxnSpPr>
        <xdr:cNvPr id="182" name="直線コネクタ 181">
          <a:extLst>
            <a:ext uri="{FF2B5EF4-FFF2-40B4-BE49-F238E27FC236}">
              <a16:creationId xmlns:a16="http://schemas.microsoft.com/office/drawing/2014/main" id="{76DE46D4-259B-4140-9581-DA4530447A24}"/>
            </a:ext>
          </a:extLst>
        </xdr:cNvPr>
        <xdr:cNvCxnSpPr/>
      </xdr:nvCxnSpPr>
      <xdr:spPr>
        <a:xfrm flipV="1">
          <a:off x="2908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83" name="楕円 182">
          <a:extLst>
            <a:ext uri="{FF2B5EF4-FFF2-40B4-BE49-F238E27FC236}">
              <a16:creationId xmlns:a16="http://schemas.microsoft.com/office/drawing/2014/main" id="{8FFEEC8A-0C39-4810-BACB-FB24D75703AD}"/>
            </a:ext>
          </a:extLst>
        </xdr:cNvPr>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41910</xdr:rowOff>
    </xdr:to>
    <xdr:cxnSp macro="">
      <xdr:nvCxnSpPr>
        <xdr:cNvPr id="184" name="直線コネクタ 183">
          <a:extLst>
            <a:ext uri="{FF2B5EF4-FFF2-40B4-BE49-F238E27FC236}">
              <a16:creationId xmlns:a16="http://schemas.microsoft.com/office/drawing/2014/main" id="{CF50B6F2-C9FC-41C8-AEB0-934AE17B6C39}"/>
            </a:ext>
          </a:extLst>
        </xdr:cNvPr>
        <xdr:cNvCxnSpPr/>
      </xdr:nvCxnSpPr>
      <xdr:spPr>
        <a:xfrm flipV="1">
          <a:off x="2019300" y="10113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a:extLst>
            <a:ext uri="{FF2B5EF4-FFF2-40B4-BE49-F238E27FC236}">
              <a16:creationId xmlns:a16="http://schemas.microsoft.com/office/drawing/2014/main" id="{72B674DF-CD5D-4BD6-BAA3-077EE2E2AB83}"/>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a:extLst>
            <a:ext uri="{FF2B5EF4-FFF2-40B4-BE49-F238E27FC236}">
              <a16:creationId xmlns:a16="http://schemas.microsoft.com/office/drawing/2014/main" id="{E76FB936-23C6-46D8-9F1A-7D23AB45FC05}"/>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a:extLst>
            <a:ext uri="{FF2B5EF4-FFF2-40B4-BE49-F238E27FC236}">
              <a16:creationId xmlns:a16="http://schemas.microsoft.com/office/drawing/2014/main" id="{65F4C777-79DB-4F68-97A0-57F03A58C338}"/>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88" name="n_1mainValue【体育館・プール】&#10;有形固定資産減価償却率">
          <a:extLst>
            <a:ext uri="{FF2B5EF4-FFF2-40B4-BE49-F238E27FC236}">
              <a16:creationId xmlns:a16="http://schemas.microsoft.com/office/drawing/2014/main" id="{C5123E5E-113C-4958-8FDB-9835BBC08664}"/>
            </a:ext>
          </a:extLst>
        </xdr:cNvPr>
        <xdr:cNvSpPr txBox="1"/>
      </xdr:nvSpPr>
      <xdr:spPr>
        <a:xfrm>
          <a:off x="3582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189" name="n_2mainValue【体育館・プール】&#10;有形固定資産減価償却率">
          <a:extLst>
            <a:ext uri="{FF2B5EF4-FFF2-40B4-BE49-F238E27FC236}">
              <a16:creationId xmlns:a16="http://schemas.microsoft.com/office/drawing/2014/main" id="{CF853272-F543-4C4E-8F9C-9127847C222E}"/>
            </a:ext>
          </a:extLst>
        </xdr:cNvPr>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190" name="n_3mainValue【体育館・プール】&#10;有形固定資産減価償却率">
          <a:extLst>
            <a:ext uri="{FF2B5EF4-FFF2-40B4-BE49-F238E27FC236}">
              <a16:creationId xmlns:a16="http://schemas.microsoft.com/office/drawing/2014/main" id="{D1469943-F689-47A8-BAAD-5B5AF65CD3B0}"/>
            </a:ext>
          </a:extLst>
        </xdr:cNvPr>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150C037C-71A0-4272-818F-901BF79292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67C5751-A87B-4640-BC6B-D24553A22B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86E6F0AA-26B6-45C8-AD0D-C3416D836D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47DEFCB-C98D-4E80-AC9A-C060E625D6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5AAA83A-546A-43CB-8E2D-FDF72F9A58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CCE1EEB5-D319-4CE3-97E0-9FD1BBA044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B008AB36-CBCE-4CCB-98BB-576F061E9C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E6A0E930-9AA7-4426-A9D5-B4E0A4B435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25B5D432-1A46-48ED-884D-81D0FEB766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31151AD-F699-4298-8B6C-7D871531FA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40A033F2-9170-4F67-AD19-65154E9729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36F84C22-C4B0-49A5-AC5E-A08070830DF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D3ABC96B-FB94-4DBB-9F80-C060BA89F1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A597E797-C2D7-47B8-A6BC-43A9EE09415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B1593095-2AF5-4A66-B5C1-23E63AD2AB1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10840608-F3C5-4A56-BF6B-D986A31570C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C06C19C1-816C-4946-A637-0737CAB6239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21FE0D81-BF19-4EA7-97F4-EB9E552471D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956A7E1E-268B-47F7-9969-2FAC52E9B5D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26C2D7C2-B768-4352-BD9C-2C5337F0650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80015BA-55DE-4120-BC45-8078AB8277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603A4CC4-5D63-40EC-8ADA-46672D092C9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0CE551F-9663-4BBE-88EC-9C3C7C42C2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A0EAB8B-9D05-46DA-A53D-7020F25773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4B64FF9F-FC8A-4779-9C87-A79CEBCB9A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AEB4A08F-59A5-4010-A96D-A5D8CCD8FD53}"/>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38E233A7-EE57-4350-AFEA-E42D2AACDE61}"/>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E3346571-747F-4780-9BC1-7ACB44EEFAE4}"/>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4331F4B3-A313-46BA-9A22-5A0FA1F8D0A7}"/>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C2CF351C-A07E-460F-94D2-2C0A07A52139}"/>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a:extLst>
            <a:ext uri="{FF2B5EF4-FFF2-40B4-BE49-F238E27FC236}">
              <a16:creationId xmlns:a16="http://schemas.microsoft.com/office/drawing/2014/main" id="{32D89C2C-82D6-4F79-94D0-EFA742D66AA2}"/>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BC2BF3BB-E263-45B9-90D3-45255C5D3ADC}"/>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124470AA-1165-4DA9-9A08-FD398774D628}"/>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D282ABBD-D363-44A7-A8EB-6DFDB1B670FD}"/>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a16="http://schemas.microsoft.com/office/drawing/2014/main" id="{29846152-DFA1-4430-B9E0-9DA464F1B2E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6A6F304-39DD-4B95-91F7-21BF88C616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0691CE7-15B7-42A6-A9DD-6040F7EA0D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CC8DA06-FA92-435C-B20E-6717A97879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ABE7396-8A77-4108-BD05-1AE4ACD89A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38ACC29-D507-4164-B058-563133FD31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68399</xdr:rowOff>
    </xdr:from>
    <xdr:to>
      <xdr:col>55</xdr:col>
      <xdr:colOff>50800</xdr:colOff>
      <xdr:row>63</xdr:row>
      <xdr:rowOff>169999</xdr:rowOff>
    </xdr:to>
    <xdr:sp macro="" textlink="">
      <xdr:nvSpPr>
        <xdr:cNvPr id="231" name="楕円 230">
          <a:extLst>
            <a:ext uri="{FF2B5EF4-FFF2-40B4-BE49-F238E27FC236}">
              <a16:creationId xmlns:a16="http://schemas.microsoft.com/office/drawing/2014/main" id="{215A174E-7D04-488E-97EC-689D1B902461}"/>
            </a:ext>
          </a:extLst>
        </xdr:cNvPr>
        <xdr:cNvSpPr/>
      </xdr:nvSpPr>
      <xdr:spPr>
        <a:xfrm>
          <a:off x="10426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154776</xdr:rowOff>
    </xdr:from>
    <xdr:ext cx="469744" cy="259045"/>
    <xdr:sp macro="" textlink="">
      <xdr:nvSpPr>
        <xdr:cNvPr id="232" name="【体育館・プール】&#10;一人当たり面積該当値テキスト">
          <a:extLst>
            <a:ext uri="{FF2B5EF4-FFF2-40B4-BE49-F238E27FC236}">
              <a16:creationId xmlns:a16="http://schemas.microsoft.com/office/drawing/2014/main" id="{B333685D-D7B6-43E9-9670-4CAAE61BE1C7}"/>
            </a:ext>
          </a:extLst>
        </xdr:cNvPr>
        <xdr:cNvSpPr txBox="1"/>
      </xdr:nvSpPr>
      <xdr:spPr>
        <a:xfrm>
          <a:off x="105156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33" name="楕円 232">
          <a:extLst>
            <a:ext uri="{FF2B5EF4-FFF2-40B4-BE49-F238E27FC236}">
              <a16:creationId xmlns:a16="http://schemas.microsoft.com/office/drawing/2014/main" id="{5D8171BA-FE60-4156-8A44-A9C6149C3A47}"/>
            </a:ext>
          </a:extLst>
        </xdr:cNvPr>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119199</xdr:rowOff>
    </xdr:from>
    <xdr:to>
      <xdr:col>55</xdr:col>
      <xdr:colOff>0</xdr:colOff>
      <xdr:row>63</xdr:row>
      <xdr:rowOff>119199</xdr:rowOff>
    </xdr:to>
    <xdr:cxnSp macro="">
      <xdr:nvCxnSpPr>
        <xdr:cNvPr id="234" name="直線コネクタ 233">
          <a:extLst>
            <a:ext uri="{FF2B5EF4-FFF2-40B4-BE49-F238E27FC236}">
              <a16:creationId xmlns:a16="http://schemas.microsoft.com/office/drawing/2014/main" id="{0B37021F-6C55-4CAC-BE98-71E2ABC98F65}"/>
            </a:ext>
          </a:extLst>
        </xdr:cNvPr>
        <xdr:cNvCxnSpPr/>
      </xdr:nvCxnSpPr>
      <xdr:spPr>
        <a:xfrm>
          <a:off x="9639300" y="1092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35" name="楕円 234">
          <a:extLst>
            <a:ext uri="{FF2B5EF4-FFF2-40B4-BE49-F238E27FC236}">
              <a16:creationId xmlns:a16="http://schemas.microsoft.com/office/drawing/2014/main" id="{76AE5D4B-73E9-4C1C-9CA2-29B75EF310E7}"/>
            </a:ext>
          </a:extLst>
        </xdr:cNvPr>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119199</xdr:rowOff>
    </xdr:to>
    <xdr:cxnSp macro="">
      <xdr:nvCxnSpPr>
        <xdr:cNvPr id="236" name="直線コネクタ 235">
          <a:extLst>
            <a:ext uri="{FF2B5EF4-FFF2-40B4-BE49-F238E27FC236}">
              <a16:creationId xmlns:a16="http://schemas.microsoft.com/office/drawing/2014/main" id="{69D641AC-F590-4B7E-ADCE-22F3010049EA}"/>
            </a:ext>
          </a:extLst>
        </xdr:cNvPr>
        <xdr:cNvCxnSpPr/>
      </xdr:nvCxnSpPr>
      <xdr:spPr>
        <a:xfrm>
          <a:off x="8750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70031</xdr:rowOff>
    </xdr:from>
    <xdr:to>
      <xdr:col>41</xdr:col>
      <xdr:colOff>101600</xdr:colOff>
      <xdr:row>64</xdr:row>
      <xdr:rowOff>181</xdr:rowOff>
    </xdr:to>
    <xdr:sp macro="" textlink="">
      <xdr:nvSpPr>
        <xdr:cNvPr id="237" name="楕円 236">
          <a:extLst>
            <a:ext uri="{FF2B5EF4-FFF2-40B4-BE49-F238E27FC236}">
              <a16:creationId xmlns:a16="http://schemas.microsoft.com/office/drawing/2014/main" id="{461CFC85-29A3-4F35-B0CE-BEEE208BDF13}"/>
            </a:ext>
          </a:extLst>
        </xdr:cNvPr>
        <xdr:cNvSpPr/>
      </xdr:nvSpPr>
      <xdr:spPr>
        <a:xfrm>
          <a:off x="7810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119199</xdr:rowOff>
    </xdr:from>
    <xdr:to>
      <xdr:col>45</xdr:col>
      <xdr:colOff>177800</xdr:colOff>
      <xdr:row>63</xdr:row>
      <xdr:rowOff>120831</xdr:rowOff>
    </xdr:to>
    <xdr:cxnSp macro="">
      <xdr:nvCxnSpPr>
        <xdr:cNvPr id="238" name="直線コネクタ 237">
          <a:extLst>
            <a:ext uri="{FF2B5EF4-FFF2-40B4-BE49-F238E27FC236}">
              <a16:creationId xmlns:a16="http://schemas.microsoft.com/office/drawing/2014/main" id="{7B1A04D4-6253-4FB4-B1C0-A386223A2C7D}"/>
            </a:ext>
          </a:extLst>
        </xdr:cNvPr>
        <xdr:cNvCxnSpPr/>
      </xdr:nvCxnSpPr>
      <xdr:spPr>
        <a:xfrm flipV="1">
          <a:off x="7861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a:extLst>
            <a:ext uri="{FF2B5EF4-FFF2-40B4-BE49-F238E27FC236}">
              <a16:creationId xmlns:a16="http://schemas.microsoft.com/office/drawing/2014/main" id="{6D1A2443-955B-4858-931E-33CB1D402411}"/>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a:extLst>
            <a:ext uri="{FF2B5EF4-FFF2-40B4-BE49-F238E27FC236}">
              <a16:creationId xmlns:a16="http://schemas.microsoft.com/office/drawing/2014/main" id="{394FA0A9-0761-4CBE-8417-622CE6996417}"/>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a:extLst>
            <a:ext uri="{FF2B5EF4-FFF2-40B4-BE49-F238E27FC236}">
              <a16:creationId xmlns:a16="http://schemas.microsoft.com/office/drawing/2014/main" id="{14EF716F-BAE8-405B-BA12-CCAB5CE1FA4E}"/>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42" name="n_1mainValue【体育館・プール】&#10;一人当たり面積">
          <a:extLst>
            <a:ext uri="{FF2B5EF4-FFF2-40B4-BE49-F238E27FC236}">
              <a16:creationId xmlns:a16="http://schemas.microsoft.com/office/drawing/2014/main" id="{71EA08A5-780B-4DC3-B72D-17523F113979}"/>
            </a:ext>
          </a:extLst>
        </xdr:cNvPr>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43" name="n_2mainValue【体育館・プール】&#10;一人当たり面積">
          <a:extLst>
            <a:ext uri="{FF2B5EF4-FFF2-40B4-BE49-F238E27FC236}">
              <a16:creationId xmlns:a16="http://schemas.microsoft.com/office/drawing/2014/main" id="{B4F6BDCA-5A6C-4FB3-AE4B-C65D41EED717}"/>
            </a:ext>
          </a:extLst>
        </xdr:cNvPr>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162758</xdr:rowOff>
    </xdr:from>
    <xdr:ext cx="469744" cy="259045"/>
    <xdr:sp macro="" textlink="">
      <xdr:nvSpPr>
        <xdr:cNvPr id="244" name="n_3mainValue【体育館・プール】&#10;一人当たり面積">
          <a:extLst>
            <a:ext uri="{FF2B5EF4-FFF2-40B4-BE49-F238E27FC236}">
              <a16:creationId xmlns:a16="http://schemas.microsoft.com/office/drawing/2014/main" id="{831BAB5A-900C-46E5-B1A8-E67893AEDE8D}"/>
            </a:ext>
          </a:extLst>
        </xdr:cNvPr>
        <xdr:cNvSpPr txBox="1"/>
      </xdr:nvSpPr>
      <xdr:spPr>
        <a:xfrm>
          <a:off x="7626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FD71276A-6299-4268-98A4-025C746B5F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E986A6E1-EC86-4E37-A16C-2053FBB5CD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33BA8FE-F9F9-4DAC-BC4D-11956FDDB2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573D5173-CC8B-4FF0-B66B-D46F49DE6D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BE1B302-1AD9-4BE0-A27E-61618400B5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930466E-2AB2-4DB7-AC47-91D59FD639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A509DD39-9974-4EA9-9815-07574321B2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8B22084A-AD7F-4E6B-92BE-AB583B7387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DA388294-C595-4335-9E6D-D581B64CA9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B1FE74E1-6177-4FCC-8323-858957A8EB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50347517-C176-45E4-9618-9AB1FD40E0D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C3DA6426-75AF-4279-A2DF-A49EF32ECA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57F5729-EE6D-47B4-A678-908C01F9800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BDCF94FF-1434-462A-B11A-1FF90D5387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D26930C2-895A-4C1E-ABA2-301D2266A7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CF3F32FD-E9B4-402D-9E50-14646568A6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378A06E9-9C95-4D92-9F6F-718D2D0AA1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300214D5-6666-42B0-B4DA-51A6DA65A9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1FCB5C78-9C83-4154-92AC-206A29D7CF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EBF65B1C-4F9A-4DB4-AF70-C7BC489AC8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B8EE4680-8384-4C88-A02F-BC20D00F8E7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CA4CA88B-1D66-4877-954E-1FA889847E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B008DE5D-1A8A-43C7-BEC5-203F561601F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8E49E6F5-D8D8-4629-81F0-896058C87C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a:extLst>
            <a:ext uri="{FF2B5EF4-FFF2-40B4-BE49-F238E27FC236}">
              <a16:creationId xmlns:a16="http://schemas.microsoft.com/office/drawing/2014/main" id="{3366967E-62E7-4467-AF06-1D70BD922084}"/>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65688FC9-EC7E-434E-A9E6-E9740D351D88}"/>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a:extLst>
            <a:ext uri="{FF2B5EF4-FFF2-40B4-BE49-F238E27FC236}">
              <a16:creationId xmlns:a16="http://schemas.microsoft.com/office/drawing/2014/main" id="{25E14E56-FB26-4058-80A0-79624999D43B}"/>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733D7648-25EB-4DD2-834A-3D9421A0F5E9}"/>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a:extLst>
            <a:ext uri="{FF2B5EF4-FFF2-40B4-BE49-F238E27FC236}">
              <a16:creationId xmlns:a16="http://schemas.microsoft.com/office/drawing/2014/main" id="{6C065157-6C8A-4061-8969-51017BC12BEA}"/>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20DFD437-E93B-4C3C-9ACA-013CFE2C1847}"/>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a:extLst>
            <a:ext uri="{FF2B5EF4-FFF2-40B4-BE49-F238E27FC236}">
              <a16:creationId xmlns:a16="http://schemas.microsoft.com/office/drawing/2014/main" id="{2EA5F236-B613-46F0-9B6E-B2BAF55FF494}"/>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a:extLst>
            <a:ext uri="{FF2B5EF4-FFF2-40B4-BE49-F238E27FC236}">
              <a16:creationId xmlns:a16="http://schemas.microsoft.com/office/drawing/2014/main" id="{9B038C95-A573-4D8F-A0E1-BF16DAE04876}"/>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a:extLst>
            <a:ext uri="{FF2B5EF4-FFF2-40B4-BE49-F238E27FC236}">
              <a16:creationId xmlns:a16="http://schemas.microsoft.com/office/drawing/2014/main" id="{3F0670D8-A8A6-4048-A134-748F7FA500F8}"/>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a:extLst>
            <a:ext uri="{FF2B5EF4-FFF2-40B4-BE49-F238E27FC236}">
              <a16:creationId xmlns:a16="http://schemas.microsoft.com/office/drawing/2014/main" id="{8C203BD0-7856-4A50-B004-78B6A0D63469}"/>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2D82C16-08C7-4A1D-828C-16E80C0071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7F6E812-D035-4B23-8F3D-2C29F81946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4289091-C444-4D49-8CAB-86ECD56F94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5FAEB27-7CCF-4288-8476-0E0C45B177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C748F7B-36D4-43DB-8FB6-1A5E869757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84" name="楕円 283">
          <a:extLst>
            <a:ext uri="{FF2B5EF4-FFF2-40B4-BE49-F238E27FC236}">
              <a16:creationId xmlns:a16="http://schemas.microsoft.com/office/drawing/2014/main" id="{4D4C9924-7B9A-44B3-84D3-E770DFD2B71F}"/>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E1661C73-2F91-4F9D-B1F6-4194D9738CA3}"/>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86" name="楕円 285">
          <a:extLst>
            <a:ext uri="{FF2B5EF4-FFF2-40B4-BE49-F238E27FC236}">
              <a16:creationId xmlns:a16="http://schemas.microsoft.com/office/drawing/2014/main" id="{287364DD-60A6-4D02-A92E-E0D62E108D9B}"/>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0</xdr:rowOff>
    </xdr:to>
    <xdr:cxnSp macro="">
      <xdr:nvCxnSpPr>
        <xdr:cNvPr id="287" name="直線コネクタ 286">
          <a:extLst>
            <a:ext uri="{FF2B5EF4-FFF2-40B4-BE49-F238E27FC236}">
              <a16:creationId xmlns:a16="http://schemas.microsoft.com/office/drawing/2014/main" id="{0CA158E0-27DD-4B2F-9BDE-EE7A7FA78D05}"/>
            </a:ext>
          </a:extLst>
        </xdr:cNvPr>
        <xdr:cNvCxnSpPr/>
      </xdr:nvCxnSpPr>
      <xdr:spPr>
        <a:xfrm flipV="1">
          <a:off x="3797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88" name="楕円 287">
          <a:extLst>
            <a:ext uri="{FF2B5EF4-FFF2-40B4-BE49-F238E27FC236}">
              <a16:creationId xmlns:a16="http://schemas.microsoft.com/office/drawing/2014/main" id="{905AD8CD-3C6D-42BA-AA95-024E625EEA41}"/>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38100</xdr:rowOff>
    </xdr:to>
    <xdr:cxnSp macro="">
      <xdr:nvCxnSpPr>
        <xdr:cNvPr id="289" name="直線コネクタ 288">
          <a:extLst>
            <a:ext uri="{FF2B5EF4-FFF2-40B4-BE49-F238E27FC236}">
              <a16:creationId xmlns:a16="http://schemas.microsoft.com/office/drawing/2014/main" id="{0A50D593-9048-4DC4-BA18-5398A3980CB7}"/>
            </a:ext>
          </a:extLst>
        </xdr:cNvPr>
        <xdr:cNvCxnSpPr/>
      </xdr:nvCxnSpPr>
      <xdr:spPr>
        <a:xfrm flipV="1">
          <a:off x="2908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90" name="楕円 289">
          <a:extLst>
            <a:ext uri="{FF2B5EF4-FFF2-40B4-BE49-F238E27FC236}">
              <a16:creationId xmlns:a16="http://schemas.microsoft.com/office/drawing/2014/main" id="{615637A3-F346-4ACA-8940-60BDB8226F95}"/>
            </a:ext>
          </a:extLst>
        </xdr:cNvPr>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76200</xdr:rowOff>
    </xdr:to>
    <xdr:cxnSp macro="">
      <xdr:nvCxnSpPr>
        <xdr:cNvPr id="291" name="直線コネクタ 290">
          <a:extLst>
            <a:ext uri="{FF2B5EF4-FFF2-40B4-BE49-F238E27FC236}">
              <a16:creationId xmlns:a16="http://schemas.microsoft.com/office/drawing/2014/main" id="{3398AE5A-B37F-4CCD-A60A-9EE1599AADB5}"/>
            </a:ext>
          </a:extLst>
        </xdr:cNvPr>
        <xdr:cNvCxnSpPr/>
      </xdr:nvCxnSpPr>
      <xdr:spPr>
        <a:xfrm flipV="1">
          <a:off x="2019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a:extLst>
            <a:ext uri="{FF2B5EF4-FFF2-40B4-BE49-F238E27FC236}">
              <a16:creationId xmlns:a16="http://schemas.microsoft.com/office/drawing/2014/main" id="{592B63FC-F5A4-47FC-B59C-1AA1F024678A}"/>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a:extLst>
            <a:ext uri="{FF2B5EF4-FFF2-40B4-BE49-F238E27FC236}">
              <a16:creationId xmlns:a16="http://schemas.microsoft.com/office/drawing/2014/main" id="{C0E3355E-97B3-4AA3-93EC-4A6C2E8F9F43}"/>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a:extLst>
            <a:ext uri="{FF2B5EF4-FFF2-40B4-BE49-F238E27FC236}">
              <a16:creationId xmlns:a16="http://schemas.microsoft.com/office/drawing/2014/main" id="{0ACB9E9E-6BB4-46ED-A224-29638E68D8BE}"/>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95" name="n_1mainValue【福祉施設】&#10;有形固定資産減価償却率">
          <a:extLst>
            <a:ext uri="{FF2B5EF4-FFF2-40B4-BE49-F238E27FC236}">
              <a16:creationId xmlns:a16="http://schemas.microsoft.com/office/drawing/2014/main" id="{269946B1-6820-4A44-B587-CDA518BEF8F8}"/>
            </a:ext>
          </a:extLst>
        </xdr:cNvPr>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96" name="n_2mainValue【福祉施設】&#10;有形固定資産減価償却率">
          <a:extLst>
            <a:ext uri="{FF2B5EF4-FFF2-40B4-BE49-F238E27FC236}">
              <a16:creationId xmlns:a16="http://schemas.microsoft.com/office/drawing/2014/main" id="{5AAE85F2-EB50-40E4-AE80-108D4B3A45F7}"/>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97" name="n_3mainValue【福祉施設】&#10;有形固定資産減価償却率">
          <a:extLst>
            <a:ext uri="{FF2B5EF4-FFF2-40B4-BE49-F238E27FC236}">
              <a16:creationId xmlns:a16="http://schemas.microsoft.com/office/drawing/2014/main" id="{3F515D8A-8829-461F-83A4-E91998D111F9}"/>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64E799AA-A671-4590-9CA5-5322E38E77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7ACFB8ED-AFA6-469D-83E4-6A5B3F8316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46512873-69A2-4551-9BFC-86E9EE77AE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668EA888-F6C4-4541-9B1E-FBA9A205D4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33DD9AD1-F1BD-4C68-910B-AC286523B1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AEC2F6C0-FE7F-437E-8618-6E47B50804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112A088C-A4FB-4B5F-BB2A-A1D669F164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6BD63063-595C-4D36-B5B7-F806E6456A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8E8C0E7F-AB28-4E66-933D-CBF3764E84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C081A5E2-BFBF-4D76-8B52-C244D2896D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F356BE06-E68A-4ED7-A1BE-ABAEE805CC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F5D0130-17F6-465F-B589-94E47FEC81C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3710F30E-247D-4B98-9C47-EF7BB424DA8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4CE08A15-0BFA-498E-A8B4-7A8487D608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393CB22F-1682-4C51-80A9-1C4B4DE8C8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5443161A-8827-4C31-9927-3251BCD457F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E94F0F61-AABE-407C-9693-69E4FBEFCE5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9DDFBE4B-0821-4DE0-B4E9-5AAA27203D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F5C94667-8021-44A7-B79D-8A5793A107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9A90C22-B37B-436D-B8CA-CD70719C9B2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2849BA7B-D7F0-400A-A4A2-92C5E28EF6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DFC4A8AB-BA70-480F-A6A1-27EACBB278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51ADA05E-DAC2-48EF-9EA9-1A5B47E95C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a:extLst>
            <a:ext uri="{FF2B5EF4-FFF2-40B4-BE49-F238E27FC236}">
              <a16:creationId xmlns:a16="http://schemas.microsoft.com/office/drawing/2014/main" id="{866926B5-253C-4C4A-A32E-ADDB8261E7CF}"/>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a:extLst>
            <a:ext uri="{FF2B5EF4-FFF2-40B4-BE49-F238E27FC236}">
              <a16:creationId xmlns:a16="http://schemas.microsoft.com/office/drawing/2014/main" id="{81D0E3CB-2391-48A3-BEB7-048A75FA86DD}"/>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a:extLst>
            <a:ext uri="{FF2B5EF4-FFF2-40B4-BE49-F238E27FC236}">
              <a16:creationId xmlns:a16="http://schemas.microsoft.com/office/drawing/2014/main" id="{9E6BC5CE-8E81-408F-B9F4-21FDCBDC97EE}"/>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a:extLst>
            <a:ext uri="{FF2B5EF4-FFF2-40B4-BE49-F238E27FC236}">
              <a16:creationId xmlns:a16="http://schemas.microsoft.com/office/drawing/2014/main" id="{0EF81CB3-FBEE-4607-992A-53DB4CEAE078}"/>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a:extLst>
            <a:ext uri="{FF2B5EF4-FFF2-40B4-BE49-F238E27FC236}">
              <a16:creationId xmlns:a16="http://schemas.microsoft.com/office/drawing/2014/main" id="{0822A57F-C92E-4722-BAF0-1820D613C461}"/>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a16="http://schemas.microsoft.com/office/drawing/2014/main" id="{1AF708E1-CA3A-4509-B5C3-46A424445077}"/>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a16="http://schemas.microsoft.com/office/drawing/2014/main" id="{0D535926-04B3-479C-9834-2072DD810B35}"/>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a:extLst>
            <a:ext uri="{FF2B5EF4-FFF2-40B4-BE49-F238E27FC236}">
              <a16:creationId xmlns:a16="http://schemas.microsoft.com/office/drawing/2014/main" id="{76EE6873-9349-4CC0-849C-7D4EA2989A63}"/>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a:extLst>
            <a:ext uri="{FF2B5EF4-FFF2-40B4-BE49-F238E27FC236}">
              <a16:creationId xmlns:a16="http://schemas.microsoft.com/office/drawing/2014/main" id="{4D367C6B-186D-4C6C-B7BA-EFA92A28CBF2}"/>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a:extLst>
            <a:ext uri="{FF2B5EF4-FFF2-40B4-BE49-F238E27FC236}">
              <a16:creationId xmlns:a16="http://schemas.microsoft.com/office/drawing/2014/main" id="{3C8007FB-491B-4C3F-BA33-5D294E9695AA}"/>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1636559-9B13-4AF0-9ACF-90FCF1602A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AB97971-D02E-47B4-BC5A-0400E2BD1B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4E0138D-37BF-4ED9-B82C-741F22689C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800BA79-80BD-4576-9397-25DDC5CA48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FB40847-0A82-45D4-992E-74870F4983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36" name="楕円 335">
          <a:extLst>
            <a:ext uri="{FF2B5EF4-FFF2-40B4-BE49-F238E27FC236}">
              <a16:creationId xmlns:a16="http://schemas.microsoft.com/office/drawing/2014/main" id="{4FB81A5E-5BC7-4166-8AF8-0A5F4959610E}"/>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37" name="【福祉施設】&#10;一人当たり面積該当値テキスト">
          <a:extLst>
            <a:ext uri="{FF2B5EF4-FFF2-40B4-BE49-F238E27FC236}">
              <a16:creationId xmlns:a16="http://schemas.microsoft.com/office/drawing/2014/main" id="{81DF2FD6-4CBE-4362-91A6-429220FD6053}"/>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38" name="楕円 337">
          <a:extLst>
            <a:ext uri="{FF2B5EF4-FFF2-40B4-BE49-F238E27FC236}">
              <a16:creationId xmlns:a16="http://schemas.microsoft.com/office/drawing/2014/main" id="{6E158FF9-17AE-45AD-B3A0-43340D8A7AE3}"/>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39" name="直線コネクタ 338">
          <a:extLst>
            <a:ext uri="{FF2B5EF4-FFF2-40B4-BE49-F238E27FC236}">
              <a16:creationId xmlns:a16="http://schemas.microsoft.com/office/drawing/2014/main" id="{2E653881-A47A-4256-A7E8-D7DDE1452613}"/>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40" name="楕円 339">
          <a:extLst>
            <a:ext uri="{FF2B5EF4-FFF2-40B4-BE49-F238E27FC236}">
              <a16:creationId xmlns:a16="http://schemas.microsoft.com/office/drawing/2014/main" id="{47360FA1-AE10-454E-B286-8D9C34D63EEE}"/>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41" name="直線コネクタ 340">
          <a:extLst>
            <a:ext uri="{FF2B5EF4-FFF2-40B4-BE49-F238E27FC236}">
              <a16:creationId xmlns:a16="http://schemas.microsoft.com/office/drawing/2014/main" id="{CB00C491-81DC-4CEE-8ADD-BC7C0F13E0DA}"/>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42" name="楕円 341">
          <a:extLst>
            <a:ext uri="{FF2B5EF4-FFF2-40B4-BE49-F238E27FC236}">
              <a16:creationId xmlns:a16="http://schemas.microsoft.com/office/drawing/2014/main" id="{9106F0E8-1602-47CD-B0A8-9A579D601A63}"/>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43" name="直線コネクタ 342">
          <a:extLst>
            <a:ext uri="{FF2B5EF4-FFF2-40B4-BE49-F238E27FC236}">
              <a16:creationId xmlns:a16="http://schemas.microsoft.com/office/drawing/2014/main" id="{DA14041E-D998-479A-862E-F25102D23691}"/>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a:extLst>
            <a:ext uri="{FF2B5EF4-FFF2-40B4-BE49-F238E27FC236}">
              <a16:creationId xmlns:a16="http://schemas.microsoft.com/office/drawing/2014/main" id="{BB6B4F27-B6FB-44E8-8E19-77BC99ED40A1}"/>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a:extLst>
            <a:ext uri="{FF2B5EF4-FFF2-40B4-BE49-F238E27FC236}">
              <a16:creationId xmlns:a16="http://schemas.microsoft.com/office/drawing/2014/main" id="{80C9CBB9-07BF-45AC-B689-D08657176D18}"/>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a:extLst>
            <a:ext uri="{FF2B5EF4-FFF2-40B4-BE49-F238E27FC236}">
              <a16:creationId xmlns:a16="http://schemas.microsoft.com/office/drawing/2014/main" id="{53A6CB29-E28B-4A5F-9976-E71A8126F1E2}"/>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47" name="n_1mainValue【福祉施設】&#10;一人当たり面積">
          <a:extLst>
            <a:ext uri="{FF2B5EF4-FFF2-40B4-BE49-F238E27FC236}">
              <a16:creationId xmlns:a16="http://schemas.microsoft.com/office/drawing/2014/main" id="{9DC03BA9-FEF9-47A5-8A66-7FD1FA0531E0}"/>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48" name="n_2mainValue【福祉施設】&#10;一人当たり面積">
          <a:extLst>
            <a:ext uri="{FF2B5EF4-FFF2-40B4-BE49-F238E27FC236}">
              <a16:creationId xmlns:a16="http://schemas.microsoft.com/office/drawing/2014/main" id="{25D4EF0B-C69C-4A7A-B476-8E7A91FB15C1}"/>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49" name="n_3mainValue【福祉施設】&#10;一人当たり面積">
          <a:extLst>
            <a:ext uri="{FF2B5EF4-FFF2-40B4-BE49-F238E27FC236}">
              <a16:creationId xmlns:a16="http://schemas.microsoft.com/office/drawing/2014/main" id="{5F3B9061-37DC-490E-9A89-A3DBF2B8BFD6}"/>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A5CED3E8-0A1A-4742-8862-EE23B39841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57880E1D-9E32-4357-95D2-DD0F08A091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64F9F629-17B7-4E61-9A11-FF710FAA3C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75AF296E-0EE1-4DE8-A285-AA349A0EF2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53ACCE12-B371-460B-A2F8-184E27F455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E7CBF64E-8DE1-4398-BF42-52303199E4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6D939D65-AEE2-4A63-BE23-857D619EB3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7BCE0B59-3061-463D-B724-A34E1789D0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2431A114-D4D4-4A02-83C5-CCCB85D5CC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CE884241-1F97-4600-BB66-25952431DA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1874BD72-493B-4289-B4E6-88A0F7A3E7A7}"/>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F8D39AAE-DABE-4030-ADD3-47749B89EBA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B807CC88-1BB5-41F9-9674-7D201A9CA5F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CB7974C8-2432-45F4-9F49-4527733F64A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FC64B96F-3AA0-4752-A8A9-709F3ADAB84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00EA8016-C8F5-47E4-84B4-DB7A1A37DDE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0F672A8A-FDB0-4F48-992B-6A1E8AEABD4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AACF117D-7184-4306-BBF9-5C097E10AA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645297DB-B061-4217-A3C0-204B6AFC77F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F17D7C07-37AA-4C54-985D-3F0313383E2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1483F563-1108-4E0D-BAA3-6A726B183FA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9BA2DC89-7C20-41BB-A758-75819DC848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6599BC95-E0F6-4AD6-BACA-456D580BE9D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199F445B-03D6-4233-B08E-90BCC51423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a:extLst>
            <a:ext uri="{FF2B5EF4-FFF2-40B4-BE49-F238E27FC236}">
              <a16:creationId xmlns:a16="http://schemas.microsoft.com/office/drawing/2014/main" id="{50CF7ABF-4B48-4F50-80F2-9DA08D67E8EC}"/>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a:extLst>
            <a:ext uri="{FF2B5EF4-FFF2-40B4-BE49-F238E27FC236}">
              <a16:creationId xmlns:a16="http://schemas.microsoft.com/office/drawing/2014/main" id="{66A17334-7E7B-4ADF-A3BA-22823E193797}"/>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a:extLst>
            <a:ext uri="{FF2B5EF4-FFF2-40B4-BE49-F238E27FC236}">
              <a16:creationId xmlns:a16="http://schemas.microsoft.com/office/drawing/2014/main" id="{0D0A1365-86EB-4C81-90A9-532785491573}"/>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a:extLst>
            <a:ext uri="{FF2B5EF4-FFF2-40B4-BE49-F238E27FC236}">
              <a16:creationId xmlns:a16="http://schemas.microsoft.com/office/drawing/2014/main" id="{7A64543C-5679-4983-A32B-5934A68EFB9C}"/>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a:extLst>
            <a:ext uri="{FF2B5EF4-FFF2-40B4-BE49-F238E27FC236}">
              <a16:creationId xmlns:a16="http://schemas.microsoft.com/office/drawing/2014/main" id="{64F4933B-A1B3-4DC9-B273-5BF3A5C5EE22}"/>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4EA8DF21-EE55-4E1A-97F3-378171CF147D}"/>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1849291B-7323-4117-B35E-217E8B7C1DBB}"/>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a:extLst>
            <a:ext uri="{FF2B5EF4-FFF2-40B4-BE49-F238E27FC236}">
              <a16:creationId xmlns:a16="http://schemas.microsoft.com/office/drawing/2014/main" id="{E6E8141D-A3F9-4DDC-BA6A-747B426C43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a:extLst>
            <a:ext uri="{FF2B5EF4-FFF2-40B4-BE49-F238E27FC236}">
              <a16:creationId xmlns:a16="http://schemas.microsoft.com/office/drawing/2014/main" id="{804BD421-9059-45FB-A729-17086E92006E}"/>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a:extLst>
            <a:ext uri="{FF2B5EF4-FFF2-40B4-BE49-F238E27FC236}">
              <a16:creationId xmlns:a16="http://schemas.microsoft.com/office/drawing/2014/main" id="{0CBB06A4-D986-453B-B98F-73AB6B29B3C3}"/>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A533AD4-02A8-416A-A3D3-C22FF0B3C23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BCC7FF0-1E3E-4466-AE61-3B47B425C2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F1B3468-6736-455C-8490-4D67793E36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B1C32A68-555A-434A-9442-5FFDB0E844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5D8D46F0-19D7-4847-903D-BE321223C0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89" name="楕円 388">
          <a:extLst>
            <a:ext uri="{FF2B5EF4-FFF2-40B4-BE49-F238E27FC236}">
              <a16:creationId xmlns:a16="http://schemas.microsoft.com/office/drawing/2014/main" id="{12942C14-9F73-4642-B5C7-4D85B441C072}"/>
            </a:ext>
          </a:extLst>
        </xdr:cNvPr>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101616</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4C3E0FD3-750B-477E-8A64-3C80810A84BC}"/>
            </a:ext>
          </a:extLst>
        </xdr:cNvPr>
        <xdr:cNvSpPr txBox="1"/>
      </xdr:nvSpPr>
      <xdr:spPr>
        <a:xfrm>
          <a:off x="4673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391" name="楕円 390">
          <a:extLst>
            <a:ext uri="{FF2B5EF4-FFF2-40B4-BE49-F238E27FC236}">
              <a16:creationId xmlns:a16="http://schemas.microsoft.com/office/drawing/2014/main" id="{F6B95A25-5E53-4254-80EF-4F84F3288422}"/>
            </a:ext>
          </a:extLst>
        </xdr:cNvPr>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105</xdr:row>
      <xdr:rowOff>0</xdr:rowOff>
    </xdr:to>
    <xdr:cxnSp macro="">
      <xdr:nvCxnSpPr>
        <xdr:cNvPr id="392" name="直線コネクタ 391">
          <a:extLst>
            <a:ext uri="{FF2B5EF4-FFF2-40B4-BE49-F238E27FC236}">
              <a16:creationId xmlns:a16="http://schemas.microsoft.com/office/drawing/2014/main" id="{0323A914-88DF-4254-A485-5330FACF2108}"/>
            </a:ext>
          </a:extLst>
        </xdr:cNvPr>
        <xdr:cNvCxnSpPr/>
      </xdr:nvCxnSpPr>
      <xdr:spPr>
        <a:xfrm flipV="1">
          <a:off x="3797300" y="17960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93" name="楕円 392">
          <a:extLst>
            <a:ext uri="{FF2B5EF4-FFF2-40B4-BE49-F238E27FC236}">
              <a16:creationId xmlns:a16="http://schemas.microsoft.com/office/drawing/2014/main" id="{778D6CA9-B99A-4D47-B60A-BCF7538FB9B7}"/>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0</xdr:rowOff>
    </xdr:from>
    <xdr:to>
      <xdr:col>19</xdr:col>
      <xdr:colOff>177800</xdr:colOff>
      <xdr:row>105</xdr:row>
      <xdr:rowOff>41911</xdr:rowOff>
    </xdr:to>
    <xdr:cxnSp macro="">
      <xdr:nvCxnSpPr>
        <xdr:cNvPr id="394" name="直線コネクタ 393">
          <a:extLst>
            <a:ext uri="{FF2B5EF4-FFF2-40B4-BE49-F238E27FC236}">
              <a16:creationId xmlns:a16="http://schemas.microsoft.com/office/drawing/2014/main" id="{BA4E583B-35AF-4424-B88F-1AB2AA6DC348}"/>
            </a:ext>
          </a:extLst>
        </xdr:cNvPr>
        <xdr:cNvCxnSpPr/>
      </xdr:nvCxnSpPr>
      <xdr:spPr>
        <a:xfrm flipV="1">
          <a:off x="2908300" y="18002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33020</xdr:rowOff>
    </xdr:from>
    <xdr:to>
      <xdr:col>10</xdr:col>
      <xdr:colOff>165100</xdr:colOff>
      <xdr:row>105</xdr:row>
      <xdr:rowOff>134620</xdr:rowOff>
    </xdr:to>
    <xdr:sp macro="" textlink="">
      <xdr:nvSpPr>
        <xdr:cNvPr id="395" name="楕円 394">
          <a:extLst>
            <a:ext uri="{FF2B5EF4-FFF2-40B4-BE49-F238E27FC236}">
              <a16:creationId xmlns:a16="http://schemas.microsoft.com/office/drawing/2014/main" id="{C62C3F6A-2431-4AEB-957B-3300D346D696}"/>
            </a:ext>
          </a:extLst>
        </xdr:cNvPr>
        <xdr:cNvSpPr/>
      </xdr:nvSpPr>
      <xdr:spPr>
        <a:xfrm>
          <a:off x="196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83820</xdr:rowOff>
    </xdr:to>
    <xdr:cxnSp macro="">
      <xdr:nvCxnSpPr>
        <xdr:cNvPr id="396" name="直線コネクタ 395">
          <a:extLst>
            <a:ext uri="{FF2B5EF4-FFF2-40B4-BE49-F238E27FC236}">
              <a16:creationId xmlns:a16="http://schemas.microsoft.com/office/drawing/2014/main" id="{7C5F9E3F-8100-4C9D-9227-D518717C2CBC}"/>
            </a:ext>
          </a:extLst>
        </xdr:cNvPr>
        <xdr:cNvCxnSpPr/>
      </xdr:nvCxnSpPr>
      <xdr:spPr>
        <a:xfrm flipV="1">
          <a:off x="2019300" y="1804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a:extLst>
            <a:ext uri="{FF2B5EF4-FFF2-40B4-BE49-F238E27FC236}">
              <a16:creationId xmlns:a16="http://schemas.microsoft.com/office/drawing/2014/main" id="{5FBBEB4F-BC4D-4F39-87C5-B2886C1A4225}"/>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a:extLst>
            <a:ext uri="{FF2B5EF4-FFF2-40B4-BE49-F238E27FC236}">
              <a16:creationId xmlns:a16="http://schemas.microsoft.com/office/drawing/2014/main" id="{13EC767B-4380-4A8D-9297-192446EA184D}"/>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a:extLst>
            <a:ext uri="{FF2B5EF4-FFF2-40B4-BE49-F238E27FC236}">
              <a16:creationId xmlns:a16="http://schemas.microsoft.com/office/drawing/2014/main" id="{C856792E-32E0-497B-B04E-F6F4F884B577}"/>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67327</xdr:rowOff>
    </xdr:from>
    <xdr:ext cx="405111" cy="259045"/>
    <xdr:sp macro="" textlink="">
      <xdr:nvSpPr>
        <xdr:cNvPr id="400" name="n_1mainValue【市民会館】&#10;有形固定資産減価償却率">
          <a:extLst>
            <a:ext uri="{FF2B5EF4-FFF2-40B4-BE49-F238E27FC236}">
              <a16:creationId xmlns:a16="http://schemas.microsoft.com/office/drawing/2014/main" id="{E3C72FE1-CEC2-49B7-8ADB-140FFABA5E1B}"/>
            </a:ext>
          </a:extLst>
        </xdr:cNvPr>
        <xdr:cNvSpPr txBox="1"/>
      </xdr:nvSpPr>
      <xdr:spPr>
        <a:xfrm>
          <a:off x="3582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401" name="n_2mainValue【市民会館】&#10;有形固定資産減価償却率">
          <a:extLst>
            <a:ext uri="{FF2B5EF4-FFF2-40B4-BE49-F238E27FC236}">
              <a16:creationId xmlns:a16="http://schemas.microsoft.com/office/drawing/2014/main" id="{7021A193-591F-4DCE-B4A1-F625CD328746}"/>
            </a:ext>
          </a:extLst>
        </xdr:cNvPr>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151147</xdr:rowOff>
    </xdr:from>
    <xdr:ext cx="405111" cy="259045"/>
    <xdr:sp macro="" textlink="">
      <xdr:nvSpPr>
        <xdr:cNvPr id="402" name="n_3mainValue【市民会館】&#10;有形固定資産減価償却率">
          <a:extLst>
            <a:ext uri="{FF2B5EF4-FFF2-40B4-BE49-F238E27FC236}">
              <a16:creationId xmlns:a16="http://schemas.microsoft.com/office/drawing/2014/main" id="{61400FDB-E112-4B50-B8B5-0F0C0CBC1EC0}"/>
            </a:ext>
          </a:extLst>
        </xdr:cNvPr>
        <xdr:cNvSpPr txBox="1"/>
      </xdr:nvSpPr>
      <xdr:spPr>
        <a:xfrm>
          <a:off x="1816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408754FB-6FB7-4B2F-A46F-BDE9C1127A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39412516-D3BD-4FC7-9FA3-37DCD1F0F5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C4A41987-1E5D-4359-8460-261C0B4776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86B3F972-7FA8-41B4-B1C7-E6DEE738F1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F2FC1A66-9D52-42C7-8704-787B9E408F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CE9AE125-7433-4C9B-909C-70BEB48CEE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A4E1105-AECD-4D6A-985B-80F2884CA6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16CABDEF-70E4-41E4-A359-99B134A3D4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FFE13E12-B910-4B9D-8740-D810B03B385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888B4223-ED30-4AD4-B973-FEE96B01CF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9A969754-B8CD-4744-B597-D2E361FDCCB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10505D75-9CC3-413D-9B8E-A28FBA3D69C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41E7BFEA-2AAD-473C-93E3-ADEABEDBC49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2C9CE6D9-2D7B-4404-B036-F09E3D58DD6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8DAC8C48-ECCA-4E0F-A2A5-32EF3C70C42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A6E99CFB-EBB5-43A6-AD8D-9A1EC76719F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33E19180-9EE8-48E9-868A-146A5963478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38AD3EB3-9F0B-4A47-8678-5DD75A2DF2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1D833609-DE20-406E-865D-5148A656F2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000B9621-7651-49B7-AEC7-2E5D33ACEC1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6C8BEBDA-68EA-41B1-875D-2E3EC82342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107A2CD2-E74F-438A-81DF-29DE972672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3016CDC9-AD38-4A76-98DA-2555F38BE2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a:extLst>
            <a:ext uri="{FF2B5EF4-FFF2-40B4-BE49-F238E27FC236}">
              <a16:creationId xmlns:a16="http://schemas.microsoft.com/office/drawing/2014/main" id="{E09739B0-26AA-45CE-A851-406003AA601E}"/>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a:extLst>
            <a:ext uri="{FF2B5EF4-FFF2-40B4-BE49-F238E27FC236}">
              <a16:creationId xmlns:a16="http://schemas.microsoft.com/office/drawing/2014/main" id="{C7CA8924-0324-43F0-A485-9ABF6A9F2678}"/>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a:extLst>
            <a:ext uri="{FF2B5EF4-FFF2-40B4-BE49-F238E27FC236}">
              <a16:creationId xmlns:a16="http://schemas.microsoft.com/office/drawing/2014/main" id="{8F5A28D3-F5EF-44BE-B63F-07FE26FE5A1E}"/>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a:extLst>
            <a:ext uri="{FF2B5EF4-FFF2-40B4-BE49-F238E27FC236}">
              <a16:creationId xmlns:a16="http://schemas.microsoft.com/office/drawing/2014/main" id="{5D1E1478-23C3-426E-A967-A0D6CC7D207B}"/>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a:extLst>
            <a:ext uri="{FF2B5EF4-FFF2-40B4-BE49-F238E27FC236}">
              <a16:creationId xmlns:a16="http://schemas.microsoft.com/office/drawing/2014/main" id="{6258A9F4-85E9-4BD9-B31C-9FDE5465BE1D}"/>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a:extLst>
            <a:ext uri="{FF2B5EF4-FFF2-40B4-BE49-F238E27FC236}">
              <a16:creationId xmlns:a16="http://schemas.microsoft.com/office/drawing/2014/main" id="{5FCCE2E0-C620-46BC-89D4-D2CFC64394D5}"/>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a:extLst>
            <a:ext uri="{FF2B5EF4-FFF2-40B4-BE49-F238E27FC236}">
              <a16:creationId xmlns:a16="http://schemas.microsoft.com/office/drawing/2014/main" id="{F7D4B94D-2859-441F-8719-908873EE5AAD}"/>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a:extLst>
            <a:ext uri="{FF2B5EF4-FFF2-40B4-BE49-F238E27FC236}">
              <a16:creationId xmlns:a16="http://schemas.microsoft.com/office/drawing/2014/main" id="{C220F9C5-12A2-4603-840B-6C1BBC5E679A}"/>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a:extLst>
            <a:ext uri="{FF2B5EF4-FFF2-40B4-BE49-F238E27FC236}">
              <a16:creationId xmlns:a16="http://schemas.microsoft.com/office/drawing/2014/main" id="{96AB14DE-87B1-46A1-A7D0-80DB23BF8208}"/>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a:extLst>
            <a:ext uri="{FF2B5EF4-FFF2-40B4-BE49-F238E27FC236}">
              <a16:creationId xmlns:a16="http://schemas.microsoft.com/office/drawing/2014/main" id="{F95541AA-A737-4007-A8DB-82EFEB9F74C6}"/>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70424213-9E93-40F9-AB00-F85438A7F3D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992BFAF-05DF-4F5C-8140-947C192B6C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DE203BBB-12B2-417C-9A3B-DDA5937AAA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8D62B05C-C144-4331-AA6C-2AED5E6596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0414F00-51E3-495A-8216-3E045E3927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41" name="楕円 440">
          <a:extLst>
            <a:ext uri="{FF2B5EF4-FFF2-40B4-BE49-F238E27FC236}">
              <a16:creationId xmlns:a16="http://schemas.microsoft.com/office/drawing/2014/main" id="{EBE07226-1BB5-4534-9865-3CF496F0819C}"/>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42" name="【市民会館】&#10;一人当たり面積該当値テキスト">
          <a:extLst>
            <a:ext uri="{FF2B5EF4-FFF2-40B4-BE49-F238E27FC236}">
              <a16:creationId xmlns:a16="http://schemas.microsoft.com/office/drawing/2014/main" id="{976F4C60-6BA9-4C9C-B77F-C46BD7C22E1E}"/>
            </a:ext>
          </a:extLst>
        </xdr:cNvPr>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43" name="楕円 442">
          <a:extLst>
            <a:ext uri="{FF2B5EF4-FFF2-40B4-BE49-F238E27FC236}">
              <a16:creationId xmlns:a16="http://schemas.microsoft.com/office/drawing/2014/main" id="{428DC85B-8204-44EE-9559-FC557A33B10C}"/>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444" name="直線コネクタ 443">
          <a:extLst>
            <a:ext uri="{FF2B5EF4-FFF2-40B4-BE49-F238E27FC236}">
              <a16:creationId xmlns:a16="http://schemas.microsoft.com/office/drawing/2014/main" id="{C75E28F8-1713-44F5-B718-D5EE8DC67FC5}"/>
            </a:ext>
          </a:extLst>
        </xdr:cNvPr>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45" name="楕円 444">
          <a:extLst>
            <a:ext uri="{FF2B5EF4-FFF2-40B4-BE49-F238E27FC236}">
              <a16:creationId xmlns:a16="http://schemas.microsoft.com/office/drawing/2014/main" id="{07AF29F1-D2D4-4E09-B7BF-34954C5B007A}"/>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46" name="直線コネクタ 445">
          <a:extLst>
            <a:ext uri="{FF2B5EF4-FFF2-40B4-BE49-F238E27FC236}">
              <a16:creationId xmlns:a16="http://schemas.microsoft.com/office/drawing/2014/main" id="{4A3A5EDF-04F2-4F04-A542-3901F2F4C0B5}"/>
            </a:ext>
          </a:extLst>
        </xdr:cNvPr>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47" name="楕円 446">
          <a:extLst>
            <a:ext uri="{FF2B5EF4-FFF2-40B4-BE49-F238E27FC236}">
              <a16:creationId xmlns:a16="http://schemas.microsoft.com/office/drawing/2014/main" id="{14F63E62-4855-4C3E-B479-39389221E171}"/>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48" name="直線コネクタ 447">
          <a:extLst>
            <a:ext uri="{FF2B5EF4-FFF2-40B4-BE49-F238E27FC236}">
              <a16:creationId xmlns:a16="http://schemas.microsoft.com/office/drawing/2014/main" id="{F37D0EAD-9EE8-45A1-B2EF-CBDD6781566D}"/>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a:extLst>
            <a:ext uri="{FF2B5EF4-FFF2-40B4-BE49-F238E27FC236}">
              <a16:creationId xmlns:a16="http://schemas.microsoft.com/office/drawing/2014/main" id="{E21AA632-8606-4790-9827-9F1A09EB3ACA}"/>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a:extLst>
            <a:ext uri="{FF2B5EF4-FFF2-40B4-BE49-F238E27FC236}">
              <a16:creationId xmlns:a16="http://schemas.microsoft.com/office/drawing/2014/main" id="{BE698554-92E2-454F-AD75-F891A3421C73}"/>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aveValue【市民会館】&#10;一人当たり面積">
          <a:extLst>
            <a:ext uri="{FF2B5EF4-FFF2-40B4-BE49-F238E27FC236}">
              <a16:creationId xmlns:a16="http://schemas.microsoft.com/office/drawing/2014/main" id="{82E4F281-AC76-4082-8808-8894CD7EAD8E}"/>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52" name="n_1mainValue【市民会館】&#10;一人当たり面積">
          <a:extLst>
            <a:ext uri="{FF2B5EF4-FFF2-40B4-BE49-F238E27FC236}">
              <a16:creationId xmlns:a16="http://schemas.microsoft.com/office/drawing/2014/main" id="{B7A4CB72-1442-46C3-BAD8-45E4257CE11D}"/>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53" name="n_2mainValue【市民会館】&#10;一人当たり面積">
          <a:extLst>
            <a:ext uri="{FF2B5EF4-FFF2-40B4-BE49-F238E27FC236}">
              <a16:creationId xmlns:a16="http://schemas.microsoft.com/office/drawing/2014/main" id="{20E2476A-C09D-49C3-B134-C6788871ED45}"/>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54" name="n_3mainValue【市民会館】&#10;一人当たり面積">
          <a:extLst>
            <a:ext uri="{FF2B5EF4-FFF2-40B4-BE49-F238E27FC236}">
              <a16:creationId xmlns:a16="http://schemas.microsoft.com/office/drawing/2014/main" id="{2E01A79B-B4C2-4DAF-B362-909332733B4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D52F0D5F-792B-4DE5-9A00-4E46191E29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FCF761A9-A02F-45F5-AF68-242D805837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E5372CEE-8F61-4BE8-B3FF-0AB9D3D40C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C077A907-8569-4C52-A0B7-35438A43E9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370B8ED-DF9A-4505-9629-433E9007A1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648A9586-7584-416C-BFB7-8F7FE69322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4FC6592C-DECA-4614-8480-19E138D017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CB990938-175B-4B6E-91AF-08CCA76F1A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5A474DF-3F9E-4E75-8DB3-4444553DAE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A7E8FDEF-A8EA-4072-9314-F96569E186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a:extLst>
            <a:ext uri="{FF2B5EF4-FFF2-40B4-BE49-F238E27FC236}">
              <a16:creationId xmlns:a16="http://schemas.microsoft.com/office/drawing/2014/main" id="{35361935-FBFE-4F8E-B232-9506796A561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8E051FFF-BEDB-4EAD-B7F6-7722621EF2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63511AA9-BA44-4D64-8B7E-811CA01D11C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87C4BE0E-ACC2-4B98-A318-5C86218F278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DFBEEA37-E6FA-444C-982E-F778947985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7741FD74-A22D-436C-AFB8-E08FC9C7A92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772FB5C6-FEB1-47DF-8210-3732BC5E53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43824766-E48C-4BEC-91B3-9505F00DC9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271D2FDB-4A7C-4BD4-B450-7020977B58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45886C41-3B9D-4A88-8791-AF0D7F8DD5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394261F9-6B55-40EF-ADA8-5D413A4D140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28D6A798-41A1-41EC-816E-D713FA6486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38ECC790-4D82-41AC-B68A-0C0BB64318D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C02C42FC-5ED6-4C58-BB1E-A55DCF89C6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a:extLst>
            <a:ext uri="{FF2B5EF4-FFF2-40B4-BE49-F238E27FC236}">
              <a16:creationId xmlns:a16="http://schemas.microsoft.com/office/drawing/2014/main" id="{A20E4137-DCE1-4CF9-9158-949B93BF7F93}"/>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D1A9D73-E666-4A76-8C63-2081433FC6A9}"/>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a:extLst>
            <a:ext uri="{FF2B5EF4-FFF2-40B4-BE49-F238E27FC236}">
              <a16:creationId xmlns:a16="http://schemas.microsoft.com/office/drawing/2014/main" id="{D4C5A8EE-7E4D-4F78-8479-5DB8601F3B23}"/>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3384672-7FC3-4AC7-89A1-E0AFE4F4450C}"/>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a:extLst>
            <a:ext uri="{FF2B5EF4-FFF2-40B4-BE49-F238E27FC236}">
              <a16:creationId xmlns:a16="http://schemas.microsoft.com/office/drawing/2014/main" id="{E6DC3E0B-89D8-40F5-93D9-6A87886CC60D}"/>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6DD8C39B-BC5F-4DA2-BA3C-59144EE79761}"/>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a:extLst>
            <a:ext uri="{FF2B5EF4-FFF2-40B4-BE49-F238E27FC236}">
              <a16:creationId xmlns:a16="http://schemas.microsoft.com/office/drawing/2014/main" id="{E9E79F34-1078-4F8F-AA45-FC1394E026E9}"/>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a:extLst>
            <a:ext uri="{FF2B5EF4-FFF2-40B4-BE49-F238E27FC236}">
              <a16:creationId xmlns:a16="http://schemas.microsoft.com/office/drawing/2014/main" id="{75FD8B8C-97B8-4211-8C2F-54FA30A8AAFE}"/>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a:extLst>
            <a:ext uri="{FF2B5EF4-FFF2-40B4-BE49-F238E27FC236}">
              <a16:creationId xmlns:a16="http://schemas.microsoft.com/office/drawing/2014/main" id="{B6E2E1A7-7FA7-45DE-ACB8-F12DC5D9D7CE}"/>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a:extLst>
            <a:ext uri="{FF2B5EF4-FFF2-40B4-BE49-F238E27FC236}">
              <a16:creationId xmlns:a16="http://schemas.microsoft.com/office/drawing/2014/main" id="{AD3AA2E6-850B-4723-968F-B137E2435C56}"/>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9A78267-F58A-4AC9-BECA-47302CB115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2283575-4756-462A-80FC-E270E85312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6DD0F78-66B1-4197-8852-1A95DBFA24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31DDBF7-07FE-496A-B863-1A437AB534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F624430-BFDB-44EC-8942-2E8378E457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94" name="楕円 493">
          <a:extLst>
            <a:ext uri="{FF2B5EF4-FFF2-40B4-BE49-F238E27FC236}">
              <a16:creationId xmlns:a16="http://schemas.microsoft.com/office/drawing/2014/main" id="{3F9866C6-06FC-4C3F-9B7F-ADAC1AB278DD}"/>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F52153E4-59CB-4F2B-BBF8-D205835EC5DC}"/>
            </a:ext>
          </a:extLst>
        </xdr:cNvPr>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96" name="楕円 495">
          <a:extLst>
            <a:ext uri="{FF2B5EF4-FFF2-40B4-BE49-F238E27FC236}">
              <a16:creationId xmlns:a16="http://schemas.microsoft.com/office/drawing/2014/main" id="{2C200E64-0E80-417E-9A45-55A98E1DFCF8}"/>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99060</xdr:rowOff>
    </xdr:to>
    <xdr:cxnSp macro="">
      <xdr:nvCxnSpPr>
        <xdr:cNvPr id="497" name="直線コネクタ 496">
          <a:extLst>
            <a:ext uri="{FF2B5EF4-FFF2-40B4-BE49-F238E27FC236}">
              <a16:creationId xmlns:a16="http://schemas.microsoft.com/office/drawing/2014/main" id="{86BA8548-F832-4EC9-B2EF-E68CE51AC15A}"/>
            </a:ext>
          </a:extLst>
        </xdr:cNvPr>
        <xdr:cNvCxnSpPr/>
      </xdr:nvCxnSpPr>
      <xdr:spPr>
        <a:xfrm flipV="1">
          <a:off x="15481300" y="6564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498" name="楕円 497">
          <a:extLst>
            <a:ext uri="{FF2B5EF4-FFF2-40B4-BE49-F238E27FC236}">
              <a16:creationId xmlns:a16="http://schemas.microsoft.com/office/drawing/2014/main" id="{FB5BA7DA-870D-4082-BD54-5E4642FC4A64}"/>
            </a:ext>
          </a:extLst>
        </xdr:cNvPr>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150495</xdr:rowOff>
    </xdr:to>
    <xdr:cxnSp macro="">
      <xdr:nvCxnSpPr>
        <xdr:cNvPr id="499" name="直線コネクタ 498">
          <a:extLst>
            <a:ext uri="{FF2B5EF4-FFF2-40B4-BE49-F238E27FC236}">
              <a16:creationId xmlns:a16="http://schemas.microsoft.com/office/drawing/2014/main" id="{6B76A86F-2B10-4595-AFF6-7036B83572A2}"/>
            </a:ext>
          </a:extLst>
        </xdr:cNvPr>
        <xdr:cNvCxnSpPr/>
      </xdr:nvCxnSpPr>
      <xdr:spPr>
        <a:xfrm flipV="1">
          <a:off x="14592300" y="66141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00" name="楕円 499">
          <a:extLst>
            <a:ext uri="{FF2B5EF4-FFF2-40B4-BE49-F238E27FC236}">
              <a16:creationId xmlns:a16="http://schemas.microsoft.com/office/drawing/2014/main" id="{D4278495-37B4-4645-89F3-526FC03340DD}"/>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30480</xdr:rowOff>
    </xdr:to>
    <xdr:cxnSp macro="">
      <xdr:nvCxnSpPr>
        <xdr:cNvPr id="501" name="直線コネクタ 500">
          <a:extLst>
            <a:ext uri="{FF2B5EF4-FFF2-40B4-BE49-F238E27FC236}">
              <a16:creationId xmlns:a16="http://schemas.microsoft.com/office/drawing/2014/main" id="{519BB2B6-4880-47FC-A8C1-C6608243A488}"/>
            </a:ext>
          </a:extLst>
        </xdr:cNvPr>
        <xdr:cNvCxnSpPr/>
      </xdr:nvCxnSpPr>
      <xdr:spPr>
        <a:xfrm flipV="1">
          <a:off x="13703300" y="6665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73307398-E01F-4DF7-9D8C-AF1EA4462EC7}"/>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D8F01022-ECC5-47EC-87D4-46BADF154855}"/>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EAC149C5-39E1-4586-96ED-96926015FB0C}"/>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E57A22AC-267C-4DC3-AEA9-6E12EF5FC101}"/>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D7DD1871-F581-4E12-BB46-8A85B18987D4}"/>
            </a:ext>
          </a:extLst>
        </xdr:cNvPr>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FDB5D14-0FAE-42CE-9FB6-C812886CA94E}"/>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26DD676-01F0-4646-ADDB-6E22349C1F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F671A407-5BCF-4968-96C8-FFBB6E899B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DB43C966-2289-4128-BE1B-D0877DE747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BCCAD915-380A-4A6E-8941-2FC5A819DD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E358B07F-AEB4-4D9D-831D-F99E9412B7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4FB49BDD-DE95-4A53-8E17-E3A12006B9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8E00CFC4-B60D-4D80-B97E-2E2060B4B0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CA121BA2-AC4F-4B5B-9B03-39D7BDB946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F4442431-E43C-4665-BA24-03EFC80007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1DAB13E7-4804-4A92-8038-43DBC16D9E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a:extLst>
            <a:ext uri="{FF2B5EF4-FFF2-40B4-BE49-F238E27FC236}">
              <a16:creationId xmlns:a16="http://schemas.microsoft.com/office/drawing/2014/main" id="{78D09F03-0BA6-4A9F-83E5-FDD6EF7F5EE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a:extLst>
            <a:ext uri="{FF2B5EF4-FFF2-40B4-BE49-F238E27FC236}">
              <a16:creationId xmlns:a16="http://schemas.microsoft.com/office/drawing/2014/main" id="{2B88E0A2-C495-4976-915B-318F5F9B73B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a:extLst>
            <a:ext uri="{FF2B5EF4-FFF2-40B4-BE49-F238E27FC236}">
              <a16:creationId xmlns:a16="http://schemas.microsoft.com/office/drawing/2014/main" id="{583558D1-19D9-45D9-B3C0-919FA3B449A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a:extLst>
            <a:ext uri="{FF2B5EF4-FFF2-40B4-BE49-F238E27FC236}">
              <a16:creationId xmlns:a16="http://schemas.microsoft.com/office/drawing/2014/main" id="{2DA27DC3-1507-47E6-A59B-8A6D6B1F69B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a:extLst>
            <a:ext uri="{FF2B5EF4-FFF2-40B4-BE49-F238E27FC236}">
              <a16:creationId xmlns:a16="http://schemas.microsoft.com/office/drawing/2014/main" id="{47AF4C17-EF9D-4CD1-841B-34729094938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a:extLst>
            <a:ext uri="{FF2B5EF4-FFF2-40B4-BE49-F238E27FC236}">
              <a16:creationId xmlns:a16="http://schemas.microsoft.com/office/drawing/2014/main" id="{D232C2EC-B473-4940-B519-FEDDF508386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a:extLst>
            <a:ext uri="{FF2B5EF4-FFF2-40B4-BE49-F238E27FC236}">
              <a16:creationId xmlns:a16="http://schemas.microsoft.com/office/drawing/2014/main" id="{946E8BC4-245D-474C-8385-DBF546E8C25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a:extLst>
            <a:ext uri="{FF2B5EF4-FFF2-40B4-BE49-F238E27FC236}">
              <a16:creationId xmlns:a16="http://schemas.microsoft.com/office/drawing/2014/main" id="{BF9C3DD2-6A04-40E6-86CF-B920B5A1CB3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a:extLst>
            <a:ext uri="{FF2B5EF4-FFF2-40B4-BE49-F238E27FC236}">
              <a16:creationId xmlns:a16="http://schemas.microsoft.com/office/drawing/2014/main" id="{EDDA7450-EE31-43EF-A7DF-4E779788369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a:extLst>
            <a:ext uri="{FF2B5EF4-FFF2-40B4-BE49-F238E27FC236}">
              <a16:creationId xmlns:a16="http://schemas.microsoft.com/office/drawing/2014/main" id="{9C67726C-D524-45F7-9D0A-645BBADDC62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a:extLst>
            <a:ext uri="{FF2B5EF4-FFF2-40B4-BE49-F238E27FC236}">
              <a16:creationId xmlns:a16="http://schemas.microsoft.com/office/drawing/2014/main" id="{066ED826-2F67-4821-8A40-F17D0FF3BE2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a:extLst>
            <a:ext uri="{FF2B5EF4-FFF2-40B4-BE49-F238E27FC236}">
              <a16:creationId xmlns:a16="http://schemas.microsoft.com/office/drawing/2014/main" id="{4D0C7CF3-E6D8-447C-A55B-39A583D354D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3F952CEE-A43F-4A85-936D-620E7BC330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a:extLst>
            <a:ext uri="{FF2B5EF4-FFF2-40B4-BE49-F238E27FC236}">
              <a16:creationId xmlns:a16="http://schemas.microsoft.com/office/drawing/2014/main" id="{3FD6D827-91B0-4905-896E-C108D26EDF2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49A28A6D-E641-46D0-8389-E97DF7FB69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a:extLst>
            <a:ext uri="{FF2B5EF4-FFF2-40B4-BE49-F238E27FC236}">
              <a16:creationId xmlns:a16="http://schemas.microsoft.com/office/drawing/2014/main" id="{E92F0A52-5567-4B15-887B-0766C367910F}"/>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id="{80987315-C68E-43BB-831A-54C027BB416B}"/>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a:extLst>
            <a:ext uri="{FF2B5EF4-FFF2-40B4-BE49-F238E27FC236}">
              <a16:creationId xmlns:a16="http://schemas.microsoft.com/office/drawing/2014/main" id="{134518C1-CCB3-46D9-BB89-0D420099C5EE}"/>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D011A664-5EDA-44E6-96CF-404C4B1C0E97}"/>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a:extLst>
            <a:ext uri="{FF2B5EF4-FFF2-40B4-BE49-F238E27FC236}">
              <a16:creationId xmlns:a16="http://schemas.microsoft.com/office/drawing/2014/main" id="{EFA83454-64E9-47EB-B016-51442CABE13E}"/>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id="{E002AAFF-BDF5-4E2B-8529-B01E03DABCC7}"/>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a:extLst>
            <a:ext uri="{FF2B5EF4-FFF2-40B4-BE49-F238E27FC236}">
              <a16:creationId xmlns:a16="http://schemas.microsoft.com/office/drawing/2014/main" id="{6253340E-54FD-4D45-902A-60579AC54705}"/>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a:extLst>
            <a:ext uri="{FF2B5EF4-FFF2-40B4-BE49-F238E27FC236}">
              <a16:creationId xmlns:a16="http://schemas.microsoft.com/office/drawing/2014/main" id="{F75346DF-DE45-4C94-9860-A2E7D2AC151D}"/>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a:extLst>
            <a:ext uri="{FF2B5EF4-FFF2-40B4-BE49-F238E27FC236}">
              <a16:creationId xmlns:a16="http://schemas.microsoft.com/office/drawing/2014/main" id="{BE7FAAEB-339D-4655-8FED-86FE74345EE9}"/>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a:extLst>
            <a:ext uri="{FF2B5EF4-FFF2-40B4-BE49-F238E27FC236}">
              <a16:creationId xmlns:a16="http://schemas.microsoft.com/office/drawing/2014/main" id="{5976FE4D-80F3-4402-BDA4-22BB25793C80}"/>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2E5F0E0D-4F3C-4335-8187-0B42BDDC62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7BF6ECF-5D0C-4F47-9A2A-11CA93510B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BCAB79C-DEDD-49C5-9D22-4A2B9BD14E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4DA248CF-CEF9-428E-B28A-E6C0C2677D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C33D6C9-1581-4C5B-9397-FBB3E0CD9B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4137</xdr:rowOff>
    </xdr:from>
    <xdr:to>
      <xdr:col>116</xdr:col>
      <xdr:colOff>114300</xdr:colOff>
      <xdr:row>40</xdr:row>
      <xdr:rowOff>105737</xdr:rowOff>
    </xdr:to>
    <xdr:sp macro="" textlink="">
      <xdr:nvSpPr>
        <xdr:cNvPr id="548" name="楕円 547">
          <a:extLst>
            <a:ext uri="{FF2B5EF4-FFF2-40B4-BE49-F238E27FC236}">
              <a16:creationId xmlns:a16="http://schemas.microsoft.com/office/drawing/2014/main" id="{3C2E594A-6413-4BA8-AD45-BE806D9E9B5E}"/>
            </a:ext>
          </a:extLst>
        </xdr:cNvPr>
        <xdr:cNvSpPr/>
      </xdr:nvSpPr>
      <xdr:spPr>
        <a:xfrm>
          <a:off x="22110700" y="6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27014</xdr:rowOff>
    </xdr:from>
    <xdr:ext cx="599010" cy="259045"/>
    <xdr:sp macro="" textlink="">
      <xdr:nvSpPr>
        <xdr:cNvPr id="549" name="【一般廃棄物処理施設】&#10;一人当たり有形固定資産（償却資産）額該当値テキスト">
          <a:extLst>
            <a:ext uri="{FF2B5EF4-FFF2-40B4-BE49-F238E27FC236}">
              <a16:creationId xmlns:a16="http://schemas.microsoft.com/office/drawing/2014/main" id="{7188864F-CF3D-4E1F-BE24-803A1ACB192A}"/>
            </a:ext>
          </a:extLst>
        </xdr:cNvPr>
        <xdr:cNvSpPr txBox="1"/>
      </xdr:nvSpPr>
      <xdr:spPr>
        <a:xfrm>
          <a:off x="22199600" y="671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12229</xdr:rowOff>
    </xdr:from>
    <xdr:to>
      <xdr:col>112</xdr:col>
      <xdr:colOff>38100</xdr:colOff>
      <xdr:row>40</xdr:row>
      <xdr:rowOff>113829</xdr:rowOff>
    </xdr:to>
    <xdr:sp macro="" textlink="">
      <xdr:nvSpPr>
        <xdr:cNvPr id="550" name="楕円 549">
          <a:extLst>
            <a:ext uri="{FF2B5EF4-FFF2-40B4-BE49-F238E27FC236}">
              <a16:creationId xmlns:a16="http://schemas.microsoft.com/office/drawing/2014/main" id="{F1EB0D8F-6D07-4C4F-87A9-1A25CAD0ACC4}"/>
            </a:ext>
          </a:extLst>
        </xdr:cNvPr>
        <xdr:cNvSpPr/>
      </xdr:nvSpPr>
      <xdr:spPr>
        <a:xfrm>
          <a:off x="21272500" y="68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54937</xdr:rowOff>
    </xdr:from>
    <xdr:to>
      <xdr:col>116</xdr:col>
      <xdr:colOff>63500</xdr:colOff>
      <xdr:row>40</xdr:row>
      <xdr:rowOff>63029</xdr:rowOff>
    </xdr:to>
    <xdr:cxnSp macro="">
      <xdr:nvCxnSpPr>
        <xdr:cNvPr id="551" name="直線コネクタ 550">
          <a:extLst>
            <a:ext uri="{FF2B5EF4-FFF2-40B4-BE49-F238E27FC236}">
              <a16:creationId xmlns:a16="http://schemas.microsoft.com/office/drawing/2014/main" id="{5B57FA64-A8DC-4DCA-823B-09608AE30CCB}"/>
            </a:ext>
          </a:extLst>
        </xdr:cNvPr>
        <xdr:cNvCxnSpPr/>
      </xdr:nvCxnSpPr>
      <xdr:spPr>
        <a:xfrm flipV="1">
          <a:off x="21323300" y="6912937"/>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12027</xdr:rowOff>
    </xdr:from>
    <xdr:to>
      <xdr:col>107</xdr:col>
      <xdr:colOff>101600</xdr:colOff>
      <xdr:row>40</xdr:row>
      <xdr:rowOff>113627</xdr:rowOff>
    </xdr:to>
    <xdr:sp macro="" textlink="">
      <xdr:nvSpPr>
        <xdr:cNvPr id="552" name="楕円 551">
          <a:extLst>
            <a:ext uri="{FF2B5EF4-FFF2-40B4-BE49-F238E27FC236}">
              <a16:creationId xmlns:a16="http://schemas.microsoft.com/office/drawing/2014/main" id="{FED26558-93FE-43C6-9126-4B9396EDA83C}"/>
            </a:ext>
          </a:extLst>
        </xdr:cNvPr>
        <xdr:cNvSpPr/>
      </xdr:nvSpPr>
      <xdr:spPr>
        <a:xfrm>
          <a:off x="20383500" y="68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62827</xdr:rowOff>
    </xdr:from>
    <xdr:to>
      <xdr:col>111</xdr:col>
      <xdr:colOff>177800</xdr:colOff>
      <xdr:row>40</xdr:row>
      <xdr:rowOff>63029</xdr:rowOff>
    </xdr:to>
    <xdr:cxnSp macro="">
      <xdr:nvCxnSpPr>
        <xdr:cNvPr id="553" name="直線コネクタ 552">
          <a:extLst>
            <a:ext uri="{FF2B5EF4-FFF2-40B4-BE49-F238E27FC236}">
              <a16:creationId xmlns:a16="http://schemas.microsoft.com/office/drawing/2014/main" id="{F7520721-F449-47FD-A108-DD489161EE4D}"/>
            </a:ext>
          </a:extLst>
        </xdr:cNvPr>
        <xdr:cNvCxnSpPr/>
      </xdr:nvCxnSpPr>
      <xdr:spPr>
        <a:xfrm>
          <a:off x="20434300" y="6920827"/>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14675</xdr:rowOff>
    </xdr:from>
    <xdr:to>
      <xdr:col>102</xdr:col>
      <xdr:colOff>165100</xdr:colOff>
      <xdr:row>40</xdr:row>
      <xdr:rowOff>116275</xdr:rowOff>
    </xdr:to>
    <xdr:sp macro="" textlink="">
      <xdr:nvSpPr>
        <xdr:cNvPr id="554" name="楕円 553">
          <a:extLst>
            <a:ext uri="{FF2B5EF4-FFF2-40B4-BE49-F238E27FC236}">
              <a16:creationId xmlns:a16="http://schemas.microsoft.com/office/drawing/2014/main" id="{2CDA4CF1-543F-4AD0-ABDF-BE79858E3165}"/>
            </a:ext>
          </a:extLst>
        </xdr:cNvPr>
        <xdr:cNvSpPr/>
      </xdr:nvSpPr>
      <xdr:spPr>
        <a:xfrm>
          <a:off x="19494500" y="6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62827</xdr:rowOff>
    </xdr:from>
    <xdr:to>
      <xdr:col>107</xdr:col>
      <xdr:colOff>50800</xdr:colOff>
      <xdr:row>40</xdr:row>
      <xdr:rowOff>65475</xdr:rowOff>
    </xdr:to>
    <xdr:cxnSp macro="">
      <xdr:nvCxnSpPr>
        <xdr:cNvPr id="555" name="直線コネクタ 554">
          <a:extLst>
            <a:ext uri="{FF2B5EF4-FFF2-40B4-BE49-F238E27FC236}">
              <a16:creationId xmlns:a16="http://schemas.microsoft.com/office/drawing/2014/main" id="{21F29381-81F2-4E64-948C-7C9E854E9A76}"/>
            </a:ext>
          </a:extLst>
        </xdr:cNvPr>
        <xdr:cNvCxnSpPr/>
      </xdr:nvCxnSpPr>
      <xdr:spPr>
        <a:xfrm flipV="1">
          <a:off x="19545300" y="692082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56" name="n_1aveValue【一般廃棄物処理施設】&#10;一人当たり有形固定資産（償却資産）額">
          <a:extLst>
            <a:ext uri="{FF2B5EF4-FFF2-40B4-BE49-F238E27FC236}">
              <a16:creationId xmlns:a16="http://schemas.microsoft.com/office/drawing/2014/main" id="{DC3E6DB6-CD42-4A73-88BE-A2579711C86D}"/>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a:extLst>
            <a:ext uri="{FF2B5EF4-FFF2-40B4-BE49-F238E27FC236}">
              <a16:creationId xmlns:a16="http://schemas.microsoft.com/office/drawing/2014/main" id="{7DDA65BD-9BE3-478A-89FE-9E9B4BD4111C}"/>
            </a:ext>
          </a:extLst>
        </xdr:cNvPr>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118574</xdr:rowOff>
    </xdr:from>
    <xdr:ext cx="534377" cy="259045"/>
    <xdr:sp macro="" textlink="">
      <xdr:nvSpPr>
        <xdr:cNvPr id="558" name="n_3aveValue【一般廃棄物処理施設】&#10;一人当たり有形固定資産（償却資産）額">
          <a:extLst>
            <a:ext uri="{FF2B5EF4-FFF2-40B4-BE49-F238E27FC236}">
              <a16:creationId xmlns:a16="http://schemas.microsoft.com/office/drawing/2014/main" id="{59A2DF11-720D-4FE4-BA68-A69E970A3650}"/>
            </a:ext>
          </a:extLst>
        </xdr:cNvPr>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130356</xdr:rowOff>
    </xdr:from>
    <xdr:ext cx="599010" cy="259045"/>
    <xdr:sp macro="" textlink="">
      <xdr:nvSpPr>
        <xdr:cNvPr id="559" name="n_1mainValue【一般廃棄物処理施設】&#10;一人当たり有形固定資産（償却資産）額">
          <a:extLst>
            <a:ext uri="{FF2B5EF4-FFF2-40B4-BE49-F238E27FC236}">
              <a16:creationId xmlns:a16="http://schemas.microsoft.com/office/drawing/2014/main" id="{FB0D72B6-A0E8-4041-81EB-4DA8F6D01D71}"/>
            </a:ext>
          </a:extLst>
        </xdr:cNvPr>
        <xdr:cNvSpPr txBox="1"/>
      </xdr:nvSpPr>
      <xdr:spPr>
        <a:xfrm>
          <a:off x="21011095" y="664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130154</xdr:rowOff>
    </xdr:from>
    <xdr:ext cx="599010" cy="259045"/>
    <xdr:sp macro="" textlink="">
      <xdr:nvSpPr>
        <xdr:cNvPr id="560" name="n_2mainValue【一般廃棄物処理施設】&#10;一人当たり有形固定資産（償却資産）額">
          <a:extLst>
            <a:ext uri="{FF2B5EF4-FFF2-40B4-BE49-F238E27FC236}">
              <a16:creationId xmlns:a16="http://schemas.microsoft.com/office/drawing/2014/main" id="{4F4847FF-90B0-4B53-A09A-C8495B9C8890}"/>
            </a:ext>
          </a:extLst>
        </xdr:cNvPr>
        <xdr:cNvSpPr txBox="1"/>
      </xdr:nvSpPr>
      <xdr:spPr>
        <a:xfrm>
          <a:off x="20134795" y="664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132802</xdr:rowOff>
    </xdr:from>
    <xdr:ext cx="599010" cy="259045"/>
    <xdr:sp macro="" textlink="">
      <xdr:nvSpPr>
        <xdr:cNvPr id="561" name="n_3mainValue【一般廃棄物処理施設】&#10;一人当たり有形固定資産（償却資産）額">
          <a:extLst>
            <a:ext uri="{FF2B5EF4-FFF2-40B4-BE49-F238E27FC236}">
              <a16:creationId xmlns:a16="http://schemas.microsoft.com/office/drawing/2014/main" id="{350C69CE-0C6D-4D58-B471-AF241B405D3A}"/>
            </a:ext>
          </a:extLst>
        </xdr:cNvPr>
        <xdr:cNvSpPr txBox="1"/>
      </xdr:nvSpPr>
      <xdr:spPr>
        <a:xfrm>
          <a:off x="19245795" y="66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530333FA-941A-4CEF-8213-2E1BB4118E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5FA1B327-F23D-490A-8875-3F3F85621A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444CD775-C8CF-4633-AAEA-8C3DE1990C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2A4C1FA5-EF51-467B-BCF3-7C1630334B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A8E3FC7E-03F8-4F02-B43C-37C69672CE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D28CF645-99D1-4B8C-9E11-B9B58DB3F6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DDEBEE25-4D2A-4895-9B00-882D5EC8E3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617B2DED-DDF2-46DB-9F20-853A8AAEC7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3A6F98DF-34A7-459A-A0DB-396E9DC2C2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553E85FA-96D4-4DEA-B603-CC470C399F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a:extLst>
            <a:ext uri="{FF2B5EF4-FFF2-40B4-BE49-F238E27FC236}">
              <a16:creationId xmlns:a16="http://schemas.microsoft.com/office/drawing/2014/main" id="{5CF7C179-4B6A-4D2A-AE26-18962FD9F7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a:extLst>
            <a:ext uri="{FF2B5EF4-FFF2-40B4-BE49-F238E27FC236}">
              <a16:creationId xmlns:a16="http://schemas.microsoft.com/office/drawing/2014/main" id="{364B6BFE-474A-45A8-BDBB-437AFC95FB04}"/>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a:extLst>
            <a:ext uri="{FF2B5EF4-FFF2-40B4-BE49-F238E27FC236}">
              <a16:creationId xmlns:a16="http://schemas.microsoft.com/office/drawing/2014/main" id="{F86A72B6-2E5B-420B-A14B-BEB53D3FD9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a:extLst>
            <a:ext uri="{FF2B5EF4-FFF2-40B4-BE49-F238E27FC236}">
              <a16:creationId xmlns:a16="http://schemas.microsoft.com/office/drawing/2014/main" id="{C1E7841E-355E-44EA-B8E2-08D7663C65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a:extLst>
            <a:ext uri="{FF2B5EF4-FFF2-40B4-BE49-F238E27FC236}">
              <a16:creationId xmlns:a16="http://schemas.microsoft.com/office/drawing/2014/main" id="{E4698480-FAA9-4DB5-986B-1A9554D993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a:extLst>
            <a:ext uri="{FF2B5EF4-FFF2-40B4-BE49-F238E27FC236}">
              <a16:creationId xmlns:a16="http://schemas.microsoft.com/office/drawing/2014/main" id="{115F6199-C7E8-44B7-8A0F-F20D9EF79C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a:extLst>
            <a:ext uri="{FF2B5EF4-FFF2-40B4-BE49-F238E27FC236}">
              <a16:creationId xmlns:a16="http://schemas.microsoft.com/office/drawing/2014/main" id="{27BFF630-B876-4249-BB30-ECF59E95C2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a:extLst>
            <a:ext uri="{FF2B5EF4-FFF2-40B4-BE49-F238E27FC236}">
              <a16:creationId xmlns:a16="http://schemas.microsoft.com/office/drawing/2014/main" id="{21416500-0113-4E88-AB0F-8D4A2DA7E9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a:extLst>
            <a:ext uri="{FF2B5EF4-FFF2-40B4-BE49-F238E27FC236}">
              <a16:creationId xmlns:a16="http://schemas.microsoft.com/office/drawing/2014/main" id="{1AFD2563-4F2F-4FD1-B875-8463251C31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a:extLst>
            <a:ext uri="{FF2B5EF4-FFF2-40B4-BE49-F238E27FC236}">
              <a16:creationId xmlns:a16="http://schemas.microsoft.com/office/drawing/2014/main" id="{F2A23270-C738-4057-9CED-9646FF1A4E6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1B90CD9F-D53D-41FE-A36B-143D0EB8DF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8AD4ADBD-B20B-4541-AF3F-299DC3E322D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C5444301-44CA-48C8-84B6-F55F5F6CE4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a:extLst>
            <a:ext uri="{FF2B5EF4-FFF2-40B4-BE49-F238E27FC236}">
              <a16:creationId xmlns:a16="http://schemas.microsoft.com/office/drawing/2014/main" id="{B20F7DCC-FDD4-4399-B032-F6EE72197AD2}"/>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6C113C6F-533D-4057-B951-F1FCC91EC7C2}"/>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a:extLst>
            <a:ext uri="{FF2B5EF4-FFF2-40B4-BE49-F238E27FC236}">
              <a16:creationId xmlns:a16="http://schemas.microsoft.com/office/drawing/2014/main" id="{57F847D7-0B76-4AFC-804C-AE0521E8B266}"/>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a:extLst>
            <a:ext uri="{FF2B5EF4-FFF2-40B4-BE49-F238E27FC236}">
              <a16:creationId xmlns:a16="http://schemas.microsoft.com/office/drawing/2014/main" id="{39F30B81-98F3-411E-A07C-213D95BA5E32}"/>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a:extLst>
            <a:ext uri="{FF2B5EF4-FFF2-40B4-BE49-F238E27FC236}">
              <a16:creationId xmlns:a16="http://schemas.microsoft.com/office/drawing/2014/main" id="{2055C7BD-A658-4FE2-ACDF-4937B61020F2}"/>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B45E5574-5C59-4EE6-8AA8-0634C80ECABB}"/>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a:extLst>
            <a:ext uri="{FF2B5EF4-FFF2-40B4-BE49-F238E27FC236}">
              <a16:creationId xmlns:a16="http://schemas.microsoft.com/office/drawing/2014/main" id="{9F08969F-353C-456D-AB46-FF0F4B1823E7}"/>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a:extLst>
            <a:ext uri="{FF2B5EF4-FFF2-40B4-BE49-F238E27FC236}">
              <a16:creationId xmlns:a16="http://schemas.microsoft.com/office/drawing/2014/main" id="{F9580CD5-3BFC-4355-96C7-2AB51E33D4FD}"/>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a:extLst>
            <a:ext uri="{FF2B5EF4-FFF2-40B4-BE49-F238E27FC236}">
              <a16:creationId xmlns:a16="http://schemas.microsoft.com/office/drawing/2014/main" id="{25A8DCCA-7AB0-4D43-8566-1184919E3A6D}"/>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a:extLst>
            <a:ext uri="{FF2B5EF4-FFF2-40B4-BE49-F238E27FC236}">
              <a16:creationId xmlns:a16="http://schemas.microsoft.com/office/drawing/2014/main" id="{3E787AB8-6491-4470-895D-F6AADD624B08}"/>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B01D784-AFAA-4534-A062-9A802B2DE4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BFF2A7F-B7C7-42EF-9F7B-578C3771FF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3BB5110-31DF-4A59-B190-362174654B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0DBF57C-9939-458D-B0FD-0B97167733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0F776A2-DCE2-4658-997E-49C6BA46A7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116840</xdr:rowOff>
    </xdr:from>
    <xdr:to>
      <xdr:col>85</xdr:col>
      <xdr:colOff>177800</xdr:colOff>
      <xdr:row>57</xdr:row>
      <xdr:rowOff>46990</xdr:rowOff>
    </xdr:to>
    <xdr:sp macro="" textlink="">
      <xdr:nvSpPr>
        <xdr:cNvPr id="600" name="楕円 599">
          <a:extLst>
            <a:ext uri="{FF2B5EF4-FFF2-40B4-BE49-F238E27FC236}">
              <a16:creationId xmlns:a16="http://schemas.microsoft.com/office/drawing/2014/main" id="{71B6AA84-D035-4079-A877-22AFC2D4CAEC}"/>
            </a:ext>
          </a:extLst>
        </xdr:cNvPr>
        <xdr:cNvSpPr/>
      </xdr:nvSpPr>
      <xdr:spPr>
        <a:xfrm>
          <a:off x="16268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139717</xdr:rowOff>
    </xdr:from>
    <xdr:ext cx="405111" cy="259045"/>
    <xdr:sp macro="" textlink="">
      <xdr:nvSpPr>
        <xdr:cNvPr id="601" name="【保健センター・保健所】&#10;有形固定資産減価償却率該当値テキスト">
          <a:extLst>
            <a:ext uri="{FF2B5EF4-FFF2-40B4-BE49-F238E27FC236}">
              <a16:creationId xmlns:a16="http://schemas.microsoft.com/office/drawing/2014/main" id="{AEE0D180-14A4-41D1-9162-EFB6D0543C73}"/>
            </a:ext>
          </a:extLst>
        </xdr:cNvPr>
        <xdr:cNvSpPr txBox="1"/>
      </xdr:nvSpPr>
      <xdr:spPr>
        <a:xfrm>
          <a:off x="163576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02" name="楕円 601">
          <a:extLst>
            <a:ext uri="{FF2B5EF4-FFF2-40B4-BE49-F238E27FC236}">
              <a16:creationId xmlns:a16="http://schemas.microsoft.com/office/drawing/2014/main" id="{66DCA4F6-FFFD-4E50-9E79-BDA8C67AA05F}"/>
            </a:ext>
          </a:extLst>
        </xdr:cNvPr>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167640</xdr:rowOff>
    </xdr:from>
    <xdr:to>
      <xdr:col>85</xdr:col>
      <xdr:colOff>127000</xdr:colOff>
      <xdr:row>57</xdr:row>
      <xdr:rowOff>34290</xdr:rowOff>
    </xdr:to>
    <xdr:cxnSp macro="">
      <xdr:nvCxnSpPr>
        <xdr:cNvPr id="603" name="直線コネクタ 602">
          <a:extLst>
            <a:ext uri="{FF2B5EF4-FFF2-40B4-BE49-F238E27FC236}">
              <a16:creationId xmlns:a16="http://schemas.microsoft.com/office/drawing/2014/main" id="{B6FDDB4C-FB5E-4F17-8F7A-4E31FC05A95F}"/>
            </a:ext>
          </a:extLst>
        </xdr:cNvPr>
        <xdr:cNvCxnSpPr/>
      </xdr:nvCxnSpPr>
      <xdr:spPr>
        <a:xfrm flipV="1">
          <a:off x="15481300" y="9768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21590</xdr:rowOff>
    </xdr:from>
    <xdr:to>
      <xdr:col>76</xdr:col>
      <xdr:colOff>165100</xdr:colOff>
      <xdr:row>57</xdr:row>
      <xdr:rowOff>123190</xdr:rowOff>
    </xdr:to>
    <xdr:sp macro="" textlink="">
      <xdr:nvSpPr>
        <xdr:cNvPr id="604" name="楕円 603">
          <a:extLst>
            <a:ext uri="{FF2B5EF4-FFF2-40B4-BE49-F238E27FC236}">
              <a16:creationId xmlns:a16="http://schemas.microsoft.com/office/drawing/2014/main" id="{3DA0A4E1-59C3-469D-824C-D30931370F65}"/>
            </a:ext>
          </a:extLst>
        </xdr:cNvPr>
        <xdr:cNvSpPr/>
      </xdr:nvSpPr>
      <xdr:spPr>
        <a:xfrm>
          <a:off x="14541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72390</xdr:rowOff>
    </xdr:to>
    <xdr:cxnSp macro="">
      <xdr:nvCxnSpPr>
        <xdr:cNvPr id="605" name="直線コネクタ 604">
          <a:extLst>
            <a:ext uri="{FF2B5EF4-FFF2-40B4-BE49-F238E27FC236}">
              <a16:creationId xmlns:a16="http://schemas.microsoft.com/office/drawing/2014/main" id="{1E6AB41D-C124-4C38-ACBC-4F2D96606EE9}"/>
            </a:ext>
          </a:extLst>
        </xdr:cNvPr>
        <xdr:cNvCxnSpPr/>
      </xdr:nvCxnSpPr>
      <xdr:spPr>
        <a:xfrm flipV="1">
          <a:off x="14592300" y="9806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06" name="楕円 605">
          <a:extLst>
            <a:ext uri="{FF2B5EF4-FFF2-40B4-BE49-F238E27FC236}">
              <a16:creationId xmlns:a16="http://schemas.microsoft.com/office/drawing/2014/main" id="{3A6E6BFB-A055-481D-A310-DFC1A24D3B0E}"/>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72390</xdr:rowOff>
    </xdr:from>
    <xdr:to>
      <xdr:col>76</xdr:col>
      <xdr:colOff>114300</xdr:colOff>
      <xdr:row>57</xdr:row>
      <xdr:rowOff>110490</xdr:rowOff>
    </xdr:to>
    <xdr:cxnSp macro="">
      <xdr:nvCxnSpPr>
        <xdr:cNvPr id="607" name="直線コネクタ 606">
          <a:extLst>
            <a:ext uri="{FF2B5EF4-FFF2-40B4-BE49-F238E27FC236}">
              <a16:creationId xmlns:a16="http://schemas.microsoft.com/office/drawing/2014/main" id="{3663AADE-ED75-4789-970E-A283572A95C7}"/>
            </a:ext>
          </a:extLst>
        </xdr:cNvPr>
        <xdr:cNvCxnSpPr/>
      </xdr:nvCxnSpPr>
      <xdr:spPr>
        <a:xfrm flipV="1">
          <a:off x="13703300" y="9845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a:extLst>
            <a:ext uri="{FF2B5EF4-FFF2-40B4-BE49-F238E27FC236}">
              <a16:creationId xmlns:a16="http://schemas.microsoft.com/office/drawing/2014/main" id="{AF1F62BF-E3A9-4697-9A4F-5F356750CDBB}"/>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a:extLst>
            <a:ext uri="{FF2B5EF4-FFF2-40B4-BE49-F238E27FC236}">
              <a16:creationId xmlns:a16="http://schemas.microsoft.com/office/drawing/2014/main" id="{E7EE1FB3-D2FC-49B9-82C1-03863B0608BB}"/>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a:extLst>
            <a:ext uri="{FF2B5EF4-FFF2-40B4-BE49-F238E27FC236}">
              <a16:creationId xmlns:a16="http://schemas.microsoft.com/office/drawing/2014/main" id="{A95C24F8-DB99-4BC3-A251-F2BE7DBB22F4}"/>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11" name="n_1mainValue【保健センター・保健所】&#10;有形固定資産減価償却率">
          <a:extLst>
            <a:ext uri="{FF2B5EF4-FFF2-40B4-BE49-F238E27FC236}">
              <a16:creationId xmlns:a16="http://schemas.microsoft.com/office/drawing/2014/main" id="{928F18E1-EFD5-45A9-8734-612907E7F654}"/>
            </a:ext>
          </a:extLst>
        </xdr:cNvPr>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139717</xdr:rowOff>
    </xdr:from>
    <xdr:ext cx="405111" cy="259045"/>
    <xdr:sp macro="" textlink="">
      <xdr:nvSpPr>
        <xdr:cNvPr id="612" name="n_2mainValue【保健センター・保健所】&#10;有形固定資産減価償却率">
          <a:extLst>
            <a:ext uri="{FF2B5EF4-FFF2-40B4-BE49-F238E27FC236}">
              <a16:creationId xmlns:a16="http://schemas.microsoft.com/office/drawing/2014/main" id="{AFF0F2A5-4675-4C09-9C59-C1355D6E7512}"/>
            </a:ext>
          </a:extLst>
        </xdr:cNvPr>
        <xdr:cNvSpPr txBox="1"/>
      </xdr:nvSpPr>
      <xdr:spPr>
        <a:xfrm>
          <a:off x="14389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13" name="n_3mainValue【保健センター・保健所】&#10;有形固定資産減価償却率">
          <a:extLst>
            <a:ext uri="{FF2B5EF4-FFF2-40B4-BE49-F238E27FC236}">
              <a16:creationId xmlns:a16="http://schemas.microsoft.com/office/drawing/2014/main" id="{7BB57808-9B65-498B-8D25-FB6A54E9B304}"/>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1A3AC9DF-453C-4A24-B2CC-6322B8C6D2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5DB4C46C-B6A6-47DA-96EC-DF30A140F2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15675DF-F139-48DA-A623-D9F4F03092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877988E5-29AF-406B-A6C3-F82006BF8E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22606F53-91EC-46A2-9789-BC704DCD0A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C029AEF-BA33-4A32-B11A-FEE1AD19FF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84FA51F1-FD0D-4FE3-844B-7E5EACACA1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E0871E8D-6B0A-41CC-959F-436F8F5B7E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66BEDDB3-A3A3-4018-8EA5-4E112A274F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E777CC31-7697-4A3C-89A8-EE248F5D60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a:extLst>
            <a:ext uri="{FF2B5EF4-FFF2-40B4-BE49-F238E27FC236}">
              <a16:creationId xmlns:a16="http://schemas.microsoft.com/office/drawing/2014/main" id="{F44B9028-0F1E-4559-B19B-0297C397F7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97419BBC-CB19-457F-B48A-4B1433256D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a:extLst>
            <a:ext uri="{FF2B5EF4-FFF2-40B4-BE49-F238E27FC236}">
              <a16:creationId xmlns:a16="http://schemas.microsoft.com/office/drawing/2014/main" id="{1C563791-CD19-483C-A5D5-5DF200F809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a:extLst>
            <a:ext uri="{FF2B5EF4-FFF2-40B4-BE49-F238E27FC236}">
              <a16:creationId xmlns:a16="http://schemas.microsoft.com/office/drawing/2014/main" id="{3CF0123B-7B7E-4DBC-BA93-D22915EEC0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A1B3BA5C-9EE6-41AE-874E-566EB6ADD3D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476CBC07-B358-43DD-A20A-C817C9D262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a:extLst>
            <a:ext uri="{FF2B5EF4-FFF2-40B4-BE49-F238E27FC236}">
              <a16:creationId xmlns:a16="http://schemas.microsoft.com/office/drawing/2014/main" id="{B9691DF7-ED2F-432F-A2CB-639AC15C70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a:extLst>
            <a:ext uri="{FF2B5EF4-FFF2-40B4-BE49-F238E27FC236}">
              <a16:creationId xmlns:a16="http://schemas.microsoft.com/office/drawing/2014/main" id="{0DD4042A-2C22-4F2D-BF9C-1D7993D0C19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a:extLst>
            <a:ext uri="{FF2B5EF4-FFF2-40B4-BE49-F238E27FC236}">
              <a16:creationId xmlns:a16="http://schemas.microsoft.com/office/drawing/2014/main" id="{19932170-92E0-4DA7-A2EA-BD50BA83363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a:extLst>
            <a:ext uri="{FF2B5EF4-FFF2-40B4-BE49-F238E27FC236}">
              <a16:creationId xmlns:a16="http://schemas.microsoft.com/office/drawing/2014/main" id="{73FC43F8-F863-463E-A410-B5B4D6ECE5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0B521236-FE7B-416B-B7A3-19B106579B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D9F4C375-480A-4271-9A33-FB46EE36BA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id="{1A16DE73-6F23-48C3-A7B6-453D8AD06D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a:extLst>
            <a:ext uri="{FF2B5EF4-FFF2-40B4-BE49-F238E27FC236}">
              <a16:creationId xmlns:a16="http://schemas.microsoft.com/office/drawing/2014/main" id="{7C6CD8EB-DD39-4D7D-AEE2-2AAC6D4D08FB}"/>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id="{2F5A4AA8-2B08-4271-8F90-9079DB83CD5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a:extLst>
            <a:ext uri="{FF2B5EF4-FFF2-40B4-BE49-F238E27FC236}">
              <a16:creationId xmlns:a16="http://schemas.microsoft.com/office/drawing/2014/main" id="{304898E0-27F2-4BC5-BC02-BF299EBB509B}"/>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id="{4EFF4DDE-C9EE-4CBC-B949-53D2108FC54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a:extLst>
            <a:ext uri="{FF2B5EF4-FFF2-40B4-BE49-F238E27FC236}">
              <a16:creationId xmlns:a16="http://schemas.microsoft.com/office/drawing/2014/main" id="{C72D156A-0200-4E18-B858-BD5272C50B8A}"/>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id="{D5075852-2D95-4DAB-86AC-5E14EA534712}"/>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a:extLst>
            <a:ext uri="{FF2B5EF4-FFF2-40B4-BE49-F238E27FC236}">
              <a16:creationId xmlns:a16="http://schemas.microsoft.com/office/drawing/2014/main" id="{D811F61C-368A-4DCB-ADEA-1EE77A1D648F}"/>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a:extLst>
            <a:ext uri="{FF2B5EF4-FFF2-40B4-BE49-F238E27FC236}">
              <a16:creationId xmlns:a16="http://schemas.microsoft.com/office/drawing/2014/main" id="{D442EA2F-26E2-4D0A-AFC6-F549D4CA60DA}"/>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a:extLst>
            <a:ext uri="{FF2B5EF4-FFF2-40B4-BE49-F238E27FC236}">
              <a16:creationId xmlns:a16="http://schemas.microsoft.com/office/drawing/2014/main" id="{49173C47-036D-4DD8-AB1B-7A4CC7560755}"/>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a:extLst>
            <a:ext uri="{FF2B5EF4-FFF2-40B4-BE49-F238E27FC236}">
              <a16:creationId xmlns:a16="http://schemas.microsoft.com/office/drawing/2014/main" id="{97D808A8-AA3A-4203-A386-513C085971D6}"/>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49AD486-F14A-4A98-80E4-41F3F0E4FE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F05AF73-15F0-41E1-9748-A22EEF8171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77D1CAA-E425-4738-A190-C2E87CFDC5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CE95F40-8598-40E7-9C3D-DBB4A013C7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0013316-D944-4C98-999B-CFDEBBA810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652" name="楕円 651">
          <a:extLst>
            <a:ext uri="{FF2B5EF4-FFF2-40B4-BE49-F238E27FC236}">
              <a16:creationId xmlns:a16="http://schemas.microsoft.com/office/drawing/2014/main" id="{43B81B02-D97B-4837-95D9-0E42B5840C45}"/>
            </a:ext>
          </a:extLst>
        </xdr:cNvPr>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id="{EA99E177-E2A8-4DEF-A9DB-F337BDE068C8}"/>
            </a:ext>
          </a:extLst>
        </xdr:cNvPr>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54" name="楕円 653">
          <a:extLst>
            <a:ext uri="{FF2B5EF4-FFF2-40B4-BE49-F238E27FC236}">
              <a16:creationId xmlns:a16="http://schemas.microsoft.com/office/drawing/2014/main" id="{9A710B8D-2D7D-4FC4-B0C2-D69E08FCDD5A}"/>
            </a:ext>
          </a:extLst>
        </xdr:cNvPr>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655" name="直線コネクタ 654">
          <a:extLst>
            <a:ext uri="{FF2B5EF4-FFF2-40B4-BE49-F238E27FC236}">
              <a16:creationId xmlns:a16="http://schemas.microsoft.com/office/drawing/2014/main" id="{AB5805FC-65FF-41DF-AFD6-C41E42D2277C}"/>
            </a:ext>
          </a:extLst>
        </xdr:cNvPr>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56" name="楕円 655">
          <a:extLst>
            <a:ext uri="{FF2B5EF4-FFF2-40B4-BE49-F238E27FC236}">
              <a16:creationId xmlns:a16="http://schemas.microsoft.com/office/drawing/2014/main" id="{8FB41591-2188-450D-9392-F469D4138858}"/>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57" name="直線コネクタ 656">
          <a:extLst>
            <a:ext uri="{FF2B5EF4-FFF2-40B4-BE49-F238E27FC236}">
              <a16:creationId xmlns:a16="http://schemas.microsoft.com/office/drawing/2014/main" id="{6E89693D-46B6-4640-87EF-29D5F008EEDA}"/>
            </a:ext>
          </a:extLst>
        </xdr:cNvPr>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58" name="楕円 657">
          <a:extLst>
            <a:ext uri="{FF2B5EF4-FFF2-40B4-BE49-F238E27FC236}">
              <a16:creationId xmlns:a16="http://schemas.microsoft.com/office/drawing/2014/main" id="{D1CE5857-A056-4396-9791-3F2AF2964619}"/>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59" name="直線コネクタ 658">
          <a:extLst>
            <a:ext uri="{FF2B5EF4-FFF2-40B4-BE49-F238E27FC236}">
              <a16:creationId xmlns:a16="http://schemas.microsoft.com/office/drawing/2014/main" id="{161354C2-10E6-41A5-8BC4-880AF60BF43A}"/>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60" name="n_1aveValue【保健センター・保健所】&#10;一人当たり面積">
          <a:extLst>
            <a:ext uri="{FF2B5EF4-FFF2-40B4-BE49-F238E27FC236}">
              <a16:creationId xmlns:a16="http://schemas.microsoft.com/office/drawing/2014/main" id="{248FD414-8D14-413A-BBF5-40585FFF071F}"/>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61" name="n_2aveValue【保健センター・保健所】&#10;一人当たり面積">
          <a:extLst>
            <a:ext uri="{FF2B5EF4-FFF2-40B4-BE49-F238E27FC236}">
              <a16:creationId xmlns:a16="http://schemas.microsoft.com/office/drawing/2014/main" id="{FE858401-64ED-4362-AB76-99677F623C4A}"/>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62" name="n_3aveValue【保健センター・保健所】&#10;一人当たり面積">
          <a:extLst>
            <a:ext uri="{FF2B5EF4-FFF2-40B4-BE49-F238E27FC236}">
              <a16:creationId xmlns:a16="http://schemas.microsoft.com/office/drawing/2014/main" id="{6EAE4534-E58A-4F3A-8608-8B246C366029}"/>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663" name="n_1mainValue【保健センター・保健所】&#10;一人当たり面積">
          <a:extLst>
            <a:ext uri="{FF2B5EF4-FFF2-40B4-BE49-F238E27FC236}">
              <a16:creationId xmlns:a16="http://schemas.microsoft.com/office/drawing/2014/main" id="{229A0A6E-09C9-4BC0-8C69-C31D2B1C9529}"/>
            </a:ext>
          </a:extLst>
        </xdr:cNvPr>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64" name="n_2mainValue【保健センター・保健所】&#10;一人当たり面積">
          <a:extLst>
            <a:ext uri="{FF2B5EF4-FFF2-40B4-BE49-F238E27FC236}">
              <a16:creationId xmlns:a16="http://schemas.microsoft.com/office/drawing/2014/main" id="{81567913-B7FC-4874-9B34-F145128C05CA}"/>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65" name="n_3mainValue【保健センター・保健所】&#10;一人当たり面積">
          <a:extLst>
            <a:ext uri="{FF2B5EF4-FFF2-40B4-BE49-F238E27FC236}">
              <a16:creationId xmlns:a16="http://schemas.microsoft.com/office/drawing/2014/main" id="{05F55BD4-E915-46F9-B87B-A49D96DCD054}"/>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id="{540A2CC0-0881-4936-A2D3-2140167D0D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id="{F0E87111-6381-4219-BD56-44C9EE3564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id="{EC5D340A-6BF5-4A78-9F45-B227029C75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id="{C9FBB473-5848-4107-B89B-24A6970B82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id="{DF1AF979-B6EB-45EB-806E-BA265C5162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id="{5BA7D84B-7282-4DB0-AB9F-D442775AFA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id="{272E6BD7-8599-461D-BDDC-89DA4911E2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FE59DCA7-2990-41CC-B23C-E608F9DABF3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855613C7-54E8-4642-B895-89B9F6C09D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DC8F79E7-6E6F-44EA-A33F-61EBDF954E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a:extLst>
            <a:ext uri="{FF2B5EF4-FFF2-40B4-BE49-F238E27FC236}">
              <a16:creationId xmlns:a16="http://schemas.microsoft.com/office/drawing/2014/main" id="{D986AB80-A89C-4901-859F-BA2BB08CD1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a:extLst>
            <a:ext uri="{FF2B5EF4-FFF2-40B4-BE49-F238E27FC236}">
              <a16:creationId xmlns:a16="http://schemas.microsoft.com/office/drawing/2014/main" id="{E3A4DB11-ADE9-40BF-86E4-4EAE60EE6F3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a:extLst>
            <a:ext uri="{FF2B5EF4-FFF2-40B4-BE49-F238E27FC236}">
              <a16:creationId xmlns:a16="http://schemas.microsoft.com/office/drawing/2014/main" id="{9378C016-8FC5-430F-9AD0-9E93F76D34B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a:extLst>
            <a:ext uri="{FF2B5EF4-FFF2-40B4-BE49-F238E27FC236}">
              <a16:creationId xmlns:a16="http://schemas.microsoft.com/office/drawing/2014/main" id="{BC4BD127-1B21-48A0-92DA-DADC5639AA0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a:extLst>
            <a:ext uri="{FF2B5EF4-FFF2-40B4-BE49-F238E27FC236}">
              <a16:creationId xmlns:a16="http://schemas.microsoft.com/office/drawing/2014/main" id="{B85DE0B6-36C7-41A7-A756-2318B8D2BE5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a:extLst>
            <a:ext uri="{FF2B5EF4-FFF2-40B4-BE49-F238E27FC236}">
              <a16:creationId xmlns:a16="http://schemas.microsoft.com/office/drawing/2014/main" id="{DEC571B2-58AB-4346-9A55-2339A5F4DE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a:extLst>
            <a:ext uri="{FF2B5EF4-FFF2-40B4-BE49-F238E27FC236}">
              <a16:creationId xmlns:a16="http://schemas.microsoft.com/office/drawing/2014/main" id="{51416A14-F529-415C-971E-BCCB77A6F1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a:extLst>
            <a:ext uri="{FF2B5EF4-FFF2-40B4-BE49-F238E27FC236}">
              <a16:creationId xmlns:a16="http://schemas.microsoft.com/office/drawing/2014/main" id="{BF2C64A5-703A-49A4-BE95-114B22CC8D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a:extLst>
            <a:ext uri="{FF2B5EF4-FFF2-40B4-BE49-F238E27FC236}">
              <a16:creationId xmlns:a16="http://schemas.microsoft.com/office/drawing/2014/main" id="{AD96E900-50AB-4A95-8A10-E0511013AE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a:extLst>
            <a:ext uri="{FF2B5EF4-FFF2-40B4-BE49-F238E27FC236}">
              <a16:creationId xmlns:a16="http://schemas.microsoft.com/office/drawing/2014/main" id="{85E8A325-77BB-4939-8B12-AB3EA8A2A5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a:extLst>
            <a:ext uri="{FF2B5EF4-FFF2-40B4-BE49-F238E27FC236}">
              <a16:creationId xmlns:a16="http://schemas.microsoft.com/office/drawing/2014/main" id="{B418C5DB-ECC5-4F14-8A51-66C63EEC17E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a:extLst>
            <a:ext uri="{FF2B5EF4-FFF2-40B4-BE49-F238E27FC236}">
              <a16:creationId xmlns:a16="http://schemas.microsoft.com/office/drawing/2014/main" id="{BD750B19-97C2-48A0-9809-8CF0C1C3B55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a:extLst>
            <a:ext uri="{FF2B5EF4-FFF2-40B4-BE49-F238E27FC236}">
              <a16:creationId xmlns:a16="http://schemas.microsoft.com/office/drawing/2014/main" id="{52114C1F-EE0A-45C3-B1F0-F5C269F901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7445E77D-BE25-4EA2-A9CC-08B68BA441F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a:extLst>
            <a:ext uri="{FF2B5EF4-FFF2-40B4-BE49-F238E27FC236}">
              <a16:creationId xmlns:a16="http://schemas.microsoft.com/office/drawing/2014/main" id="{D52859FF-3647-48BB-A306-6A81ECFF29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a:extLst>
            <a:ext uri="{FF2B5EF4-FFF2-40B4-BE49-F238E27FC236}">
              <a16:creationId xmlns:a16="http://schemas.microsoft.com/office/drawing/2014/main" id="{6CF07C64-3742-45AF-A923-5A15B06F5282}"/>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a:extLst>
            <a:ext uri="{FF2B5EF4-FFF2-40B4-BE49-F238E27FC236}">
              <a16:creationId xmlns:a16="http://schemas.microsoft.com/office/drawing/2014/main" id="{72EFD22D-039D-48E4-999C-9073286C7291}"/>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a:extLst>
            <a:ext uri="{FF2B5EF4-FFF2-40B4-BE49-F238E27FC236}">
              <a16:creationId xmlns:a16="http://schemas.microsoft.com/office/drawing/2014/main" id="{943AF65C-FB1A-4C4A-B974-75D69B34B0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a:extLst>
            <a:ext uri="{FF2B5EF4-FFF2-40B4-BE49-F238E27FC236}">
              <a16:creationId xmlns:a16="http://schemas.microsoft.com/office/drawing/2014/main" id="{9D20068C-1887-4000-8B77-3FE931CD2B2B}"/>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a:extLst>
            <a:ext uri="{FF2B5EF4-FFF2-40B4-BE49-F238E27FC236}">
              <a16:creationId xmlns:a16="http://schemas.microsoft.com/office/drawing/2014/main" id="{4B7E449C-F134-4DB2-B886-5F630A0C9446}"/>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96" name="【消防施設】&#10;有形固定資産減価償却率平均値テキスト">
          <a:extLst>
            <a:ext uri="{FF2B5EF4-FFF2-40B4-BE49-F238E27FC236}">
              <a16:creationId xmlns:a16="http://schemas.microsoft.com/office/drawing/2014/main" id="{95E94E9E-2509-42CB-AE43-B826DA9D4301}"/>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a:extLst>
            <a:ext uri="{FF2B5EF4-FFF2-40B4-BE49-F238E27FC236}">
              <a16:creationId xmlns:a16="http://schemas.microsoft.com/office/drawing/2014/main" id="{2E07E228-EFA4-4F8B-BBF3-3E493921224D}"/>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a:extLst>
            <a:ext uri="{FF2B5EF4-FFF2-40B4-BE49-F238E27FC236}">
              <a16:creationId xmlns:a16="http://schemas.microsoft.com/office/drawing/2014/main" id="{C2C29F87-B713-4F56-B514-56A6DF7E66DB}"/>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a:extLst>
            <a:ext uri="{FF2B5EF4-FFF2-40B4-BE49-F238E27FC236}">
              <a16:creationId xmlns:a16="http://schemas.microsoft.com/office/drawing/2014/main" id="{C54935E1-412E-4956-8AA2-2FB6D260F022}"/>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a:extLst>
            <a:ext uri="{FF2B5EF4-FFF2-40B4-BE49-F238E27FC236}">
              <a16:creationId xmlns:a16="http://schemas.microsoft.com/office/drawing/2014/main" id="{1E8868D6-3BC4-415A-B798-B8B1FE51C2E2}"/>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88E1C733-0B60-4977-BA38-14BDBC4435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DF2CDBFE-AFFC-4476-93C4-77A29FAB90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3D6F5425-91DF-466F-80A7-24CC7817B8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7822E746-B875-45A0-B775-DDFF75B198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BF4FB8B-4242-4F94-B957-2DA39249B5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706" name="楕円 705">
          <a:extLst>
            <a:ext uri="{FF2B5EF4-FFF2-40B4-BE49-F238E27FC236}">
              <a16:creationId xmlns:a16="http://schemas.microsoft.com/office/drawing/2014/main" id="{E6FE64E5-7E72-4C82-BFFE-16D5E176085E}"/>
            </a:ext>
          </a:extLst>
        </xdr:cNvPr>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707" name="【消防施設】&#10;有形固定資産減価償却率該当値テキスト">
          <a:extLst>
            <a:ext uri="{FF2B5EF4-FFF2-40B4-BE49-F238E27FC236}">
              <a16:creationId xmlns:a16="http://schemas.microsoft.com/office/drawing/2014/main" id="{5A85884B-782C-4D4C-9BE1-0EA9B1EC143A}"/>
            </a:ext>
          </a:extLst>
        </xdr:cNvPr>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95069</xdr:rowOff>
    </xdr:from>
    <xdr:to>
      <xdr:col>81</xdr:col>
      <xdr:colOff>101600</xdr:colOff>
      <xdr:row>85</xdr:row>
      <xdr:rowOff>25219</xdr:rowOff>
    </xdr:to>
    <xdr:sp macro="" textlink="">
      <xdr:nvSpPr>
        <xdr:cNvPr id="708" name="楕円 707">
          <a:extLst>
            <a:ext uri="{FF2B5EF4-FFF2-40B4-BE49-F238E27FC236}">
              <a16:creationId xmlns:a16="http://schemas.microsoft.com/office/drawing/2014/main" id="{F4168BA5-FE1A-404D-AC0F-0EEBF240A669}"/>
            </a:ext>
          </a:extLst>
        </xdr:cNvPr>
        <xdr:cNvSpPr/>
      </xdr:nvSpPr>
      <xdr:spPr>
        <a:xfrm>
          <a:off x="15430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145869</xdr:rowOff>
    </xdr:from>
    <xdr:to>
      <xdr:col>85</xdr:col>
      <xdr:colOff>127000</xdr:colOff>
      <xdr:row>85</xdr:row>
      <xdr:rowOff>26670</xdr:rowOff>
    </xdr:to>
    <xdr:cxnSp macro="">
      <xdr:nvCxnSpPr>
        <xdr:cNvPr id="709" name="直線コネクタ 708">
          <a:extLst>
            <a:ext uri="{FF2B5EF4-FFF2-40B4-BE49-F238E27FC236}">
              <a16:creationId xmlns:a16="http://schemas.microsoft.com/office/drawing/2014/main" id="{046E8342-3C48-4705-88AB-9145C61902C1}"/>
            </a:ext>
          </a:extLst>
        </xdr:cNvPr>
        <xdr:cNvCxnSpPr/>
      </xdr:nvCxnSpPr>
      <xdr:spPr>
        <a:xfrm>
          <a:off x="15481300" y="145476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710" name="楕円 709">
          <a:extLst>
            <a:ext uri="{FF2B5EF4-FFF2-40B4-BE49-F238E27FC236}">
              <a16:creationId xmlns:a16="http://schemas.microsoft.com/office/drawing/2014/main" id="{B44C1151-6DDD-416D-9E79-FEB76C4A74C7}"/>
            </a:ext>
          </a:extLst>
        </xdr:cNvPr>
        <xdr:cNvSpPr/>
      </xdr:nvSpPr>
      <xdr:spPr>
        <a:xfrm>
          <a:off x="14541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145869</xdr:rowOff>
    </xdr:from>
    <xdr:to>
      <xdr:col>81</xdr:col>
      <xdr:colOff>50800</xdr:colOff>
      <xdr:row>84</xdr:row>
      <xdr:rowOff>154032</xdr:rowOff>
    </xdr:to>
    <xdr:cxnSp macro="">
      <xdr:nvCxnSpPr>
        <xdr:cNvPr id="711" name="直線コネクタ 710">
          <a:extLst>
            <a:ext uri="{FF2B5EF4-FFF2-40B4-BE49-F238E27FC236}">
              <a16:creationId xmlns:a16="http://schemas.microsoft.com/office/drawing/2014/main" id="{38F905AB-911A-4A08-BF5E-239C9500BDB8}"/>
            </a:ext>
          </a:extLst>
        </xdr:cNvPr>
        <xdr:cNvCxnSpPr/>
      </xdr:nvCxnSpPr>
      <xdr:spPr>
        <a:xfrm flipV="1">
          <a:off x="14592300" y="1454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712" name="楕円 711">
          <a:extLst>
            <a:ext uri="{FF2B5EF4-FFF2-40B4-BE49-F238E27FC236}">
              <a16:creationId xmlns:a16="http://schemas.microsoft.com/office/drawing/2014/main" id="{231AFF67-CB55-4F5F-BF16-A63767E3F3E7}"/>
            </a:ext>
          </a:extLst>
        </xdr:cNvPr>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154032</xdr:rowOff>
    </xdr:to>
    <xdr:cxnSp macro="">
      <xdr:nvCxnSpPr>
        <xdr:cNvPr id="713" name="直線コネクタ 712">
          <a:extLst>
            <a:ext uri="{FF2B5EF4-FFF2-40B4-BE49-F238E27FC236}">
              <a16:creationId xmlns:a16="http://schemas.microsoft.com/office/drawing/2014/main" id="{AAB2033D-893F-4ADF-9E02-75DD0E4247CA}"/>
            </a:ext>
          </a:extLst>
        </xdr:cNvPr>
        <xdr:cNvCxnSpPr/>
      </xdr:nvCxnSpPr>
      <xdr:spPr>
        <a:xfrm>
          <a:off x="13703300" y="1442193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714" name="n_1aveValue【消防施設】&#10;有形固定資産減価償却率">
          <a:extLst>
            <a:ext uri="{FF2B5EF4-FFF2-40B4-BE49-F238E27FC236}">
              <a16:creationId xmlns:a16="http://schemas.microsoft.com/office/drawing/2014/main" id="{465F4EEE-1A82-4C0F-B514-6591A3AA4C71}"/>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715" name="n_2aveValue【消防施設】&#10;有形固定資産減価償却率">
          <a:extLst>
            <a:ext uri="{FF2B5EF4-FFF2-40B4-BE49-F238E27FC236}">
              <a16:creationId xmlns:a16="http://schemas.microsoft.com/office/drawing/2014/main" id="{4AF271C1-E00A-4805-9400-1E88E5290373}"/>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16" name="n_3aveValue【消防施設】&#10;有形固定資産減価償却率">
          <a:extLst>
            <a:ext uri="{FF2B5EF4-FFF2-40B4-BE49-F238E27FC236}">
              <a16:creationId xmlns:a16="http://schemas.microsoft.com/office/drawing/2014/main" id="{5D7B6F79-456D-4DA1-A7BC-96DFFBBDCAE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16346</xdr:rowOff>
    </xdr:from>
    <xdr:ext cx="405111" cy="259045"/>
    <xdr:sp macro="" textlink="">
      <xdr:nvSpPr>
        <xdr:cNvPr id="717" name="n_1mainValue【消防施設】&#10;有形固定資産減価償却率">
          <a:extLst>
            <a:ext uri="{FF2B5EF4-FFF2-40B4-BE49-F238E27FC236}">
              <a16:creationId xmlns:a16="http://schemas.microsoft.com/office/drawing/2014/main" id="{CDF771C1-8653-4F44-AFEE-6F460CE5420D}"/>
            </a:ext>
          </a:extLst>
        </xdr:cNvPr>
        <xdr:cNvSpPr txBox="1"/>
      </xdr:nvSpPr>
      <xdr:spPr>
        <a:xfrm>
          <a:off x="152660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718" name="n_2mainValue【消防施設】&#10;有形固定資産減価償却率">
          <a:extLst>
            <a:ext uri="{FF2B5EF4-FFF2-40B4-BE49-F238E27FC236}">
              <a16:creationId xmlns:a16="http://schemas.microsoft.com/office/drawing/2014/main" id="{6B20408A-000C-4C36-A29C-093EF7C4BFA4}"/>
            </a:ext>
          </a:extLst>
        </xdr:cNvPr>
        <xdr:cNvSpPr txBox="1"/>
      </xdr:nvSpPr>
      <xdr:spPr>
        <a:xfrm>
          <a:off x="14389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719" name="n_3mainValue【消防施設】&#10;有形固定資産減価償却率">
          <a:extLst>
            <a:ext uri="{FF2B5EF4-FFF2-40B4-BE49-F238E27FC236}">
              <a16:creationId xmlns:a16="http://schemas.microsoft.com/office/drawing/2014/main" id="{315DB19A-C8E1-47B4-A7E4-86AAA6DE6ACE}"/>
            </a:ext>
          </a:extLst>
        </xdr:cNvPr>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99292C75-AD1C-451D-8EF8-1CC780F5E6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740474E6-DBB9-423F-A5BD-FFBEE5EF8C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69F6220D-44C3-47AD-93C0-CBC912E236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7C157E33-5F0C-4791-977E-415F8D46F2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BEC5AB8D-DA72-4163-A359-8E3C38481A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DB86932D-6DBE-41A1-8EB2-0B108C1071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4B448F06-8DC8-4809-991F-05139BB27D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2EEC8B8B-A82E-433C-8257-50427D9AC1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A055873F-D66B-4B7C-9FB1-81B961A9DB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E9BF2687-74BC-49F9-A442-48610CC7CA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a:extLst>
            <a:ext uri="{FF2B5EF4-FFF2-40B4-BE49-F238E27FC236}">
              <a16:creationId xmlns:a16="http://schemas.microsoft.com/office/drawing/2014/main" id="{90306654-17F0-4779-BB7C-478FC67F7E2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452A0912-55D6-4AF2-A07D-851573C98A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a:extLst>
            <a:ext uri="{FF2B5EF4-FFF2-40B4-BE49-F238E27FC236}">
              <a16:creationId xmlns:a16="http://schemas.microsoft.com/office/drawing/2014/main" id="{721677F4-23DB-41C5-B9D7-2C38A3B64C3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a:extLst>
            <a:ext uri="{FF2B5EF4-FFF2-40B4-BE49-F238E27FC236}">
              <a16:creationId xmlns:a16="http://schemas.microsoft.com/office/drawing/2014/main" id="{55133397-CD30-471C-921B-BD94EC7510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a:extLst>
            <a:ext uri="{FF2B5EF4-FFF2-40B4-BE49-F238E27FC236}">
              <a16:creationId xmlns:a16="http://schemas.microsoft.com/office/drawing/2014/main" id="{4568D8DD-D4B2-4648-B8AD-33E4C40443F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a:extLst>
            <a:ext uri="{FF2B5EF4-FFF2-40B4-BE49-F238E27FC236}">
              <a16:creationId xmlns:a16="http://schemas.microsoft.com/office/drawing/2014/main" id="{703462D5-D86E-4D82-88B4-CDE82D0AD23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a:extLst>
            <a:ext uri="{FF2B5EF4-FFF2-40B4-BE49-F238E27FC236}">
              <a16:creationId xmlns:a16="http://schemas.microsoft.com/office/drawing/2014/main" id="{8BC2C873-8C2D-481A-A526-C1D2D014932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a:extLst>
            <a:ext uri="{FF2B5EF4-FFF2-40B4-BE49-F238E27FC236}">
              <a16:creationId xmlns:a16="http://schemas.microsoft.com/office/drawing/2014/main" id="{12CD7380-2E4B-4619-826A-53C1E8F4D65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a:extLst>
            <a:ext uri="{FF2B5EF4-FFF2-40B4-BE49-F238E27FC236}">
              <a16:creationId xmlns:a16="http://schemas.microsoft.com/office/drawing/2014/main" id="{95C66064-766B-47CE-A66D-26DA8C7F410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a:extLst>
            <a:ext uri="{FF2B5EF4-FFF2-40B4-BE49-F238E27FC236}">
              <a16:creationId xmlns:a16="http://schemas.microsoft.com/office/drawing/2014/main" id="{D4E1D6D8-8FE1-4030-A035-7CE85B2C38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id="{38D88EE7-053F-40F5-82E6-F42B70A14A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id="{38686CF9-E6A1-4869-BD5B-21DBF521A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a:extLst>
            <a:ext uri="{FF2B5EF4-FFF2-40B4-BE49-F238E27FC236}">
              <a16:creationId xmlns:a16="http://schemas.microsoft.com/office/drawing/2014/main" id="{AE637999-EBE9-4D9E-B7BB-8868E679FA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a:extLst>
            <a:ext uri="{FF2B5EF4-FFF2-40B4-BE49-F238E27FC236}">
              <a16:creationId xmlns:a16="http://schemas.microsoft.com/office/drawing/2014/main" id="{681DDA07-BB84-437C-B71E-FFF13569CBC8}"/>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a:extLst>
            <a:ext uri="{FF2B5EF4-FFF2-40B4-BE49-F238E27FC236}">
              <a16:creationId xmlns:a16="http://schemas.microsoft.com/office/drawing/2014/main" id="{856E1790-0490-4208-A407-BA5F0F4480C5}"/>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a:extLst>
            <a:ext uri="{FF2B5EF4-FFF2-40B4-BE49-F238E27FC236}">
              <a16:creationId xmlns:a16="http://schemas.microsoft.com/office/drawing/2014/main" id="{EB57F696-C2BD-4F2D-8461-A9103D407649}"/>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a:extLst>
            <a:ext uri="{FF2B5EF4-FFF2-40B4-BE49-F238E27FC236}">
              <a16:creationId xmlns:a16="http://schemas.microsoft.com/office/drawing/2014/main" id="{7E18DB0C-2BDA-43DF-85F6-CE30007FCD94}"/>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a:extLst>
            <a:ext uri="{FF2B5EF4-FFF2-40B4-BE49-F238E27FC236}">
              <a16:creationId xmlns:a16="http://schemas.microsoft.com/office/drawing/2014/main" id="{E2488F55-2A98-455B-A3E6-53694AEB5D71}"/>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8" name="【消防施設】&#10;一人当たり面積平均値テキスト">
          <a:extLst>
            <a:ext uri="{FF2B5EF4-FFF2-40B4-BE49-F238E27FC236}">
              <a16:creationId xmlns:a16="http://schemas.microsoft.com/office/drawing/2014/main" id="{63943752-89AE-4F70-8374-07CD82742782}"/>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a:extLst>
            <a:ext uri="{FF2B5EF4-FFF2-40B4-BE49-F238E27FC236}">
              <a16:creationId xmlns:a16="http://schemas.microsoft.com/office/drawing/2014/main" id="{E81EF60F-DC5C-41AF-887D-FDCD32697712}"/>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a:extLst>
            <a:ext uri="{FF2B5EF4-FFF2-40B4-BE49-F238E27FC236}">
              <a16:creationId xmlns:a16="http://schemas.microsoft.com/office/drawing/2014/main" id="{147F541E-ACB3-4182-A18B-573427794191}"/>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a:extLst>
            <a:ext uri="{FF2B5EF4-FFF2-40B4-BE49-F238E27FC236}">
              <a16:creationId xmlns:a16="http://schemas.microsoft.com/office/drawing/2014/main" id="{C024BCA0-C207-494A-BC6D-EAC33531E9A8}"/>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a:extLst>
            <a:ext uri="{FF2B5EF4-FFF2-40B4-BE49-F238E27FC236}">
              <a16:creationId xmlns:a16="http://schemas.microsoft.com/office/drawing/2014/main" id="{F2B3C796-EA88-46D8-B92F-4B5FDDBD59DF}"/>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4CB4A13-F730-439C-B8EA-95A132FBF9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0693951-A89F-4A89-B085-BDC91FCB90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36A1E3B-C8AC-45D0-BD38-FD308B72F6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07C25C6-8181-4B5B-840D-55BAE5B904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EF5AF7C-E144-40D0-BB14-33E93EAF3B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58" name="楕円 757">
          <a:extLst>
            <a:ext uri="{FF2B5EF4-FFF2-40B4-BE49-F238E27FC236}">
              <a16:creationId xmlns:a16="http://schemas.microsoft.com/office/drawing/2014/main" id="{FE099904-0476-462F-8DA1-DE2712831173}"/>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759" name="【消防施設】&#10;一人当たり面積該当値テキスト">
          <a:extLst>
            <a:ext uri="{FF2B5EF4-FFF2-40B4-BE49-F238E27FC236}">
              <a16:creationId xmlns:a16="http://schemas.microsoft.com/office/drawing/2014/main" id="{C65BD6CA-DCEB-4AC0-B47A-28D7971D8265}"/>
            </a:ext>
          </a:extLst>
        </xdr:cNvPr>
        <xdr:cNvSpPr txBox="1"/>
      </xdr:nvSpPr>
      <xdr:spPr>
        <a:xfrm>
          <a:off x="221996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156211</xdr:rowOff>
    </xdr:from>
    <xdr:to>
      <xdr:col>112</xdr:col>
      <xdr:colOff>38100</xdr:colOff>
      <xdr:row>86</xdr:row>
      <xdr:rowOff>86361</xdr:rowOff>
    </xdr:to>
    <xdr:sp macro="" textlink="">
      <xdr:nvSpPr>
        <xdr:cNvPr id="760" name="楕円 759">
          <a:extLst>
            <a:ext uri="{FF2B5EF4-FFF2-40B4-BE49-F238E27FC236}">
              <a16:creationId xmlns:a16="http://schemas.microsoft.com/office/drawing/2014/main" id="{79440C14-491C-4219-8F03-6BA440BD9B36}"/>
            </a:ext>
          </a:extLst>
        </xdr:cNvPr>
        <xdr:cNvSpPr/>
      </xdr:nvSpPr>
      <xdr:spPr>
        <a:xfrm>
          <a:off x="21272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35561</xdr:rowOff>
    </xdr:to>
    <xdr:cxnSp macro="">
      <xdr:nvCxnSpPr>
        <xdr:cNvPr id="761" name="直線コネクタ 760">
          <a:extLst>
            <a:ext uri="{FF2B5EF4-FFF2-40B4-BE49-F238E27FC236}">
              <a16:creationId xmlns:a16="http://schemas.microsoft.com/office/drawing/2014/main" id="{4DB490C3-187F-46B1-9511-4668FBFB9905}"/>
            </a:ext>
          </a:extLst>
        </xdr:cNvPr>
        <xdr:cNvCxnSpPr/>
      </xdr:nvCxnSpPr>
      <xdr:spPr>
        <a:xfrm flipV="1">
          <a:off x="21323300" y="147751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153670</xdr:rowOff>
    </xdr:from>
    <xdr:to>
      <xdr:col>107</xdr:col>
      <xdr:colOff>101600</xdr:colOff>
      <xdr:row>86</xdr:row>
      <xdr:rowOff>83820</xdr:rowOff>
    </xdr:to>
    <xdr:sp macro="" textlink="">
      <xdr:nvSpPr>
        <xdr:cNvPr id="762" name="楕円 761">
          <a:extLst>
            <a:ext uri="{FF2B5EF4-FFF2-40B4-BE49-F238E27FC236}">
              <a16:creationId xmlns:a16="http://schemas.microsoft.com/office/drawing/2014/main" id="{A2BD850E-F7B4-449C-B708-A914A61230DB}"/>
            </a:ext>
          </a:extLst>
        </xdr:cNvPr>
        <xdr:cNvSpPr/>
      </xdr:nvSpPr>
      <xdr:spPr>
        <a:xfrm>
          <a:off x="20383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33020</xdr:rowOff>
    </xdr:from>
    <xdr:to>
      <xdr:col>111</xdr:col>
      <xdr:colOff>177800</xdr:colOff>
      <xdr:row>86</xdr:row>
      <xdr:rowOff>35561</xdr:rowOff>
    </xdr:to>
    <xdr:cxnSp macro="">
      <xdr:nvCxnSpPr>
        <xdr:cNvPr id="763" name="直線コネクタ 762">
          <a:extLst>
            <a:ext uri="{FF2B5EF4-FFF2-40B4-BE49-F238E27FC236}">
              <a16:creationId xmlns:a16="http://schemas.microsoft.com/office/drawing/2014/main" id="{F7F8E11C-029E-4FAF-A48F-9332FDD6EC8D}"/>
            </a:ext>
          </a:extLst>
        </xdr:cNvPr>
        <xdr:cNvCxnSpPr/>
      </xdr:nvCxnSpPr>
      <xdr:spPr>
        <a:xfrm>
          <a:off x="20434300" y="14777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764" name="楕円 763">
          <a:extLst>
            <a:ext uri="{FF2B5EF4-FFF2-40B4-BE49-F238E27FC236}">
              <a16:creationId xmlns:a16="http://schemas.microsoft.com/office/drawing/2014/main" id="{40126723-00F9-4761-A904-AFA8B834DD3A}"/>
            </a:ext>
          </a:extLst>
        </xdr:cNvPr>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33020</xdr:rowOff>
    </xdr:from>
    <xdr:to>
      <xdr:col>107</xdr:col>
      <xdr:colOff>50800</xdr:colOff>
      <xdr:row>86</xdr:row>
      <xdr:rowOff>34289</xdr:rowOff>
    </xdr:to>
    <xdr:cxnSp macro="">
      <xdr:nvCxnSpPr>
        <xdr:cNvPr id="765" name="直線コネクタ 764">
          <a:extLst>
            <a:ext uri="{FF2B5EF4-FFF2-40B4-BE49-F238E27FC236}">
              <a16:creationId xmlns:a16="http://schemas.microsoft.com/office/drawing/2014/main" id="{2CE1C18D-4C64-4891-9D85-A9149D228615}"/>
            </a:ext>
          </a:extLst>
        </xdr:cNvPr>
        <xdr:cNvCxnSpPr/>
      </xdr:nvCxnSpPr>
      <xdr:spPr>
        <a:xfrm flipV="1">
          <a:off x="19545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6" name="n_1aveValue【消防施設】&#10;一人当たり面積">
          <a:extLst>
            <a:ext uri="{FF2B5EF4-FFF2-40B4-BE49-F238E27FC236}">
              <a16:creationId xmlns:a16="http://schemas.microsoft.com/office/drawing/2014/main" id="{590CB334-D38A-4370-873C-4C4CEE7B1977}"/>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7" name="n_2aveValue【消防施設】&#10;一人当たり面積">
          <a:extLst>
            <a:ext uri="{FF2B5EF4-FFF2-40B4-BE49-F238E27FC236}">
              <a16:creationId xmlns:a16="http://schemas.microsoft.com/office/drawing/2014/main" id="{101C768B-FF6B-4F5B-951B-D8520D6BCFF4}"/>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68" name="n_3aveValue【消防施設】&#10;一人当たり面積">
          <a:extLst>
            <a:ext uri="{FF2B5EF4-FFF2-40B4-BE49-F238E27FC236}">
              <a16:creationId xmlns:a16="http://schemas.microsoft.com/office/drawing/2014/main" id="{F00F274B-74F5-4390-B69A-9202242C69C1}"/>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77488</xdr:rowOff>
    </xdr:from>
    <xdr:ext cx="469744" cy="259045"/>
    <xdr:sp macro="" textlink="">
      <xdr:nvSpPr>
        <xdr:cNvPr id="769" name="n_1mainValue【消防施設】&#10;一人当たり面積">
          <a:extLst>
            <a:ext uri="{FF2B5EF4-FFF2-40B4-BE49-F238E27FC236}">
              <a16:creationId xmlns:a16="http://schemas.microsoft.com/office/drawing/2014/main" id="{B8BE2DDA-6A25-4787-864C-AC2A4DB61BAA}"/>
            </a:ext>
          </a:extLst>
        </xdr:cNvPr>
        <xdr:cNvSpPr txBox="1"/>
      </xdr:nvSpPr>
      <xdr:spPr>
        <a:xfrm>
          <a:off x="210757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74947</xdr:rowOff>
    </xdr:from>
    <xdr:ext cx="469744" cy="259045"/>
    <xdr:sp macro="" textlink="">
      <xdr:nvSpPr>
        <xdr:cNvPr id="770" name="n_2mainValue【消防施設】&#10;一人当たり面積">
          <a:extLst>
            <a:ext uri="{FF2B5EF4-FFF2-40B4-BE49-F238E27FC236}">
              <a16:creationId xmlns:a16="http://schemas.microsoft.com/office/drawing/2014/main" id="{2983D113-C954-4125-8B1E-03DFF373B8CC}"/>
            </a:ext>
          </a:extLst>
        </xdr:cNvPr>
        <xdr:cNvSpPr txBox="1"/>
      </xdr:nvSpPr>
      <xdr:spPr>
        <a:xfrm>
          <a:off x="20199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771" name="n_3mainValue【消防施設】&#10;一人当たり面積">
          <a:extLst>
            <a:ext uri="{FF2B5EF4-FFF2-40B4-BE49-F238E27FC236}">
              <a16:creationId xmlns:a16="http://schemas.microsoft.com/office/drawing/2014/main" id="{6EA8026C-0927-4AFD-A43F-D307B4B33F20}"/>
            </a:ext>
          </a:extLst>
        </xdr:cNvPr>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2CD15FCE-BFC0-4E39-9CCB-916544936C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9E467283-E142-4D3B-9594-18218A8906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6CF3CE9C-E477-4EA6-8C16-8249FD39B7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439CEDFF-E2EB-415E-8A5A-0E1FD4148E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DD02D084-1967-4DA9-938B-4B50897B1E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C3F8F4B7-D7F3-43CD-AC1A-8580A4D13D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3AB47E39-1142-4417-AC35-84D2856A73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817BC5F0-0A23-4B29-A5C5-E2000FED78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B0D548F5-F9D6-4EB5-892C-640371F2A1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D5173BB8-87EA-41E1-8EFF-C1B93536D9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a:extLst>
            <a:ext uri="{FF2B5EF4-FFF2-40B4-BE49-F238E27FC236}">
              <a16:creationId xmlns:a16="http://schemas.microsoft.com/office/drawing/2014/main" id="{875BF720-5B4C-449E-9C98-224E0DBA92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a:extLst>
            <a:ext uri="{FF2B5EF4-FFF2-40B4-BE49-F238E27FC236}">
              <a16:creationId xmlns:a16="http://schemas.microsoft.com/office/drawing/2014/main" id="{ABF054B0-675A-4DA6-AF85-06FD10407D9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a:extLst>
            <a:ext uri="{FF2B5EF4-FFF2-40B4-BE49-F238E27FC236}">
              <a16:creationId xmlns:a16="http://schemas.microsoft.com/office/drawing/2014/main" id="{83A8164F-64E5-4155-964B-227512B05C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a:extLst>
            <a:ext uri="{FF2B5EF4-FFF2-40B4-BE49-F238E27FC236}">
              <a16:creationId xmlns:a16="http://schemas.microsoft.com/office/drawing/2014/main" id="{2B9C2D1D-C0EF-4681-A5D2-8E907BB607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a:extLst>
            <a:ext uri="{FF2B5EF4-FFF2-40B4-BE49-F238E27FC236}">
              <a16:creationId xmlns:a16="http://schemas.microsoft.com/office/drawing/2014/main" id="{A4B30E87-4F35-47F3-8B47-B251821869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a:extLst>
            <a:ext uri="{FF2B5EF4-FFF2-40B4-BE49-F238E27FC236}">
              <a16:creationId xmlns:a16="http://schemas.microsoft.com/office/drawing/2014/main" id="{1D37F28D-FA1F-4CCB-8BE7-FADA14E55A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a:extLst>
            <a:ext uri="{FF2B5EF4-FFF2-40B4-BE49-F238E27FC236}">
              <a16:creationId xmlns:a16="http://schemas.microsoft.com/office/drawing/2014/main" id="{1C21846D-53D3-47D8-B9C1-FDB7D5FCA5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a:extLst>
            <a:ext uri="{FF2B5EF4-FFF2-40B4-BE49-F238E27FC236}">
              <a16:creationId xmlns:a16="http://schemas.microsoft.com/office/drawing/2014/main" id="{ED384C52-6FCC-42C7-BBA7-5A608BF788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a:extLst>
            <a:ext uri="{FF2B5EF4-FFF2-40B4-BE49-F238E27FC236}">
              <a16:creationId xmlns:a16="http://schemas.microsoft.com/office/drawing/2014/main" id="{50EEACE6-3516-44BE-9A65-D0A74B4507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a:extLst>
            <a:ext uri="{FF2B5EF4-FFF2-40B4-BE49-F238E27FC236}">
              <a16:creationId xmlns:a16="http://schemas.microsoft.com/office/drawing/2014/main" id="{258803CC-13E2-4557-9EDC-8AB8323B6E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a:extLst>
            <a:ext uri="{FF2B5EF4-FFF2-40B4-BE49-F238E27FC236}">
              <a16:creationId xmlns:a16="http://schemas.microsoft.com/office/drawing/2014/main" id="{A8048E19-37FB-477D-A64B-1A7EC60A71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a:extLst>
            <a:ext uri="{FF2B5EF4-FFF2-40B4-BE49-F238E27FC236}">
              <a16:creationId xmlns:a16="http://schemas.microsoft.com/office/drawing/2014/main" id="{2D8D26C8-15CC-4C7C-B33F-4283152BCCB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a16="http://schemas.microsoft.com/office/drawing/2014/main" id="{FFED9163-F909-4AFD-837B-13DAE3410E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B061D053-1F5C-40D1-A272-8F20B4AF94A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a:extLst>
            <a:ext uri="{FF2B5EF4-FFF2-40B4-BE49-F238E27FC236}">
              <a16:creationId xmlns:a16="http://schemas.microsoft.com/office/drawing/2014/main" id="{296D69CA-5C4D-4B5E-8C74-B451180F79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a:extLst>
            <a:ext uri="{FF2B5EF4-FFF2-40B4-BE49-F238E27FC236}">
              <a16:creationId xmlns:a16="http://schemas.microsoft.com/office/drawing/2014/main" id="{29F9B3D7-83BE-449F-99E2-72285B2CB5AF}"/>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a:extLst>
            <a:ext uri="{FF2B5EF4-FFF2-40B4-BE49-F238E27FC236}">
              <a16:creationId xmlns:a16="http://schemas.microsoft.com/office/drawing/2014/main" id="{29CC7EB4-CF31-4DAF-9749-B4347B46AA2B}"/>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a:extLst>
            <a:ext uri="{FF2B5EF4-FFF2-40B4-BE49-F238E27FC236}">
              <a16:creationId xmlns:a16="http://schemas.microsoft.com/office/drawing/2014/main" id="{9BEF8873-A908-4E12-82E5-D49D207790F9}"/>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a:extLst>
            <a:ext uri="{FF2B5EF4-FFF2-40B4-BE49-F238E27FC236}">
              <a16:creationId xmlns:a16="http://schemas.microsoft.com/office/drawing/2014/main" id="{C2F8F3B3-74F9-4D39-AC4A-6699384631EA}"/>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a:extLst>
            <a:ext uri="{FF2B5EF4-FFF2-40B4-BE49-F238E27FC236}">
              <a16:creationId xmlns:a16="http://schemas.microsoft.com/office/drawing/2014/main" id="{59934E33-E0E7-441B-94CD-2373D234DC2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02" name="【庁舎】&#10;有形固定資産減価償却率平均値テキスト">
          <a:extLst>
            <a:ext uri="{FF2B5EF4-FFF2-40B4-BE49-F238E27FC236}">
              <a16:creationId xmlns:a16="http://schemas.microsoft.com/office/drawing/2014/main" id="{44FFD5E4-1747-4C8E-A534-23970800A83B}"/>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a:extLst>
            <a:ext uri="{FF2B5EF4-FFF2-40B4-BE49-F238E27FC236}">
              <a16:creationId xmlns:a16="http://schemas.microsoft.com/office/drawing/2014/main" id="{0AADAD0F-BBA3-4CE0-9FF2-8AF695E164AC}"/>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a:extLst>
            <a:ext uri="{FF2B5EF4-FFF2-40B4-BE49-F238E27FC236}">
              <a16:creationId xmlns:a16="http://schemas.microsoft.com/office/drawing/2014/main" id="{A17086F4-5A96-46D6-AC98-68CE702297D5}"/>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a:extLst>
            <a:ext uri="{FF2B5EF4-FFF2-40B4-BE49-F238E27FC236}">
              <a16:creationId xmlns:a16="http://schemas.microsoft.com/office/drawing/2014/main" id="{3C3D6042-FAB9-43B6-8F00-A289A1D11F0D}"/>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a:extLst>
            <a:ext uri="{FF2B5EF4-FFF2-40B4-BE49-F238E27FC236}">
              <a16:creationId xmlns:a16="http://schemas.microsoft.com/office/drawing/2014/main" id="{DAB159A4-C315-4B75-9270-6147B66CC522}"/>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C7065B23-0922-4F9B-8C2E-56B5C27439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B0540EE2-C5E6-4545-B5AE-96C489D51C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ED69034D-F33B-4666-BE29-B4A37FBDE3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9C87344E-6A8C-4855-939D-E25771D272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801E81B-37C5-48C0-B67A-3B656D0CF2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12" name="楕円 811">
          <a:extLst>
            <a:ext uri="{FF2B5EF4-FFF2-40B4-BE49-F238E27FC236}">
              <a16:creationId xmlns:a16="http://schemas.microsoft.com/office/drawing/2014/main" id="{E1ECF5CB-8CAE-4A5F-A86A-7DCE877BE6AE}"/>
            </a:ext>
          </a:extLst>
        </xdr:cNvPr>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813" name="【庁舎】&#10;有形固定資産減価償却率該当値テキスト">
          <a:extLst>
            <a:ext uri="{FF2B5EF4-FFF2-40B4-BE49-F238E27FC236}">
              <a16:creationId xmlns:a16="http://schemas.microsoft.com/office/drawing/2014/main" id="{98248309-7BE5-46A3-847D-D8EAB79AE7F7}"/>
            </a:ext>
          </a:extLst>
        </xdr:cNvPr>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814" name="楕円 813">
          <a:extLst>
            <a:ext uri="{FF2B5EF4-FFF2-40B4-BE49-F238E27FC236}">
              <a16:creationId xmlns:a16="http://schemas.microsoft.com/office/drawing/2014/main" id="{E22A8444-5B8A-45EC-95C5-DD79EA92C94D}"/>
            </a:ext>
          </a:extLst>
        </xdr:cNvPr>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15784</xdr:rowOff>
    </xdr:to>
    <xdr:cxnSp macro="">
      <xdr:nvCxnSpPr>
        <xdr:cNvPr id="815" name="直線コネクタ 814">
          <a:extLst>
            <a:ext uri="{FF2B5EF4-FFF2-40B4-BE49-F238E27FC236}">
              <a16:creationId xmlns:a16="http://schemas.microsoft.com/office/drawing/2014/main" id="{D758C01D-BD27-4C11-8C5F-9C1DB498A17D}"/>
            </a:ext>
          </a:extLst>
        </xdr:cNvPr>
        <xdr:cNvCxnSpPr/>
      </xdr:nvCxnSpPr>
      <xdr:spPr>
        <a:xfrm flipV="1">
          <a:off x="15481300" y="179739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16" name="楕円 815">
          <a:extLst>
            <a:ext uri="{FF2B5EF4-FFF2-40B4-BE49-F238E27FC236}">
              <a16:creationId xmlns:a16="http://schemas.microsoft.com/office/drawing/2014/main" id="{81E9DE53-A7A9-4641-9636-89C5A6B7C44F}"/>
            </a:ext>
          </a:extLst>
        </xdr:cNvPr>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59871</xdr:rowOff>
    </xdr:to>
    <xdr:cxnSp macro="">
      <xdr:nvCxnSpPr>
        <xdr:cNvPr id="817" name="直線コネクタ 816">
          <a:extLst>
            <a:ext uri="{FF2B5EF4-FFF2-40B4-BE49-F238E27FC236}">
              <a16:creationId xmlns:a16="http://schemas.microsoft.com/office/drawing/2014/main" id="{74E85795-004D-4E2A-AA7F-574026274B01}"/>
            </a:ext>
          </a:extLst>
        </xdr:cNvPr>
        <xdr:cNvCxnSpPr/>
      </xdr:nvCxnSpPr>
      <xdr:spPr>
        <a:xfrm flipV="1">
          <a:off x="14592300" y="180180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18" name="楕円 817">
          <a:extLst>
            <a:ext uri="{FF2B5EF4-FFF2-40B4-BE49-F238E27FC236}">
              <a16:creationId xmlns:a16="http://schemas.microsoft.com/office/drawing/2014/main" id="{015041EF-36E2-426C-90EB-4A2B469193D0}"/>
            </a:ext>
          </a:extLst>
        </xdr:cNvPr>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103958</xdr:rowOff>
    </xdr:to>
    <xdr:cxnSp macro="">
      <xdr:nvCxnSpPr>
        <xdr:cNvPr id="819" name="直線コネクタ 818">
          <a:extLst>
            <a:ext uri="{FF2B5EF4-FFF2-40B4-BE49-F238E27FC236}">
              <a16:creationId xmlns:a16="http://schemas.microsoft.com/office/drawing/2014/main" id="{62C7F1D1-CB54-4FE3-BAE7-DB77B1207950}"/>
            </a:ext>
          </a:extLst>
        </xdr:cNvPr>
        <xdr:cNvCxnSpPr/>
      </xdr:nvCxnSpPr>
      <xdr:spPr>
        <a:xfrm flipV="1">
          <a:off x="13703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20" name="n_1aveValue【庁舎】&#10;有形固定資産減価償却率">
          <a:extLst>
            <a:ext uri="{FF2B5EF4-FFF2-40B4-BE49-F238E27FC236}">
              <a16:creationId xmlns:a16="http://schemas.microsoft.com/office/drawing/2014/main" id="{FB334AFF-C9E9-48AA-88AA-4AC7F175B32D}"/>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21" name="n_2aveValue【庁舎】&#10;有形固定資産減価償却率">
          <a:extLst>
            <a:ext uri="{FF2B5EF4-FFF2-40B4-BE49-F238E27FC236}">
              <a16:creationId xmlns:a16="http://schemas.microsoft.com/office/drawing/2014/main" id="{67EFA452-F986-4591-85DA-2B03587C3253}"/>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22" name="n_3aveValue【庁舎】&#10;有形固定資産減価償却率">
          <a:extLst>
            <a:ext uri="{FF2B5EF4-FFF2-40B4-BE49-F238E27FC236}">
              <a16:creationId xmlns:a16="http://schemas.microsoft.com/office/drawing/2014/main" id="{42E4718A-2AD9-48A7-B622-C93A4AA7DACB}"/>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823" name="n_1mainValue【庁舎】&#10;有形固定資産減価償却率">
          <a:extLst>
            <a:ext uri="{FF2B5EF4-FFF2-40B4-BE49-F238E27FC236}">
              <a16:creationId xmlns:a16="http://schemas.microsoft.com/office/drawing/2014/main" id="{92861545-F949-41DD-8F29-B45F0EA07EB1}"/>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824" name="n_2mainValue【庁舎】&#10;有形固定資産減価償却率">
          <a:extLst>
            <a:ext uri="{FF2B5EF4-FFF2-40B4-BE49-F238E27FC236}">
              <a16:creationId xmlns:a16="http://schemas.microsoft.com/office/drawing/2014/main" id="{9AABC6DA-5CF0-4E67-90BE-D55F5B4D1DFE}"/>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25" name="n_3mainValue【庁舎】&#10;有形固定資産減価償却率">
          <a:extLst>
            <a:ext uri="{FF2B5EF4-FFF2-40B4-BE49-F238E27FC236}">
              <a16:creationId xmlns:a16="http://schemas.microsoft.com/office/drawing/2014/main" id="{4BAA7302-7B70-42ED-8A3A-A2879F4FD2AD}"/>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a:extLst>
            <a:ext uri="{FF2B5EF4-FFF2-40B4-BE49-F238E27FC236}">
              <a16:creationId xmlns:a16="http://schemas.microsoft.com/office/drawing/2014/main" id="{163E46F9-E08C-4492-8119-9B2C2B337D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a:extLst>
            <a:ext uri="{FF2B5EF4-FFF2-40B4-BE49-F238E27FC236}">
              <a16:creationId xmlns:a16="http://schemas.microsoft.com/office/drawing/2014/main" id="{83F8D64C-D77C-4E73-B050-BCA3D14B83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a:extLst>
            <a:ext uri="{FF2B5EF4-FFF2-40B4-BE49-F238E27FC236}">
              <a16:creationId xmlns:a16="http://schemas.microsoft.com/office/drawing/2014/main" id="{DF13BE13-E8E5-427C-8DBD-7B078D53B9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a:extLst>
            <a:ext uri="{FF2B5EF4-FFF2-40B4-BE49-F238E27FC236}">
              <a16:creationId xmlns:a16="http://schemas.microsoft.com/office/drawing/2014/main" id="{2AC6A737-7B15-407D-B3BE-D520774EDA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a:extLst>
            <a:ext uri="{FF2B5EF4-FFF2-40B4-BE49-F238E27FC236}">
              <a16:creationId xmlns:a16="http://schemas.microsoft.com/office/drawing/2014/main" id="{199AEA93-8BEF-487E-B13F-5002281E9B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a:extLst>
            <a:ext uri="{FF2B5EF4-FFF2-40B4-BE49-F238E27FC236}">
              <a16:creationId xmlns:a16="http://schemas.microsoft.com/office/drawing/2014/main" id="{8AF59B36-5BBA-46F9-95EF-31E11C5747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a:extLst>
            <a:ext uri="{FF2B5EF4-FFF2-40B4-BE49-F238E27FC236}">
              <a16:creationId xmlns:a16="http://schemas.microsoft.com/office/drawing/2014/main" id="{AED29BC2-9036-4A74-B2F6-3E0F08380D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a:extLst>
            <a:ext uri="{FF2B5EF4-FFF2-40B4-BE49-F238E27FC236}">
              <a16:creationId xmlns:a16="http://schemas.microsoft.com/office/drawing/2014/main" id="{B15F47DF-F119-40D4-8C40-0D91A3006E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a:extLst>
            <a:ext uri="{FF2B5EF4-FFF2-40B4-BE49-F238E27FC236}">
              <a16:creationId xmlns:a16="http://schemas.microsoft.com/office/drawing/2014/main" id="{DAA64001-0318-4550-9D0F-BE40A1FCF4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a:extLst>
            <a:ext uri="{FF2B5EF4-FFF2-40B4-BE49-F238E27FC236}">
              <a16:creationId xmlns:a16="http://schemas.microsoft.com/office/drawing/2014/main" id="{4F662835-5FA2-485C-BC2E-DD6E8D24EA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a:extLst>
            <a:ext uri="{FF2B5EF4-FFF2-40B4-BE49-F238E27FC236}">
              <a16:creationId xmlns:a16="http://schemas.microsoft.com/office/drawing/2014/main" id="{54DEC5FE-4348-4A39-846C-5A50C3964E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FFBC4EC-300F-4C09-A338-8A4C042D67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a:extLst>
            <a:ext uri="{FF2B5EF4-FFF2-40B4-BE49-F238E27FC236}">
              <a16:creationId xmlns:a16="http://schemas.microsoft.com/office/drawing/2014/main" id="{4E85D230-77A3-4CD4-9FA3-1073C6A493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a:extLst>
            <a:ext uri="{FF2B5EF4-FFF2-40B4-BE49-F238E27FC236}">
              <a16:creationId xmlns:a16="http://schemas.microsoft.com/office/drawing/2014/main" id="{D91A0962-5065-48B2-B0AD-25F668D587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a:extLst>
            <a:ext uri="{FF2B5EF4-FFF2-40B4-BE49-F238E27FC236}">
              <a16:creationId xmlns:a16="http://schemas.microsoft.com/office/drawing/2014/main" id="{FC12E397-B11F-4D5E-B9AC-E5105FF68A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a:extLst>
            <a:ext uri="{FF2B5EF4-FFF2-40B4-BE49-F238E27FC236}">
              <a16:creationId xmlns:a16="http://schemas.microsoft.com/office/drawing/2014/main" id="{4488812E-4F23-4E0B-B4EA-0B451A03943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a:extLst>
            <a:ext uri="{FF2B5EF4-FFF2-40B4-BE49-F238E27FC236}">
              <a16:creationId xmlns:a16="http://schemas.microsoft.com/office/drawing/2014/main" id="{F62E829C-DADC-4AA4-9A9A-8B5EF30649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a:extLst>
            <a:ext uri="{FF2B5EF4-FFF2-40B4-BE49-F238E27FC236}">
              <a16:creationId xmlns:a16="http://schemas.microsoft.com/office/drawing/2014/main" id="{0674A534-B2D4-4854-82DF-18164E4886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a:extLst>
            <a:ext uri="{FF2B5EF4-FFF2-40B4-BE49-F238E27FC236}">
              <a16:creationId xmlns:a16="http://schemas.microsoft.com/office/drawing/2014/main" id="{7BDF4246-933A-4552-8D75-419B0BC687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a:extLst>
            <a:ext uri="{FF2B5EF4-FFF2-40B4-BE49-F238E27FC236}">
              <a16:creationId xmlns:a16="http://schemas.microsoft.com/office/drawing/2014/main" id="{BCBBC81E-12E5-4336-BA44-EB2879A6A24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a:extLst>
            <a:ext uri="{FF2B5EF4-FFF2-40B4-BE49-F238E27FC236}">
              <a16:creationId xmlns:a16="http://schemas.microsoft.com/office/drawing/2014/main" id="{746D66C7-DDCF-4CED-AB27-55B7602F992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a:extLst>
            <a:ext uri="{FF2B5EF4-FFF2-40B4-BE49-F238E27FC236}">
              <a16:creationId xmlns:a16="http://schemas.microsoft.com/office/drawing/2014/main" id="{9D94F287-C669-4E50-9991-0F45FCD6DD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a:extLst>
            <a:ext uri="{FF2B5EF4-FFF2-40B4-BE49-F238E27FC236}">
              <a16:creationId xmlns:a16="http://schemas.microsoft.com/office/drawing/2014/main" id="{52330F57-385F-44E1-9423-1A0560985B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a:extLst>
            <a:ext uri="{FF2B5EF4-FFF2-40B4-BE49-F238E27FC236}">
              <a16:creationId xmlns:a16="http://schemas.microsoft.com/office/drawing/2014/main" id="{7814BBC0-9EF8-455E-B836-54AF7BCD60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a:extLst>
            <a:ext uri="{FF2B5EF4-FFF2-40B4-BE49-F238E27FC236}">
              <a16:creationId xmlns:a16="http://schemas.microsoft.com/office/drawing/2014/main" id="{AD23EDB7-FB6B-439A-92B4-80E247EC3C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a:extLst>
            <a:ext uri="{FF2B5EF4-FFF2-40B4-BE49-F238E27FC236}">
              <a16:creationId xmlns:a16="http://schemas.microsoft.com/office/drawing/2014/main" id="{A6D80433-41B5-4031-A455-D0063D38526D}"/>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a:extLst>
            <a:ext uri="{FF2B5EF4-FFF2-40B4-BE49-F238E27FC236}">
              <a16:creationId xmlns:a16="http://schemas.microsoft.com/office/drawing/2014/main" id="{58732682-8513-42B8-AF08-982762DBFF27}"/>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a:extLst>
            <a:ext uri="{FF2B5EF4-FFF2-40B4-BE49-F238E27FC236}">
              <a16:creationId xmlns:a16="http://schemas.microsoft.com/office/drawing/2014/main" id="{43B855C2-E44B-4E77-B498-FE155F788351}"/>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a:extLst>
            <a:ext uri="{FF2B5EF4-FFF2-40B4-BE49-F238E27FC236}">
              <a16:creationId xmlns:a16="http://schemas.microsoft.com/office/drawing/2014/main" id="{28311608-167A-4698-8D3C-DB3A4324BCC4}"/>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a:extLst>
            <a:ext uri="{FF2B5EF4-FFF2-40B4-BE49-F238E27FC236}">
              <a16:creationId xmlns:a16="http://schemas.microsoft.com/office/drawing/2014/main" id="{E76B15F1-CCE4-48C6-9A13-046E757F9717}"/>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6" name="【庁舎】&#10;一人当たり面積平均値テキスト">
          <a:extLst>
            <a:ext uri="{FF2B5EF4-FFF2-40B4-BE49-F238E27FC236}">
              <a16:creationId xmlns:a16="http://schemas.microsoft.com/office/drawing/2014/main" id="{E475D00A-CAB1-4BA0-B9FD-912EBEFB5F74}"/>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a:extLst>
            <a:ext uri="{FF2B5EF4-FFF2-40B4-BE49-F238E27FC236}">
              <a16:creationId xmlns:a16="http://schemas.microsoft.com/office/drawing/2014/main" id="{72790C5B-4413-4ECA-B03E-D3274EBBFA01}"/>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a:extLst>
            <a:ext uri="{FF2B5EF4-FFF2-40B4-BE49-F238E27FC236}">
              <a16:creationId xmlns:a16="http://schemas.microsoft.com/office/drawing/2014/main" id="{C34FCFA9-B4FC-4B77-909B-38BADDDFB1FB}"/>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a:extLst>
            <a:ext uri="{FF2B5EF4-FFF2-40B4-BE49-F238E27FC236}">
              <a16:creationId xmlns:a16="http://schemas.microsoft.com/office/drawing/2014/main" id="{3297A986-0CC2-4237-B563-D4BAF4C8552F}"/>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a:extLst>
            <a:ext uri="{FF2B5EF4-FFF2-40B4-BE49-F238E27FC236}">
              <a16:creationId xmlns:a16="http://schemas.microsoft.com/office/drawing/2014/main" id="{D45071F1-EF05-47F9-AFA6-C653CE20C6F6}"/>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E9DC843-28C2-4115-BFE3-EE97AB8F58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4416CDB-D5BA-49F9-9029-A76433FA50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C67F170-D31C-4064-89DB-0989EF0B5F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FF88DCD8-5E5A-495E-A9F8-8E0CE77167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C6F40AB-90A4-4C00-AF24-C297BC09B4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111942</xdr:rowOff>
    </xdr:from>
    <xdr:to>
      <xdr:col>116</xdr:col>
      <xdr:colOff>114300</xdr:colOff>
      <xdr:row>107</xdr:row>
      <xdr:rowOff>42092</xdr:rowOff>
    </xdr:to>
    <xdr:sp macro="" textlink="">
      <xdr:nvSpPr>
        <xdr:cNvPr id="866" name="楕円 865">
          <a:extLst>
            <a:ext uri="{FF2B5EF4-FFF2-40B4-BE49-F238E27FC236}">
              <a16:creationId xmlns:a16="http://schemas.microsoft.com/office/drawing/2014/main" id="{E95E3CB8-F511-4D6C-B0F1-29810AD234E1}"/>
            </a:ext>
          </a:extLst>
        </xdr:cNvPr>
        <xdr:cNvSpPr/>
      </xdr:nvSpPr>
      <xdr:spPr>
        <a:xfrm>
          <a:off x="22110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90369</xdr:rowOff>
    </xdr:from>
    <xdr:ext cx="469744" cy="259045"/>
    <xdr:sp macro="" textlink="">
      <xdr:nvSpPr>
        <xdr:cNvPr id="867" name="【庁舎】&#10;一人当たり面積該当値テキスト">
          <a:extLst>
            <a:ext uri="{FF2B5EF4-FFF2-40B4-BE49-F238E27FC236}">
              <a16:creationId xmlns:a16="http://schemas.microsoft.com/office/drawing/2014/main" id="{6E310F01-1103-42D5-804C-2DBADF1304E2}"/>
            </a:ext>
          </a:extLst>
        </xdr:cNvPr>
        <xdr:cNvSpPr txBox="1"/>
      </xdr:nvSpPr>
      <xdr:spPr>
        <a:xfrm>
          <a:off x="22199600"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868" name="楕円 867">
          <a:extLst>
            <a:ext uri="{FF2B5EF4-FFF2-40B4-BE49-F238E27FC236}">
              <a16:creationId xmlns:a16="http://schemas.microsoft.com/office/drawing/2014/main" id="{22AA232B-AC1E-4789-BD69-E0318A27CCE7}"/>
            </a:ext>
          </a:extLst>
        </xdr:cNvPr>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162742</xdr:rowOff>
    </xdr:from>
    <xdr:to>
      <xdr:col>116</xdr:col>
      <xdr:colOff>63500</xdr:colOff>
      <xdr:row>106</xdr:row>
      <xdr:rowOff>164374</xdr:rowOff>
    </xdr:to>
    <xdr:cxnSp macro="">
      <xdr:nvCxnSpPr>
        <xdr:cNvPr id="869" name="直線コネクタ 868">
          <a:extLst>
            <a:ext uri="{FF2B5EF4-FFF2-40B4-BE49-F238E27FC236}">
              <a16:creationId xmlns:a16="http://schemas.microsoft.com/office/drawing/2014/main" id="{C6743DDA-0E1E-4AC5-A65E-414DDEF75F36}"/>
            </a:ext>
          </a:extLst>
        </xdr:cNvPr>
        <xdr:cNvCxnSpPr/>
      </xdr:nvCxnSpPr>
      <xdr:spPr>
        <a:xfrm flipV="1">
          <a:off x="21323300" y="183364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870" name="楕円 869">
          <a:extLst>
            <a:ext uri="{FF2B5EF4-FFF2-40B4-BE49-F238E27FC236}">
              <a16:creationId xmlns:a16="http://schemas.microsoft.com/office/drawing/2014/main" id="{A0E7A863-3218-44C5-980F-A42B5A35BCC2}"/>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164374</xdr:rowOff>
    </xdr:to>
    <xdr:cxnSp macro="">
      <xdr:nvCxnSpPr>
        <xdr:cNvPr id="871" name="直線コネクタ 870">
          <a:extLst>
            <a:ext uri="{FF2B5EF4-FFF2-40B4-BE49-F238E27FC236}">
              <a16:creationId xmlns:a16="http://schemas.microsoft.com/office/drawing/2014/main" id="{D7CC7072-8FA4-4296-A4F9-689BC547E14A}"/>
            </a:ext>
          </a:extLst>
        </xdr:cNvPr>
        <xdr:cNvCxnSpPr/>
      </xdr:nvCxnSpPr>
      <xdr:spPr>
        <a:xfrm>
          <a:off x="20434300" y="1833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872" name="楕円 871">
          <a:extLst>
            <a:ext uri="{FF2B5EF4-FFF2-40B4-BE49-F238E27FC236}">
              <a16:creationId xmlns:a16="http://schemas.microsoft.com/office/drawing/2014/main" id="{DEBA0E69-FD2D-4DA2-9A00-0607836524D5}"/>
            </a:ext>
          </a:extLst>
        </xdr:cNvPr>
        <xdr:cNvSpPr/>
      </xdr:nvSpPr>
      <xdr:spPr>
        <a:xfrm>
          <a:off x="19494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166007</xdr:rowOff>
    </xdr:to>
    <xdr:cxnSp macro="">
      <xdr:nvCxnSpPr>
        <xdr:cNvPr id="873" name="直線コネクタ 872">
          <a:extLst>
            <a:ext uri="{FF2B5EF4-FFF2-40B4-BE49-F238E27FC236}">
              <a16:creationId xmlns:a16="http://schemas.microsoft.com/office/drawing/2014/main" id="{AC82889F-B6FF-4692-BFBC-059D8933F626}"/>
            </a:ext>
          </a:extLst>
        </xdr:cNvPr>
        <xdr:cNvCxnSpPr/>
      </xdr:nvCxnSpPr>
      <xdr:spPr>
        <a:xfrm flipV="1">
          <a:off x="19545300" y="1833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74" name="n_1aveValue【庁舎】&#10;一人当たり面積">
          <a:extLst>
            <a:ext uri="{FF2B5EF4-FFF2-40B4-BE49-F238E27FC236}">
              <a16:creationId xmlns:a16="http://schemas.microsoft.com/office/drawing/2014/main" id="{A7C5D261-5C19-42C1-8718-F6E689EB32AC}"/>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5" name="n_2aveValue【庁舎】&#10;一人当たり面積">
          <a:extLst>
            <a:ext uri="{FF2B5EF4-FFF2-40B4-BE49-F238E27FC236}">
              <a16:creationId xmlns:a16="http://schemas.microsoft.com/office/drawing/2014/main" id="{D18A386C-9692-43B0-BA1D-8776E08F3D0C}"/>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76" name="n_3aveValue【庁舎】&#10;一人当たり面積">
          <a:extLst>
            <a:ext uri="{FF2B5EF4-FFF2-40B4-BE49-F238E27FC236}">
              <a16:creationId xmlns:a16="http://schemas.microsoft.com/office/drawing/2014/main" id="{C45B669B-B920-4AE3-B235-B50C2D9D9029}"/>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877" name="n_1mainValue【庁舎】&#10;一人当たり面積">
          <a:extLst>
            <a:ext uri="{FF2B5EF4-FFF2-40B4-BE49-F238E27FC236}">
              <a16:creationId xmlns:a16="http://schemas.microsoft.com/office/drawing/2014/main" id="{B427EEFD-47D4-43B9-B872-7F9A735C1366}"/>
            </a:ext>
          </a:extLst>
        </xdr:cNvPr>
        <xdr:cNvSpPr txBox="1"/>
      </xdr:nvSpPr>
      <xdr:spPr>
        <a:xfrm>
          <a:off x="210757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878" name="n_2mainValue【庁舎】&#10;一人当たり面積">
          <a:extLst>
            <a:ext uri="{FF2B5EF4-FFF2-40B4-BE49-F238E27FC236}">
              <a16:creationId xmlns:a16="http://schemas.microsoft.com/office/drawing/2014/main" id="{F172CC78-71CD-4269-9485-1453EB4D2828}"/>
            </a:ext>
          </a:extLst>
        </xdr:cNvPr>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61884</xdr:rowOff>
    </xdr:from>
    <xdr:ext cx="469744" cy="259045"/>
    <xdr:sp macro="" textlink="">
      <xdr:nvSpPr>
        <xdr:cNvPr id="879" name="n_3mainValue【庁舎】&#10;一人当たり面積">
          <a:extLst>
            <a:ext uri="{FF2B5EF4-FFF2-40B4-BE49-F238E27FC236}">
              <a16:creationId xmlns:a16="http://schemas.microsoft.com/office/drawing/2014/main" id="{4DF10DE3-0C9E-4EC0-B05C-23FC1A1325F0}"/>
            </a:ext>
          </a:extLst>
        </xdr:cNvPr>
        <xdr:cNvSpPr txBox="1"/>
      </xdr:nvSpPr>
      <xdr:spPr>
        <a:xfrm>
          <a:off x="19310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a:extLst>
            <a:ext uri="{FF2B5EF4-FFF2-40B4-BE49-F238E27FC236}">
              <a16:creationId xmlns:a16="http://schemas.microsoft.com/office/drawing/2014/main" id="{AC4900D8-90B7-4347-B6D4-81EEA47BCF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a:extLst>
            <a:ext uri="{FF2B5EF4-FFF2-40B4-BE49-F238E27FC236}">
              <a16:creationId xmlns:a16="http://schemas.microsoft.com/office/drawing/2014/main" id="{AD8CE6C6-257A-4D79-8D12-1FC842A016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a:extLst>
            <a:ext uri="{FF2B5EF4-FFF2-40B4-BE49-F238E27FC236}">
              <a16:creationId xmlns:a16="http://schemas.microsoft.com/office/drawing/2014/main" id="{83DF6F0E-EBEA-4139-A243-C01FAC0196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消防施設の減価償却率が</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％と低い数値となっているのは、平成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panose="020B0600070205080204" pitchFamily="50" charset="-128"/>
              <a:ea typeface="ＭＳ Ｐゴシック" panose="020B0600070205080204" pitchFamily="50" charset="-128"/>
            </a:rPr>
            <a:t>　その他、保健センター</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％や、福祉施設（老人センター）</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％など、医療・福祉関連の施設について比較的償却率が高くなっていることから、公共施設の更新にあたっては、それらの施設の優先順位が高くなることが想定される。</a:t>
          </a:r>
        </a:p>
        <a:p>
          <a:r>
            <a:rPr kumimoji="1" lang="ja-JP" altLang="en-US" sz="1300">
              <a:latin typeface="ＭＳ Ｐゴシック" panose="020B0600070205080204" pitchFamily="50" charset="-128"/>
              <a:ea typeface="ＭＳ Ｐゴシック" panose="020B0600070205080204" pitchFamily="50" charset="-128"/>
            </a:rPr>
            <a:t>　また、体育館・プールの償却率が</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％と高い数値となっている。昭和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年度建築の町民体育館の老朽化が主な要因となるが、これは平成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年度において更新工事（</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百万円）が実施されている。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10193942</v>
      </c>
      <c r="BO4" s="461"/>
      <c r="BP4" s="461"/>
      <c r="BQ4" s="461"/>
      <c r="BR4" s="461"/>
      <c r="BS4" s="461"/>
      <c r="BT4" s="461"/>
      <c r="BU4" s="462"/>
      <c r="BV4" s="460">
        <v>10098102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13.1</v>
      </c>
      <c r="CU4" s="642"/>
      <c r="CV4" s="642"/>
      <c r="CW4" s="642"/>
      <c r="CX4" s="642"/>
      <c r="CY4" s="642"/>
      <c r="CZ4" s="642"/>
      <c r="DA4" s="643"/>
      <c r="DB4" s="641">
        <v>11.3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9371286</v>
      </c>
      <c r="BO5" s="466"/>
      <c r="BP5" s="466"/>
      <c r="BQ5" s="466"/>
      <c r="BR5" s="466"/>
      <c r="BS5" s="466"/>
      <c r="BT5" s="466"/>
      <c r="BU5" s="467"/>
      <c r="BV5" s="465">
        <v>9350333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86.7</v>
      </c>
      <c r="CU5" s="436"/>
      <c r="CV5" s="436"/>
      <c r="CW5" s="436"/>
      <c r="CX5" s="436"/>
      <c r="CY5" s="436"/>
      <c r="CZ5" s="436"/>
      <c r="DA5" s="437"/>
      <c r="DB5" s="435">
        <v>85.5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822656</v>
      </c>
      <c r="BO6" s="466"/>
      <c r="BP6" s="466"/>
      <c r="BQ6" s="466"/>
      <c r="BR6" s="466"/>
      <c r="BS6" s="466"/>
      <c r="BT6" s="466"/>
      <c r="BU6" s="467"/>
      <c r="BV6" s="465">
        <v>747769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v>
      </c>
      <c r="CU6" s="616"/>
      <c r="CV6" s="616"/>
      <c r="CW6" s="616"/>
      <c r="CX6" s="616"/>
      <c r="CY6" s="616"/>
      <c r="CZ6" s="616"/>
      <c r="DA6" s="617"/>
      <c r="DB6" s="615">
        <v>91.7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31700</v>
      </c>
      <c r="BO7" s="466"/>
      <c r="BP7" s="466"/>
      <c r="BQ7" s="466"/>
      <c r="BR7" s="466"/>
      <c r="BS7" s="466"/>
      <c r="BT7" s="466"/>
      <c r="BU7" s="467"/>
      <c r="BV7" s="465">
        <v>67925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6028524</v>
      </c>
      <c r="CU7" s="466"/>
      <c r="CV7" s="466"/>
      <c r="CW7" s="466"/>
      <c r="CX7" s="466"/>
      <c r="CY7" s="466"/>
      <c r="CZ7" s="466"/>
      <c r="DA7" s="467"/>
      <c r="DB7" s="465">
        <v>6009436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790956</v>
      </c>
      <c r="BO8" s="466"/>
      <c r="BP8" s="466"/>
      <c r="BQ8" s="466"/>
      <c r="BR8" s="466"/>
      <c r="BS8" s="466"/>
      <c r="BT8" s="466"/>
      <c r="BU8" s="467"/>
      <c r="BV8" s="465">
        <v>679844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0.79</v>
      </c>
      <c r="CU8" s="579"/>
      <c r="CV8" s="579"/>
      <c r="CW8" s="579"/>
      <c r="CX8" s="579"/>
      <c r="CY8" s="579"/>
      <c r="CZ8" s="579"/>
      <c r="DA8" s="580"/>
      <c r="DB8" s="578">
        <v>0.78</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30565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111112</v>
      </c>
      <c r="BO9" s="466"/>
      <c r="BP9" s="466"/>
      <c r="BQ9" s="466"/>
      <c r="BR9" s="466"/>
      <c r="BS9" s="466"/>
      <c r="BT9" s="466"/>
      <c r="BU9" s="467"/>
      <c r="BV9" s="465">
        <v>-123646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11.2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30998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253804</v>
      </c>
      <c r="BO10" s="466"/>
      <c r="BP10" s="466"/>
      <c r="BQ10" s="466"/>
      <c r="BR10" s="466"/>
      <c r="BS10" s="466"/>
      <c r="BT10" s="466"/>
      <c r="BU10" s="467"/>
      <c r="BV10" s="465">
        <v>741</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c r="A12" s="186"/>
      <c r="B12" s="581" t="s">
        <v>132</v>
      </c>
      <c r="C12" s="582"/>
      <c r="D12" s="582"/>
      <c r="E12" s="582"/>
      <c r="F12" s="582"/>
      <c r="G12" s="582"/>
      <c r="H12" s="582"/>
      <c r="I12" s="582"/>
      <c r="J12" s="582"/>
      <c r="K12" s="583"/>
      <c r="L12" s="590" t="s">
        <v>133</v>
      </c>
      <c r="M12" s="591"/>
      <c r="N12" s="591"/>
      <c r="O12" s="591"/>
      <c r="P12" s="591"/>
      <c r="Q12" s="592"/>
      <c r="R12" s="593">
        <v>31138</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221920</v>
      </c>
      <c r="BO12" s="466"/>
      <c r="BP12" s="466"/>
      <c r="BQ12" s="466"/>
      <c r="BR12" s="466"/>
      <c r="BS12" s="466"/>
      <c r="BT12" s="466"/>
      <c r="BU12" s="467"/>
      <c r="BV12" s="465">
        <v>176440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141</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142</v>
      </c>
      <c r="N13" s="566"/>
      <c r="O13" s="566"/>
      <c r="P13" s="566"/>
      <c r="Q13" s="567"/>
      <c r="R13" s="568">
        <v>29945</v>
      </c>
      <c r="S13" s="569"/>
      <c r="T13" s="569"/>
      <c r="U13" s="569"/>
      <c r="V13" s="570"/>
      <c r="W13" s="556" t="s">
        <v>143</v>
      </c>
      <c r="X13" s="478"/>
      <c r="Y13" s="478"/>
      <c r="Z13" s="478"/>
      <c r="AA13" s="478"/>
      <c r="AB13" s="479"/>
      <c r="AC13" s="441">
        <v>978</v>
      </c>
      <c r="AD13" s="442"/>
      <c r="AE13" s="442"/>
      <c r="AF13" s="442"/>
      <c r="AG13" s="443"/>
      <c r="AH13" s="441">
        <v>1007</v>
      </c>
      <c r="AI13" s="442"/>
      <c r="AJ13" s="442"/>
      <c r="AK13" s="442"/>
      <c r="AL13" s="444"/>
      <c r="AM13" s="534" t="s">
        <v>144</v>
      </c>
      <c r="AN13" s="439"/>
      <c r="AO13" s="439"/>
      <c r="AP13" s="439"/>
      <c r="AQ13" s="439"/>
      <c r="AR13" s="439"/>
      <c r="AS13" s="439"/>
      <c r="AT13" s="440"/>
      <c r="AU13" s="522" t="s">
        <v>145</v>
      </c>
      <c r="AV13" s="523"/>
      <c r="AW13" s="523"/>
      <c r="AX13" s="523"/>
      <c r="AY13" s="445" t="s">
        <v>146</v>
      </c>
      <c r="AZ13" s="446"/>
      <c r="BA13" s="446"/>
      <c r="BB13" s="446"/>
      <c r="BC13" s="446"/>
      <c r="BD13" s="446"/>
      <c r="BE13" s="446"/>
      <c r="BF13" s="446"/>
      <c r="BG13" s="446"/>
      <c r="BH13" s="446"/>
      <c r="BI13" s="446"/>
      <c r="BJ13" s="446"/>
      <c r="BK13" s="446"/>
      <c r="BL13" s="446"/>
      <c r="BM13" s="447"/>
      <c r="BN13" s="465">
        <v>142996</v>
      </c>
      <c r="BO13" s="466"/>
      <c r="BP13" s="466"/>
      <c r="BQ13" s="466"/>
      <c r="BR13" s="466"/>
      <c r="BS13" s="466"/>
      <c r="BT13" s="466"/>
      <c r="BU13" s="467"/>
      <c r="BV13" s="465">
        <v>-299345</v>
      </c>
      <c r="BW13" s="466"/>
      <c r="BX13" s="466"/>
      <c r="BY13" s="466"/>
      <c r="BZ13" s="466"/>
      <c r="CA13" s="466"/>
      <c r="CB13" s="466"/>
      <c r="CC13" s="467"/>
      <c r="CD13" s="474" t="s">
        <v>147</v>
      </c>
      <c r="CE13" s="475"/>
      <c r="CF13" s="475"/>
      <c r="CG13" s="475"/>
      <c r="CH13" s="475"/>
      <c r="CI13" s="475"/>
      <c r="CJ13" s="475"/>
      <c r="CK13" s="475"/>
      <c r="CL13" s="475"/>
      <c r="CM13" s="475"/>
      <c r="CN13" s="475"/>
      <c r="CO13" s="475"/>
      <c r="CP13" s="475"/>
      <c r="CQ13" s="475"/>
      <c r="CR13" s="475"/>
      <c r="CS13" s="476"/>
      <c r="CT13" s="435">
        <v>7.7</v>
      </c>
      <c r="CU13" s="436"/>
      <c r="CV13" s="436"/>
      <c r="CW13" s="436"/>
      <c r="CX13" s="436"/>
      <c r="CY13" s="436"/>
      <c r="CZ13" s="436"/>
      <c r="DA13" s="437"/>
      <c r="DB13" s="435">
        <v>6.8</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148</v>
      </c>
      <c r="M14" s="599"/>
      <c r="N14" s="599"/>
      <c r="O14" s="599"/>
      <c r="P14" s="599"/>
      <c r="Q14" s="600"/>
      <c r="R14" s="568">
        <v>31227</v>
      </c>
      <c r="S14" s="569"/>
      <c r="T14" s="569"/>
      <c r="U14" s="569"/>
      <c r="V14" s="570"/>
      <c r="W14" s="571"/>
      <c r="X14" s="481"/>
      <c r="Y14" s="481"/>
      <c r="Z14" s="481"/>
      <c r="AA14" s="481"/>
      <c r="AB14" s="482"/>
      <c r="AC14" s="561">
        <v>6.7</v>
      </c>
      <c r="AD14" s="562"/>
      <c r="AE14" s="562"/>
      <c r="AF14" s="562"/>
      <c r="AG14" s="563"/>
      <c r="AH14" s="561">
        <v>6.9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149</v>
      </c>
      <c r="CE14" s="472"/>
      <c r="CF14" s="472"/>
      <c r="CG14" s="472"/>
      <c r="CH14" s="472"/>
      <c r="CI14" s="472"/>
      <c r="CJ14" s="472"/>
      <c r="CK14" s="472"/>
      <c r="CL14" s="472"/>
      <c r="CM14" s="472"/>
      <c r="CN14" s="472"/>
      <c r="CO14" s="472"/>
      <c r="CP14" s="472"/>
      <c r="CQ14" s="472"/>
      <c r="CR14" s="472"/>
      <c r="CS14" s="473"/>
      <c r="CT14" s="572" t="s">
        <v>131</v>
      </c>
      <c r="CU14" s="573"/>
      <c r="CV14" s="573"/>
      <c r="CW14" s="573"/>
      <c r="CX14" s="573"/>
      <c r="CY14" s="573"/>
      <c r="CZ14" s="573"/>
      <c r="DA14" s="574"/>
      <c r="DB14" s="572">
        <v>7.6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142</v>
      </c>
      <c r="N15" s="566"/>
      <c r="O15" s="566"/>
      <c r="P15" s="566"/>
      <c r="Q15" s="567"/>
      <c r="R15" s="568">
        <v>30037</v>
      </c>
      <c r="S15" s="569"/>
      <c r="T15" s="569"/>
      <c r="U15" s="569"/>
      <c r="V15" s="570"/>
      <c r="W15" s="556" t="s">
        <v>150</v>
      </c>
      <c r="X15" s="478"/>
      <c r="Y15" s="478"/>
      <c r="Z15" s="478"/>
      <c r="AA15" s="478"/>
      <c r="AB15" s="479"/>
      <c r="AC15" s="441">
        <v>5244</v>
      </c>
      <c r="AD15" s="442"/>
      <c r="AE15" s="442"/>
      <c r="AF15" s="442"/>
      <c r="AG15" s="443"/>
      <c r="AH15" s="441">
        <v>5358</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3686487</v>
      </c>
      <c r="BO15" s="461"/>
      <c r="BP15" s="461"/>
      <c r="BQ15" s="461"/>
      <c r="BR15" s="461"/>
      <c r="BS15" s="461"/>
      <c r="BT15" s="461"/>
      <c r="BU15" s="462"/>
      <c r="BV15" s="460">
        <v>3607921</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35.700000000000003</v>
      </c>
      <c r="AD16" s="562"/>
      <c r="AE16" s="562"/>
      <c r="AF16" s="562"/>
      <c r="AG16" s="563"/>
      <c r="AH16" s="561">
        <v>36.700000000000003</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4610554</v>
      </c>
      <c r="BO16" s="466"/>
      <c r="BP16" s="466"/>
      <c r="BQ16" s="466"/>
      <c r="BR16" s="466"/>
      <c r="BS16" s="466"/>
      <c r="BT16" s="466"/>
      <c r="BU16" s="467"/>
      <c r="BV16" s="465">
        <v>4596776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8467</v>
      </c>
      <c r="AD17" s="442"/>
      <c r="AE17" s="442"/>
      <c r="AF17" s="442"/>
      <c r="AG17" s="443"/>
      <c r="AH17" s="441">
        <v>8238</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4683176</v>
      </c>
      <c r="BO17" s="466"/>
      <c r="BP17" s="466"/>
      <c r="BQ17" s="466"/>
      <c r="BR17" s="466"/>
      <c r="BS17" s="466"/>
      <c r="BT17" s="466"/>
      <c r="BU17" s="467"/>
      <c r="BV17" s="465">
        <v>4582398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160</v>
      </c>
      <c r="C18" s="528"/>
      <c r="D18" s="528"/>
      <c r="E18" s="529"/>
      <c r="F18" s="529"/>
      <c r="G18" s="529"/>
      <c r="H18" s="529"/>
      <c r="I18" s="529"/>
      <c r="J18" s="529"/>
      <c r="K18" s="529"/>
      <c r="L18" s="530">
        <v>29.18</v>
      </c>
      <c r="M18" s="530"/>
      <c r="N18" s="530"/>
      <c r="O18" s="530"/>
      <c r="P18" s="530"/>
      <c r="Q18" s="530"/>
      <c r="R18" s="531"/>
      <c r="S18" s="531"/>
      <c r="T18" s="531"/>
      <c r="U18" s="531"/>
      <c r="V18" s="532"/>
      <c r="W18" s="546"/>
      <c r="X18" s="547"/>
      <c r="Y18" s="547"/>
      <c r="Z18" s="547"/>
      <c r="AA18" s="547"/>
      <c r="AB18" s="557"/>
      <c r="AC18" s="429">
        <v>57.6</v>
      </c>
      <c r="AD18" s="430"/>
      <c r="AE18" s="430"/>
      <c r="AF18" s="430"/>
      <c r="AG18" s="533"/>
      <c r="AH18" s="429">
        <v>56.4</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5277886</v>
      </c>
      <c r="BO18" s="466"/>
      <c r="BP18" s="466"/>
      <c r="BQ18" s="466"/>
      <c r="BR18" s="466"/>
      <c r="BS18" s="466"/>
      <c r="BT18" s="466"/>
      <c r="BU18" s="467"/>
      <c r="BV18" s="465">
        <v>5206207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162</v>
      </c>
      <c r="C19" s="528"/>
      <c r="D19" s="528"/>
      <c r="E19" s="529"/>
      <c r="F19" s="529"/>
      <c r="G19" s="529"/>
      <c r="H19" s="529"/>
      <c r="I19" s="529"/>
      <c r="J19" s="529"/>
      <c r="K19" s="529"/>
      <c r="L19" s="535">
        <v>1047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7609632</v>
      </c>
      <c r="BO19" s="466"/>
      <c r="BP19" s="466"/>
      <c r="BQ19" s="466"/>
      <c r="BR19" s="466"/>
      <c r="BS19" s="466"/>
      <c r="BT19" s="466"/>
      <c r="BU19" s="467"/>
      <c r="BV19" s="465">
        <v>7468698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164</v>
      </c>
      <c r="C20" s="528"/>
      <c r="D20" s="528"/>
      <c r="E20" s="529"/>
      <c r="F20" s="529"/>
      <c r="G20" s="529"/>
      <c r="H20" s="529"/>
      <c r="I20" s="529"/>
      <c r="J20" s="529"/>
      <c r="K20" s="529"/>
      <c r="L20" s="535">
        <v>11225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7922151</v>
      </c>
      <c r="BO23" s="466"/>
      <c r="BP23" s="466"/>
      <c r="BQ23" s="466"/>
      <c r="BR23" s="466"/>
      <c r="BS23" s="466"/>
      <c r="BT23" s="466"/>
      <c r="BU23" s="467"/>
      <c r="BV23" s="465">
        <v>8176470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173</v>
      </c>
      <c r="F24" s="439"/>
      <c r="G24" s="439"/>
      <c r="H24" s="439"/>
      <c r="I24" s="439"/>
      <c r="J24" s="439"/>
      <c r="K24" s="440"/>
      <c r="L24" s="441">
        <v>1</v>
      </c>
      <c r="M24" s="442"/>
      <c r="N24" s="442"/>
      <c r="O24" s="442"/>
      <c r="P24" s="443"/>
      <c r="Q24" s="441">
        <v>3850</v>
      </c>
      <c r="R24" s="442"/>
      <c r="S24" s="442"/>
      <c r="T24" s="442"/>
      <c r="U24" s="442"/>
      <c r="V24" s="443"/>
      <c r="W24" s="507"/>
      <c r="X24" s="498"/>
      <c r="Y24" s="499"/>
      <c r="Z24" s="438" t="s">
        <v>174</v>
      </c>
      <c r="AA24" s="439"/>
      <c r="AB24" s="439"/>
      <c r="AC24" s="439"/>
      <c r="AD24" s="439"/>
      <c r="AE24" s="439"/>
      <c r="AF24" s="439"/>
      <c r="AG24" s="440"/>
      <c r="AH24" s="441">
        <v>149</v>
      </c>
      <c r="AI24" s="442"/>
      <c r="AJ24" s="442"/>
      <c r="AK24" s="442"/>
      <c r="AL24" s="443"/>
      <c r="AM24" s="441">
        <v>441785</v>
      </c>
      <c r="AN24" s="442"/>
      <c r="AO24" s="442"/>
      <c r="AP24" s="442"/>
      <c r="AQ24" s="442"/>
      <c r="AR24" s="443"/>
      <c r="AS24" s="441">
        <v>2965</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7641095</v>
      </c>
      <c r="BO24" s="466"/>
      <c r="BP24" s="466"/>
      <c r="BQ24" s="466"/>
      <c r="BR24" s="466"/>
      <c r="BS24" s="466"/>
      <c r="BT24" s="466"/>
      <c r="BU24" s="467"/>
      <c r="BV24" s="465">
        <v>7864133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176</v>
      </c>
      <c r="F25" s="439"/>
      <c r="G25" s="439"/>
      <c r="H25" s="439"/>
      <c r="I25" s="439"/>
      <c r="J25" s="439"/>
      <c r="K25" s="440"/>
      <c r="L25" s="441">
        <v>1</v>
      </c>
      <c r="M25" s="442"/>
      <c r="N25" s="442"/>
      <c r="O25" s="442"/>
      <c r="P25" s="443"/>
      <c r="Q25" s="441">
        <v>6400</v>
      </c>
      <c r="R25" s="442"/>
      <c r="S25" s="442"/>
      <c r="T25" s="442"/>
      <c r="U25" s="442"/>
      <c r="V25" s="443"/>
      <c r="W25" s="507"/>
      <c r="X25" s="498"/>
      <c r="Y25" s="499"/>
      <c r="Z25" s="438" t="s">
        <v>177</v>
      </c>
      <c r="AA25" s="439"/>
      <c r="AB25" s="439"/>
      <c r="AC25" s="439"/>
      <c r="AD25" s="439"/>
      <c r="AE25" s="439"/>
      <c r="AF25" s="439"/>
      <c r="AG25" s="440"/>
      <c r="AH25" s="441" t="s">
        <v>130</v>
      </c>
      <c r="AI25" s="442"/>
      <c r="AJ25" s="442"/>
      <c r="AK25" s="442"/>
      <c r="AL25" s="443"/>
      <c r="AM25" s="441" t="s">
        <v>178</v>
      </c>
      <c r="AN25" s="442"/>
      <c r="AO25" s="442"/>
      <c r="AP25" s="442"/>
      <c r="AQ25" s="442"/>
      <c r="AR25" s="443"/>
      <c r="AS25" s="441" t="s">
        <v>178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493681</v>
      </c>
      <c r="BO25" s="461"/>
      <c r="BP25" s="461"/>
      <c r="BQ25" s="461"/>
      <c r="BR25" s="461"/>
      <c r="BS25" s="461"/>
      <c r="BT25" s="461"/>
      <c r="BU25" s="462"/>
      <c r="BV25" s="460">
        <v>645218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180</v>
      </c>
      <c r="F26" s="439"/>
      <c r="G26" s="439"/>
      <c r="H26" s="439"/>
      <c r="I26" s="439"/>
      <c r="J26" s="439"/>
      <c r="K26" s="440"/>
      <c r="L26" s="441">
        <v>1</v>
      </c>
      <c r="M26" s="442"/>
      <c r="N26" s="442"/>
      <c r="O26" s="442"/>
      <c r="P26" s="443"/>
      <c r="Q26" s="441">
        <v>6020</v>
      </c>
      <c r="R26" s="442"/>
      <c r="S26" s="442"/>
      <c r="T26" s="442"/>
      <c r="U26" s="442"/>
      <c r="V26" s="443"/>
      <c r="W26" s="507"/>
      <c r="X26" s="498"/>
      <c r="Y26" s="499"/>
      <c r="Z26" s="438" t="s">
        <v>181</v>
      </c>
      <c r="AA26" s="520"/>
      <c r="AB26" s="520"/>
      <c r="AC26" s="520"/>
      <c r="AD26" s="520"/>
      <c r="AE26" s="520"/>
      <c r="AF26" s="520"/>
      <c r="AG26" s="521"/>
      <c r="AH26" s="441" t="s">
        <v>130</v>
      </c>
      <c r="AI26" s="442"/>
      <c r="AJ26" s="442"/>
      <c r="AK26" s="442"/>
      <c r="AL26" s="443"/>
      <c r="AM26" s="441" t="s">
        <v>131</v>
      </c>
      <c r="AN26" s="442"/>
      <c r="AO26" s="442"/>
      <c r="AP26" s="442"/>
      <c r="AQ26" s="442"/>
      <c r="AR26" s="443"/>
      <c r="AS26" s="441" t="s">
        <v>131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183</v>
      </c>
      <c r="F27" s="439"/>
      <c r="G27" s="439"/>
      <c r="H27" s="439"/>
      <c r="I27" s="439"/>
      <c r="J27" s="439"/>
      <c r="K27" s="440"/>
      <c r="L27" s="441">
        <v>1</v>
      </c>
      <c r="M27" s="442"/>
      <c r="N27" s="442"/>
      <c r="O27" s="442"/>
      <c r="P27" s="443"/>
      <c r="Q27" s="441">
        <v>3110</v>
      </c>
      <c r="R27" s="442"/>
      <c r="S27" s="442"/>
      <c r="T27" s="442"/>
      <c r="U27" s="442"/>
      <c r="V27" s="443"/>
      <c r="W27" s="507"/>
      <c r="X27" s="498"/>
      <c r="Y27" s="499"/>
      <c r="Z27" s="438" t="s">
        <v>184</v>
      </c>
      <c r="AA27" s="439"/>
      <c r="AB27" s="439"/>
      <c r="AC27" s="439"/>
      <c r="AD27" s="439"/>
      <c r="AE27" s="439"/>
      <c r="AF27" s="439"/>
      <c r="AG27" s="440"/>
      <c r="AH27" s="441">
        <v>3</v>
      </c>
      <c r="AI27" s="442"/>
      <c r="AJ27" s="442"/>
      <c r="AK27" s="442"/>
      <c r="AL27" s="443"/>
      <c r="AM27" s="441">
        <v>12357</v>
      </c>
      <c r="AN27" s="442"/>
      <c r="AO27" s="442"/>
      <c r="AP27" s="442"/>
      <c r="AQ27" s="442"/>
      <c r="AR27" s="443"/>
      <c r="AS27" s="441">
        <v>4119</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201379</v>
      </c>
      <c r="BO27" s="469"/>
      <c r="BP27" s="469"/>
      <c r="BQ27" s="469"/>
      <c r="BR27" s="469"/>
      <c r="BS27" s="469"/>
      <c r="BT27" s="469"/>
      <c r="BU27" s="470"/>
      <c r="BV27" s="468">
        <v>201379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186</v>
      </c>
      <c r="F28" s="439"/>
      <c r="G28" s="439"/>
      <c r="H28" s="439"/>
      <c r="I28" s="439"/>
      <c r="J28" s="439"/>
      <c r="K28" s="440"/>
      <c r="L28" s="441">
        <v>1</v>
      </c>
      <c r="M28" s="442"/>
      <c r="N28" s="442"/>
      <c r="O28" s="442"/>
      <c r="P28" s="443"/>
      <c r="Q28" s="441">
        <v>2530</v>
      </c>
      <c r="R28" s="442"/>
      <c r="S28" s="442"/>
      <c r="T28" s="442"/>
      <c r="U28" s="442"/>
      <c r="V28" s="443"/>
      <c r="W28" s="507"/>
      <c r="X28" s="498"/>
      <c r="Y28" s="499"/>
      <c r="Z28" s="438" t="s">
        <v>187</v>
      </c>
      <c r="AA28" s="439"/>
      <c r="AB28" s="439"/>
      <c r="AC28" s="439"/>
      <c r="AD28" s="439"/>
      <c r="AE28" s="439"/>
      <c r="AF28" s="439"/>
      <c r="AG28" s="440"/>
      <c r="AH28" s="441" t="s">
        <v>140</v>
      </c>
      <c r="AI28" s="442"/>
      <c r="AJ28" s="442"/>
      <c r="AK28" s="442"/>
      <c r="AL28" s="443"/>
      <c r="AM28" s="441" t="s">
        <v>141</v>
      </c>
      <c r="AN28" s="442"/>
      <c r="AO28" s="442"/>
      <c r="AP28" s="442"/>
      <c r="AQ28" s="442"/>
      <c r="AR28" s="443"/>
      <c r="AS28" s="441" t="s">
        <v>178</v>
      </c>
      <c r="AT28" s="442"/>
      <c r="AU28" s="442"/>
      <c r="AV28" s="442"/>
      <c r="AW28" s="442"/>
      <c r="AX28" s="444"/>
      <c r="AY28" s="448" t="s">
        <v>188</v>
      </c>
      <c r="AZ28" s="449"/>
      <c r="BA28" s="449"/>
      <c r="BB28" s="450"/>
      <c r="BC28" s="457" t="s">
        <v>47</v>
      </c>
      <c r="BD28" s="458"/>
      <c r="BE28" s="458"/>
      <c r="BF28" s="458"/>
      <c r="BG28" s="458"/>
      <c r="BH28" s="458"/>
      <c r="BI28" s="458"/>
      <c r="BJ28" s="458"/>
      <c r="BK28" s="458"/>
      <c r="BL28" s="458"/>
      <c r="BM28" s="459"/>
      <c r="BN28" s="460">
        <v>1028428</v>
      </c>
      <c r="BO28" s="461"/>
      <c r="BP28" s="461"/>
      <c r="BQ28" s="461"/>
      <c r="BR28" s="461"/>
      <c r="BS28" s="461"/>
      <c r="BT28" s="461"/>
      <c r="BU28" s="462"/>
      <c r="BV28" s="460">
        <v>996544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189</v>
      </c>
      <c r="F29" s="439"/>
      <c r="G29" s="439"/>
      <c r="H29" s="439"/>
      <c r="I29" s="439"/>
      <c r="J29" s="439"/>
      <c r="K29" s="440"/>
      <c r="L29" s="441">
        <v>12</v>
      </c>
      <c r="M29" s="442"/>
      <c r="N29" s="442"/>
      <c r="O29" s="442"/>
      <c r="P29" s="443"/>
      <c r="Q29" s="441">
        <v>2220</v>
      </c>
      <c r="R29" s="442"/>
      <c r="S29" s="442"/>
      <c r="T29" s="442"/>
      <c r="U29" s="442"/>
      <c r="V29" s="443"/>
      <c r="W29" s="508"/>
      <c r="X29" s="509"/>
      <c r="Y29" s="510"/>
      <c r="Z29" s="438" t="s">
        <v>190</v>
      </c>
      <c r="AA29" s="439"/>
      <c r="AB29" s="439"/>
      <c r="AC29" s="439"/>
      <c r="AD29" s="439"/>
      <c r="AE29" s="439"/>
      <c r="AF29" s="439"/>
      <c r="AG29" s="440"/>
      <c r="AH29" s="441">
        <v>152</v>
      </c>
      <c r="AI29" s="442"/>
      <c r="AJ29" s="442"/>
      <c r="AK29" s="442"/>
      <c r="AL29" s="443"/>
      <c r="AM29" s="441">
        <v>454142</v>
      </c>
      <c r="AN29" s="442"/>
      <c r="AO29" s="442"/>
      <c r="AP29" s="442"/>
      <c r="AQ29" s="442"/>
      <c r="AR29" s="443"/>
      <c r="AS29" s="441">
        <v>2988</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801284</v>
      </c>
      <c r="BO29" s="466"/>
      <c r="BP29" s="466"/>
      <c r="BQ29" s="466"/>
      <c r="BR29" s="466"/>
      <c r="BS29" s="466"/>
      <c r="BT29" s="466"/>
      <c r="BU29" s="467"/>
      <c r="BV29" s="465">
        <v>800907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96.6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2290097</v>
      </c>
      <c r="BO30" s="469"/>
      <c r="BP30" s="469"/>
      <c r="BQ30" s="469"/>
      <c r="BR30" s="469"/>
      <c r="BS30" s="469"/>
      <c r="BT30" s="469"/>
      <c r="BU30" s="470"/>
      <c r="BV30" s="468">
        <v>1948989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199</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207</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児玉郡市広域市町村圏組合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上里町土地開発公社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本庄上里学校給食組合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上里町勤労文化協会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埼玉県後期高齢者医療広域連合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埼玉県後期高齢者医療広域連合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埼玉県市町村総合事務組合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埼玉県市町村総合事務組合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彩の国さいたま人づくり広域連合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phIibaYytJjds8SMUUDJh2Wj+6L7upkcPw4LOnmmC3eMhjDZD8q6sJqX0KJ2mo+/jCa+b1uTLuYtlzmvjqQHFA==" saltValue="Gd2vvbrgy2Z+LSS2tK3W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231</v>
      </c>
      <c r="C5" s="761"/>
      <c r="D5" s="761"/>
      <c r="E5" s="761"/>
      <c r="F5" s="761"/>
      <c r="G5" s="761"/>
      <c r="H5" s="761"/>
      <c r="I5" s="761"/>
      <c r="J5" s="761"/>
      <c r="K5" s="761"/>
      <c r="L5" s="761"/>
      <c r="M5" s="761"/>
      <c r="N5" s="761"/>
      <c r="O5" s="761"/>
      <c r="P5" s="761"/>
      <c r="Q5" s="762"/>
      <c r="R5" s="726">
        <v>3954363</v>
      </c>
      <c r="S5" s="727"/>
      <c r="T5" s="727"/>
      <c r="U5" s="727"/>
      <c r="V5" s="727"/>
      <c r="W5" s="727"/>
      <c r="X5" s="727"/>
      <c r="Y5" s="773"/>
      <c r="Z5" s="791">
        <v>38.799999999999997</v>
      </c>
      <c r="AA5" s="791"/>
      <c r="AB5" s="791"/>
      <c r="AC5" s="791"/>
      <c r="AD5" s="792">
        <v>3954363</v>
      </c>
      <c r="AE5" s="792"/>
      <c r="AF5" s="792"/>
      <c r="AG5" s="792"/>
      <c r="AH5" s="792"/>
      <c r="AI5" s="792"/>
      <c r="AJ5" s="792"/>
      <c r="AK5" s="792"/>
      <c r="AL5" s="774">
        <v>69.7</v>
      </c>
      <c r="AM5" s="743"/>
      <c r="AN5" s="743"/>
      <c r="AO5" s="775"/>
      <c r="AP5" s="760" t="s">
        <v>232</v>
      </c>
      <c r="AQ5" s="761"/>
      <c r="AR5" s="761"/>
      <c r="AS5" s="761"/>
      <c r="AT5" s="761"/>
      <c r="AU5" s="761"/>
      <c r="AV5" s="761"/>
      <c r="AW5" s="761"/>
      <c r="AX5" s="761"/>
      <c r="AY5" s="761"/>
      <c r="AZ5" s="761"/>
      <c r="BA5" s="761"/>
      <c r="BB5" s="761"/>
      <c r="BC5" s="761"/>
      <c r="BD5" s="761"/>
      <c r="BE5" s="761"/>
      <c r="BF5" s="762"/>
      <c r="BG5" s="661">
        <v>3954363</v>
      </c>
      <c r="BH5" s="664"/>
      <c r="BI5" s="664"/>
      <c r="BJ5" s="664"/>
      <c r="BK5" s="664"/>
      <c r="BL5" s="664"/>
      <c r="BM5" s="664"/>
      <c r="BN5" s="665"/>
      <c r="BO5" s="723">
        <v>100</v>
      </c>
      <c r="BP5" s="723"/>
      <c r="BQ5" s="723"/>
      <c r="BR5" s="723"/>
      <c r="BS5" s="724" t="s">
        <v>233</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225</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c r="B6" s="658" t="s">
        <v>237</v>
      </c>
      <c r="C6" s="659"/>
      <c r="D6" s="659"/>
      <c r="E6" s="659"/>
      <c r="F6" s="659"/>
      <c r="G6" s="659"/>
      <c r="H6" s="659"/>
      <c r="I6" s="659"/>
      <c r="J6" s="659"/>
      <c r="K6" s="659"/>
      <c r="L6" s="659"/>
      <c r="M6" s="659"/>
      <c r="N6" s="659"/>
      <c r="O6" s="659"/>
      <c r="P6" s="659"/>
      <c r="Q6" s="660"/>
      <c r="R6" s="661">
        <v>122768</v>
      </c>
      <c r="S6" s="664"/>
      <c r="T6" s="664"/>
      <c r="U6" s="664"/>
      <c r="V6" s="664"/>
      <c r="W6" s="664"/>
      <c r="X6" s="664"/>
      <c r="Y6" s="665"/>
      <c r="Z6" s="723">
        <v>1.2</v>
      </c>
      <c r="AA6" s="723"/>
      <c r="AB6" s="723"/>
      <c r="AC6" s="723"/>
      <c r="AD6" s="724">
        <v>122768</v>
      </c>
      <c r="AE6" s="724"/>
      <c r="AF6" s="724"/>
      <c r="AG6" s="724"/>
      <c r="AH6" s="724"/>
      <c r="AI6" s="724"/>
      <c r="AJ6" s="724"/>
      <c r="AK6" s="724"/>
      <c r="AL6" s="666">
        <v>2.2000000000000002</v>
      </c>
      <c r="AM6" s="667"/>
      <c r="AN6" s="667"/>
      <c r="AO6" s="725"/>
      <c r="AP6" s="658" t="s">
        <v>238</v>
      </c>
      <c r="AQ6" s="659"/>
      <c r="AR6" s="659"/>
      <c r="AS6" s="659"/>
      <c r="AT6" s="659"/>
      <c r="AU6" s="659"/>
      <c r="AV6" s="659"/>
      <c r="AW6" s="659"/>
      <c r="AX6" s="659"/>
      <c r="AY6" s="659"/>
      <c r="AZ6" s="659"/>
      <c r="BA6" s="659"/>
      <c r="BB6" s="659"/>
      <c r="BC6" s="659"/>
      <c r="BD6" s="659"/>
      <c r="BE6" s="659"/>
      <c r="BF6" s="660"/>
      <c r="BG6" s="661">
        <v>3954363</v>
      </c>
      <c r="BH6" s="664"/>
      <c r="BI6" s="664"/>
      <c r="BJ6" s="664"/>
      <c r="BK6" s="664"/>
      <c r="BL6" s="664"/>
      <c r="BM6" s="664"/>
      <c r="BN6" s="665"/>
      <c r="BO6" s="723">
        <v>100</v>
      </c>
      <c r="BP6" s="723"/>
      <c r="BQ6" s="723"/>
      <c r="BR6" s="723"/>
      <c r="BS6" s="724" t="s">
        <v>141</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93749</v>
      </c>
      <c r="CS6" s="664"/>
      <c r="CT6" s="664"/>
      <c r="CU6" s="664"/>
      <c r="CV6" s="664"/>
      <c r="CW6" s="664"/>
      <c r="CX6" s="664"/>
      <c r="CY6" s="665"/>
      <c r="CZ6" s="774">
        <v>1</v>
      </c>
      <c r="DA6" s="743"/>
      <c r="DB6" s="743"/>
      <c r="DC6" s="777"/>
      <c r="DD6" s="669" t="s">
        <v>233</v>
      </c>
      <c r="DE6" s="664"/>
      <c r="DF6" s="664"/>
      <c r="DG6" s="664"/>
      <c r="DH6" s="664"/>
      <c r="DI6" s="664"/>
      <c r="DJ6" s="664"/>
      <c r="DK6" s="664"/>
      <c r="DL6" s="664"/>
      <c r="DM6" s="664"/>
      <c r="DN6" s="664"/>
      <c r="DO6" s="664"/>
      <c r="DP6" s="665"/>
      <c r="DQ6" s="669">
        <v>93749</v>
      </c>
      <c r="DR6" s="664"/>
      <c r="DS6" s="664"/>
      <c r="DT6" s="664"/>
      <c r="DU6" s="664"/>
      <c r="DV6" s="664"/>
      <c r="DW6" s="664"/>
      <c r="DX6" s="664"/>
      <c r="DY6" s="664"/>
      <c r="DZ6" s="664"/>
      <c r="EA6" s="664"/>
      <c r="EB6" s="664"/>
      <c r="EC6" s="704"/>
    </row>
    <row r="7" spans="2:143" ht="11.25" customHeight="1">
      <c r="B7" s="658" t="s">
        <v>240</v>
      </c>
      <c r="C7" s="659"/>
      <c r="D7" s="659"/>
      <c r="E7" s="659"/>
      <c r="F7" s="659"/>
      <c r="G7" s="659"/>
      <c r="H7" s="659"/>
      <c r="I7" s="659"/>
      <c r="J7" s="659"/>
      <c r="K7" s="659"/>
      <c r="L7" s="659"/>
      <c r="M7" s="659"/>
      <c r="N7" s="659"/>
      <c r="O7" s="659"/>
      <c r="P7" s="659"/>
      <c r="Q7" s="660"/>
      <c r="R7" s="661">
        <v>4926</v>
      </c>
      <c r="S7" s="664"/>
      <c r="T7" s="664"/>
      <c r="U7" s="664"/>
      <c r="V7" s="664"/>
      <c r="W7" s="664"/>
      <c r="X7" s="664"/>
      <c r="Y7" s="665"/>
      <c r="Z7" s="723">
        <v>0</v>
      </c>
      <c r="AA7" s="723"/>
      <c r="AB7" s="723"/>
      <c r="AC7" s="723"/>
      <c r="AD7" s="724">
        <v>4926</v>
      </c>
      <c r="AE7" s="724"/>
      <c r="AF7" s="724"/>
      <c r="AG7" s="724"/>
      <c r="AH7" s="724"/>
      <c r="AI7" s="724"/>
      <c r="AJ7" s="724"/>
      <c r="AK7" s="724"/>
      <c r="AL7" s="666">
        <v>0.1</v>
      </c>
      <c r="AM7" s="667"/>
      <c r="AN7" s="667"/>
      <c r="AO7" s="725"/>
      <c r="AP7" s="658" t="s">
        <v>241</v>
      </c>
      <c r="AQ7" s="659"/>
      <c r="AR7" s="659"/>
      <c r="AS7" s="659"/>
      <c r="AT7" s="659"/>
      <c r="AU7" s="659"/>
      <c r="AV7" s="659"/>
      <c r="AW7" s="659"/>
      <c r="AX7" s="659"/>
      <c r="AY7" s="659"/>
      <c r="AZ7" s="659"/>
      <c r="BA7" s="659"/>
      <c r="BB7" s="659"/>
      <c r="BC7" s="659"/>
      <c r="BD7" s="659"/>
      <c r="BE7" s="659"/>
      <c r="BF7" s="660"/>
      <c r="BG7" s="661">
        <v>1730462</v>
      </c>
      <c r="BH7" s="664"/>
      <c r="BI7" s="664"/>
      <c r="BJ7" s="664"/>
      <c r="BK7" s="664"/>
      <c r="BL7" s="664"/>
      <c r="BM7" s="664"/>
      <c r="BN7" s="665"/>
      <c r="BO7" s="723">
        <v>43.8</v>
      </c>
      <c r="BP7" s="723"/>
      <c r="BQ7" s="723"/>
      <c r="BR7" s="723"/>
      <c r="BS7" s="724" t="s">
        <v>141</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1373045</v>
      </c>
      <c r="CS7" s="664"/>
      <c r="CT7" s="664"/>
      <c r="CU7" s="664"/>
      <c r="CV7" s="664"/>
      <c r="CW7" s="664"/>
      <c r="CX7" s="664"/>
      <c r="CY7" s="665"/>
      <c r="CZ7" s="723">
        <v>14.7</v>
      </c>
      <c r="DA7" s="723"/>
      <c r="DB7" s="723"/>
      <c r="DC7" s="723"/>
      <c r="DD7" s="669">
        <v>66740</v>
      </c>
      <c r="DE7" s="664"/>
      <c r="DF7" s="664"/>
      <c r="DG7" s="664"/>
      <c r="DH7" s="664"/>
      <c r="DI7" s="664"/>
      <c r="DJ7" s="664"/>
      <c r="DK7" s="664"/>
      <c r="DL7" s="664"/>
      <c r="DM7" s="664"/>
      <c r="DN7" s="664"/>
      <c r="DO7" s="664"/>
      <c r="DP7" s="665"/>
      <c r="DQ7" s="669">
        <v>1228629</v>
      </c>
      <c r="DR7" s="664"/>
      <c r="DS7" s="664"/>
      <c r="DT7" s="664"/>
      <c r="DU7" s="664"/>
      <c r="DV7" s="664"/>
      <c r="DW7" s="664"/>
      <c r="DX7" s="664"/>
      <c r="DY7" s="664"/>
      <c r="DZ7" s="664"/>
      <c r="EA7" s="664"/>
      <c r="EB7" s="664"/>
      <c r="EC7" s="704"/>
    </row>
    <row r="8" spans="2:143" ht="11.25" customHeight="1">
      <c r="B8" s="658" t="s">
        <v>243</v>
      </c>
      <c r="C8" s="659"/>
      <c r="D8" s="659"/>
      <c r="E8" s="659"/>
      <c r="F8" s="659"/>
      <c r="G8" s="659"/>
      <c r="H8" s="659"/>
      <c r="I8" s="659"/>
      <c r="J8" s="659"/>
      <c r="K8" s="659"/>
      <c r="L8" s="659"/>
      <c r="M8" s="659"/>
      <c r="N8" s="659"/>
      <c r="O8" s="659"/>
      <c r="P8" s="659"/>
      <c r="Q8" s="660"/>
      <c r="R8" s="661">
        <v>13713</v>
      </c>
      <c r="S8" s="664"/>
      <c r="T8" s="664"/>
      <c r="U8" s="664"/>
      <c r="V8" s="664"/>
      <c r="W8" s="664"/>
      <c r="X8" s="664"/>
      <c r="Y8" s="665"/>
      <c r="Z8" s="723">
        <v>0.1</v>
      </c>
      <c r="AA8" s="723"/>
      <c r="AB8" s="723"/>
      <c r="AC8" s="723"/>
      <c r="AD8" s="724">
        <v>13713</v>
      </c>
      <c r="AE8" s="724"/>
      <c r="AF8" s="724"/>
      <c r="AG8" s="724"/>
      <c r="AH8" s="724"/>
      <c r="AI8" s="724"/>
      <c r="AJ8" s="724"/>
      <c r="AK8" s="724"/>
      <c r="AL8" s="666">
        <v>0.2</v>
      </c>
      <c r="AM8" s="667"/>
      <c r="AN8" s="667"/>
      <c r="AO8" s="725"/>
      <c r="AP8" s="658" t="s">
        <v>244</v>
      </c>
      <c r="AQ8" s="659"/>
      <c r="AR8" s="659"/>
      <c r="AS8" s="659"/>
      <c r="AT8" s="659"/>
      <c r="AU8" s="659"/>
      <c r="AV8" s="659"/>
      <c r="AW8" s="659"/>
      <c r="AX8" s="659"/>
      <c r="AY8" s="659"/>
      <c r="AZ8" s="659"/>
      <c r="BA8" s="659"/>
      <c r="BB8" s="659"/>
      <c r="BC8" s="659"/>
      <c r="BD8" s="659"/>
      <c r="BE8" s="659"/>
      <c r="BF8" s="660"/>
      <c r="BG8" s="661">
        <v>55539</v>
      </c>
      <c r="BH8" s="664"/>
      <c r="BI8" s="664"/>
      <c r="BJ8" s="664"/>
      <c r="BK8" s="664"/>
      <c r="BL8" s="664"/>
      <c r="BM8" s="664"/>
      <c r="BN8" s="665"/>
      <c r="BO8" s="723">
        <v>1.4</v>
      </c>
      <c r="BP8" s="723"/>
      <c r="BQ8" s="723"/>
      <c r="BR8" s="723"/>
      <c r="BS8" s="669" t="s">
        <v>233</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3639241</v>
      </c>
      <c r="CS8" s="664"/>
      <c r="CT8" s="664"/>
      <c r="CU8" s="664"/>
      <c r="CV8" s="664"/>
      <c r="CW8" s="664"/>
      <c r="CX8" s="664"/>
      <c r="CY8" s="665"/>
      <c r="CZ8" s="723">
        <v>38.799999999999997</v>
      </c>
      <c r="DA8" s="723"/>
      <c r="DB8" s="723"/>
      <c r="DC8" s="723"/>
      <c r="DD8" s="669">
        <v>36247</v>
      </c>
      <c r="DE8" s="664"/>
      <c r="DF8" s="664"/>
      <c r="DG8" s="664"/>
      <c r="DH8" s="664"/>
      <c r="DI8" s="664"/>
      <c r="DJ8" s="664"/>
      <c r="DK8" s="664"/>
      <c r="DL8" s="664"/>
      <c r="DM8" s="664"/>
      <c r="DN8" s="664"/>
      <c r="DO8" s="664"/>
      <c r="DP8" s="665"/>
      <c r="DQ8" s="669">
        <v>1700474</v>
      </c>
      <c r="DR8" s="664"/>
      <c r="DS8" s="664"/>
      <c r="DT8" s="664"/>
      <c r="DU8" s="664"/>
      <c r="DV8" s="664"/>
      <c r="DW8" s="664"/>
      <c r="DX8" s="664"/>
      <c r="DY8" s="664"/>
      <c r="DZ8" s="664"/>
      <c r="EA8" s="664"/>
      <c r="EB8" s="664"/>
      <c r="EC8" s="704"/>
    </row>
    <row r="9" spans="2:143" ht="11.25" customHeight="1">
      <c r="B9" s="658" t="s">
        <v>246</v>
      </c>
      <c r="C9" s="659"/>
      <c r="D9" s="659"/>
      <c r="E9" s="659"/>
      <c r="F9" s="659"/>
      <c r="G9" s="659"/>
      <c r="H9" s="659"/>
      <c r="I9" s="659"/>
      <c r="J9" s="659"/>
      <c r="K9" s="659"/>
      <c r="L9" s="659"/>
      <c r="M9" s="659"/>
      <c r="N9" s="659"/>
      <c r="O9" s="659"/>
      <c r="P9" s="659"/>
      <c r="Q9" s="660"/>
      <c r="R9" s="661">
        <v>12639</v>
      </c>
      <c r="S9" s="664"/>
      <c r="T9" s="664"/>
      <c r="U9" s="664"/>
      <c r="V9" s="664"/>
      <c r="W9" s="664"/>
      <c r="X9" s="664"/>
      <c r="Y9" s="665"/>
      <c r="Z9" s="723">
        <v>0.1</v>
      </c>
      <c r="AA9" s="723"/>
      <c r="AB9" s="723"/>
      <c r="AC9" s="723"/>
      <c r="AD9" s="724">
        <v>12639</v>
      </c>
      <c r="AE9" s="724"/>
      <c r="AF9" s="724"/>
      <c r="AG9" s="724"/>
      <c r="AH9" s="724"/>
      <c r="AI9" s="724"/>
      <c r="AJ9" s="724"/>
      <c r="AK9" s="724"/>
      <c r="AL9" s="666">
        <v>0.2</v>
      </c>
      <c r="AM9" s="667"/>
      <c r="AN9" s="667"/>
      <c r="AO9" s="725"/>
      <c r="AP9" s="658" t="s">
        <v>247</v>
      </c>
      <c r="AQ9" s="659"/>
      <c r="AR9" s="659"/>
      <c r="AS9" s="659"/>
      <c r="AT9" s="659"/>
      <c r="AU9" s="659"/>
      <c r="AV9" s="659"/>
      <c r="AW9" s="659"/>
      <c r="AX9" s="659"/>
      <c r="AY9" s="659"/>
      <c r="AZ9" s="659"/>
      <c r="BA9" s="659"/>
      <c r="BB9" s="659"/>
      <c r="BC9" s="659"/>
      <c r="BD9" s="659"/>
      <c r="BE9" s="659"/>
      <c r="BF9" s="660"/>
      <c r="BG9" s="661">
        <v>1379228</v>
      </c>
      <c r="BH9" s="664"/>
      <c r="BI9" s="664"/>
      <c r="BJ9" s="664"/>
      <c r="BK9" s="664"/>
      <c r="BL9" s="664"/>
      <c r="BM9" s="664"/>
      <c r="BN9" s="665"/>
      <c r="BO9" s="723">
        <v>34.9</v>
      </c>
      <c r="BP9" s="723"/>
      <c r="BQ9" s="723"/>
      <c r="BR9" s="723"/>
      <c r="BS9" s="669" t="s">
        <v>141</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520834</v>
      </c>
      <c r="CS9" s="664"/>
      <c r="CT9" s="664"/>
      <c r="CU9" s="664"/>
      <c r="CV9" s="664"/>
      <c r="CW9" s="664"/>
      <c r="CX9" s="664"/>
      <c r="CY9" s="665"/>
      <c r="CZ9" s="723">
        <v>5.6</v>
      </c>
      <c r="DA9" s="723"/>
      <c r="DB9" s="723"/>
      <c r="DC9" s="723"/>
      <c r="DD9" s="669">
        <v>8628</v>
      </c>
      <c r="DE9" s="664"/>
      <c r="DF9" s="664"/>
      <c r="DG9" s="664"/>
      <c r="DH9" s="664"/>
      <c r="DI9" s="664"/>
      <c r="DJ9" s="664"/>
      <c r="DK9" s="664"/>
      <c r="DL9" s="664"/>
      <c r="DM9" s="664"/>
      <c r="DN9" s="664"/>
      <c r="DO9" s="664"/>
      <c r="DP9" s="665"/>
      <c r="DQ9" s="669">
        <v>503454</v>
      </c>
      <c r="DR9" s="664"/>
      <c r="DS9" s="664"/>
      <c r="DT9" s="664"/>
      <c r="DU9" s="664"/>
      <c r="DV9" s="664"/>
      <c r="DW9" s="664"/>
      <c r="DX9" s="664"/>
      <c r="DY9" s="664"/>
      <c r="DZ9" s="664"/>
      <c r="EA9" s="664"/>
      <c r="EB9" s="664"/>
      <c r="EC9" s="704"/>
    </row>
    <row r="10" spans="2:143" ht="11.25" customHeight="1">
      <c r="B10" s="658" t="s">
        <v>249</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141</v>
      </c>
      <c r="AA10" s="723"/>
      <c r="AB10" s="723"/>
      <c r="AC10" s="723"/>
      <c r="AD10" s="724" t="s">
        <v>233</v>
      </c>
      <c r="AE10" s="724"/>
      <c r="AF10" s="724"/>
      <c r="AG10" s="724"/>
      <c r="AH10" s="724"/>
      <c r="AI10" s="724"/>
      <c r="AJ10" s="724"/>
      <c r="AK10" s="724"/>
      <c r="AL10" s="666" t="s">
        <v>141</v>
      </c>
      <c r="AM10" s="667"/>
      <c r="AN10" s="667"/>
      <c r="AO10" s="725"/>
      <c r="AP10" s="658" t="s">
        <v>250</v>
      </c>
      <c r="AQ10" s="659"/>
      <c r="AR10" s="659"/>
      <c r="AS10" s="659"/>
      <c r="AT10" s="659"/>
      <c r="AU10" s="659"/>
      <c r="AV10" s="659"/>
      <c r="AW10" s="659"/>
      <c r="AX10" s="659"/>
      <c r="AY10" s="659"/>
      <c r="AZ10" s="659"/>
      <c r="BA10" s="659"/>
      <c r="BB10" s="659"/>
      <c r="BC10" s="659"/>
      <c r="BD10" s="659"/>
      <c r="BE10" s="659"/>
      <c r="BF10" s="660"/>
      <c r="BG10" s="661">
        <v>94821</v>
      </c>
      <c r="BH10" s="664"/>
      <c r="BI10" s="664"/>
      <c r="BJ10" s="664"/>
      <c r="BK10" s="664"/>
      <c r="BL10" s="664"/>
      <c r="BM10" s="664"/>
      <c r="BN10" s="665"/>
      <c r="BO10" s="723">
        <v>2.4</v>
      </c>
      <c r="BP10" s="723"/>
      <c r="BQ10" s="723"/>
      <c r="BR10" s="723"/>
      <c r="BS10" s="669" t="s">
        <v>233</v>
      </c>
      <c r="BT10" s="664"/>
      <c r="BU10" s="664"/>
      <c r="BV10" s="664"/>
      <c r="BW10" s="664"/>
      <c r="BX10" s="664"/>
      <c r="BY10" s="664"/>
      <c r="BZ10" s="664"/>
      <c r="CA10" s="664"/>
      <c r="CB10" s="704"/>
      <c r="CD10" s="705" t="s">
        <v>251</v>
      </c>
      <c r="CE10" s="702"/>
      <c r="CF10" s="702"/>
      <c r="CG10" s="702"/>
      <c r="CH10" s="702"/>
      <c r="CI10" s="702"/>
      <c r="CJ10" s="702"/>
      <c r="CK10" s="702"/>
      <c r="CL10" s="702"/>
      <c r="CM10" s="702"/>
      <c r="CN10" s="702"/>
      <c r="CO10" s="702"/>
      <c r="CP10" s="702"/>
      <c r="CQ10" s="703"/>
      <c r="CR10" s="661">
        <v>3</v>
      </c>
      <c r="CS10" s="664"/>
      <c r="CT10" s="664"/>
      <c r="CU10" s="664"/>
      <c r="CV10" s="664"/>
      <c r="CW10" s="664"/>
      <c r="CX10" s="664"/>
      <c r="CY10" s="665"/>
      <c r="CZ10" s="723">
        <v>0</v>
      </c>
      <c r="DA10" s="723"/>
      <c r="DB10" s="723"/>
      <c r="DC10" s="723"/>
      <c r="DD10" s="669" t="s">
        <v>140</v>
      </c>
      <c r="DE10" s="664"/>
      <c r="DF10" s="664"/>
      <c r="DG10" s="664"/>
      <c r="DH10" s="664"/>
      <c r="DI10" s="664"/>
      <c r="DJ10" s="664"/>
      <c r="DK10" s="664"/>
      <c r="DL10" s="664"/>
      <c r="DM10" s="664"/>
      <c r="DN10" s="664"/>
      <c r="DO10" s="664"/>
      <c r="DP10" s="665"/>
      <c r="DQ10" s="669">
        <v>3</v>
      </c>
      <c r="DR10" s="664"/>
      <c r="DS10" s="664"/>
      <c r="DT10" s="664"/>
      <c r="DU10" s="664"/>
      <c r="DV10" s="664"/>
      <c r="DW10" s="664"/>
      <c r="DX10" s="664"/>
      <c r="DY10" s="664"/>
      <c r="DZ10" s="664"/>
      <c r="EA10" s="664"/>
      <c r="EB10" s="664"/>
      <c r="EC10" s="704"/>
    </row>
    <row r="11" spans="2:143" ht="11.25" customHeight="1">
      <c r="B11" s="658" t="s">
        <v>252</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141</v>
      </c>
      <c r="AA11" s="723"/>
      <c r="AB11" s="723"/>
      <c r="AC11" s="723"/>
      <c r="AD11" s="724" t="s">
        <v>233</v>
      </c>
      <c r="AE11" s="724"/>
      <c r="AF11" s="724"/>
      <c r="AG11" s="724"/>
      <c r="AH11" s="724"/>
      <c r="AI11" s="724"/>
      <c r="AJ11" s="724"/>
      <c r="AK11" s="724"/>
      <c r="AL11" s="666" t="s">
        <v>141</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200874</v>
      </c>
      <c r="BH11" s="664"/>
      <c r="BI11" s="664"/>
      <c r="BJ11" s="664"/>
      <c r="BK11" s="664"/>
      <c r="BL11" s="664"/>
      <c r="BM11" s="664"/>
      <c r="BN11" s="665"/>
      <c r="BO11" s="723">
        <v>5.0999999999999996</v>
      </c>
      <c r="BP11" s="723"/>
      <c r="BQ11" s="723"/>
      <c r="BR11" s="723"/>
      <c r="BS11" s="669" t="s">
        <v>141</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194358</v>
      </c>
      <c r="CS11" s="664"/>
      <c r="CT11" s="664"/>
      <c r="CU11" s="664"/>
      <c r="CV11" s="664"/>
      <c r="CW11" s="664"/>
      <c r="CX11" s="664"/>
      <c r="CY11" s="665"/>
      <c r="CZ11" s="723">
        <v>2.1</v>
      </c>
      <c r="DA11" s="723"/>
      <c r="DB11" s="723"/>
      <c r="DC11" s="723"/>
      <c r="DD11" s="669" t="s">
        <v>233</v>
      </c>
      <c r="DE11" s="664"/>
      <c r="DF11" s="664"/>
      <c r="DG11" s="664"/>
      <c r="DH11" s="664"/>
      <c r="DI11" s="664"/>
      <c r="DJ11" s="664"/>
      <c r="DK11" s="664"/>
      <c r="DL11" s="664"/>
      <c r="DM11" s="664"/>
      <c r="DN11" s="664"/>
      <c r="DO11" s="664"/>
      <c r="DP11" s="665"/>
      <c r="DQ11" s="669">
        <v>119586</v>
      </c>
      <c r="DR11" s="664"/>
      <c r="DS11" s="664"/>
      <c r="DT11" s="664"/>
      <c r="DU11" s="664"/>
      <c r="DV11" s="664"/>
      <c r="DW11" s="664"/>
      <c r="DX11" s="664"/>
      <c r="DY11" s="664"/>
      <c r="DZ11" s="664"/>
      <c r="EA11" s="664"/>
      <c r="EB11" s="664"/>
      <c r="EC11" s="704"/>
    </row>
    <row r="12" spans="2:143" ht="11.25" customHeight="1">
      <c r="B12" s="658" t="s">
        <v>255</v>
      </c>
      <c r="C12" s="659"/>
      <c r="D12" s="659"/>
      <c r="E12" s="659"/>
      <c r="F12" s="659"/>
      <c r="G12" s="659"/>
      <c r="H12" s="659"/>
      <c r="I12" s="659"/>
      <c r="J12" s="659"/>
      <c r="K12" s="659"/>
      <c r="L12" s="659"/>
      <c r="M12" s="659"/>
      <c r="N12" s="659"/>
      <c r="O12" s="659"/>
      <c r="P12" s="659"/>
      <c r="Q12" s="660"/>
      <c r="R12" s="661">
        <v>532373</v>
      </c>
      <c r="S12" s="664"/>
      <c r="T12" s="664"/>
      <c r="U12" s="664"/>
      <c r="V12" s="664"/>
      <c r="W12" s="664"/>
      <c r="X12" s="664"/>
      <c r="Y12" s="665"/>
      <c r="Z12" s="723">
        <v>5.2</v>
      </c>
      <c r="AA12" s="723"/>
      <c r="AB12" s="723"/>
      <c r="AC12" s="723"/>
      <c r="AD12" s="724">
        <v>532373</v>
      </c>
      <c r="AE12" s="724"/>
      <c r="AF12" s="724"/>
      <c r="AG12" s="724"/>
      <c r="AH12" s="724"/>
      <c r="AI12" s="724"/>
      <c r="AJ12" s="724"/>
      <c r="AK12" s="724"/>
      <c r="AL12" s="666">
        <v>9.4</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1879988</v>
      </c>
      <c r="BH12" s="664"/>
      <c r="BI12" s="664"/>
      <c r="BJ12" s="664"/>
      <c r="BK12" s="664"/>
      <c r="BL12" s="664"/>
      <c r="BM12" s="664"/>
      <c r="BN12" s="665"/>
      <c r="BO12" s="723">
        <v>47.5</v>
      </c>
      <c r="BP12" s="723"/>
      <c r="BQ12" s="723"/>
      <c r="BR12" s="723"/>
      <c r="BS12" s="669" t="s">
        <v>233</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53414</v>
      </c>
      <c r="CS12" s="664"/>
      <c r="CT12" s="664"/>
      <c r="CU12" s="664"/>
      <c r="CV12" s="664"/>
      <c r="CW12" s="664"/>
      <c r="CX12" s="664"/>
      <c r="CY12" s="665"/>
      <c r="CZ12" s="723">
        <v>0.6</v>
      </c>
      <c r="DA12" s="723"/>
      <c r="DB12" s="723"/>
      <c r="DC12" s="723"/>
      <c r="DD12" s="669" t="s">
        <v>233</v>
      </c>
      <c r="DE12" s="664"/>
      <c r="DF12" s="664"/>
      <c r="DG12" s="664"/>
      <c r="DH12" s="664"/>
      <c r="DI12" s="664"/>
      <c r="DJ12" s="664"/>
      <c r="DK12" s="664"/>
      <c r="DL12" s="664"/>
      <c r="DM12" s="664"/>
      <c r="DN12" s="664"/>
      <c r="DO12" s="664"/>
      <c r="DP12" s="665"/>
      <c r="DQ12" s="669">
        <v>51969</v>
      </c>
      <c r="DR12" s="664"/>
      <c r="DS12" s="664"/>
      <c r="DT12" s="664"/>
      <c r="DU12" s="664"/>
      <c r="DV12" s="664"/>
      <c r="DW12" s="664"/>
      <c r="DX12" s="664"/>
      <c r="DY12" s="664"/>
      <c r="DZ12" s="664"/>
      <c r="EA12" s="664"/>
      <c r="EB12" s="664"/>
      <c r="EC12" s="704"/>
    </row>
    <row r="13" spans="2:143" ht="11.25" customHeight="1">
      <c r="B13" s="658" t="s">
        <v>258</v>
      </c>
      <c r="C13" s="659"/>
      <c r="D13" s="659"/>
      <c r="E13" s="659"/>
      <c r="F13" s="659"/>
      <c r="G13" s="659"/>
      <c r="H13" s="659"/>
      <c r="I13" s="659"/>
      <c r="J13" s="659"/>
      <c r="K13" s="659"/>
      <c r="L13" s="659"/>
      <c r="M13" s="659"/>
      <c r="N13" s="659"/>
      <c r="O13" s="659"/>
      <c r="P13" s="659"/>
      <c r="Q13" s="660"/>
      <c r="R13" s="661">
        <v>10643</v>
      </c>
      <c r="S13" s="664"/>
      <c r="T13" s="664"/>
      <c r="U13" s="664"/>
      <c r="V13" s="664"/>
      <c r="W13" s="664"/>
      <c r="X13" s="664"/>
      <c r="Y13" s="665"/>
      <c r="Z13" s="723">
        <v>0.1</v>
      </c>
      <c r="AA13" s="723"/>
      <c r="AB13" s="723"/>
      <c r="AC13" s="723"/>
      <c r="AD13" s="724">
        <v>10643</v>
      </c>
      <c r="AE13" s="724"/>
      <c r="AF13" s="724"/>
      <c r="AG13" s="724"/>
      <c r="AH13" s="724"/>
      <c r="AI13" s="724"/>
      <c r="AJ13" s="724"/>
      <c r="AK13" s="724"/>
      <c r="AL13" s="666">
        <v>0.2</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1878237</v>
      </c>
      <c r="BH13" s="664"/>
      <c r="BI13" s="664"/>
      <c r="BJ13" s="664"/>
      <c r="BK13" s="664"/>
      <c r="BL13" s="664"/>
      <c r="BM13" s="664"/>
      <c r="BN13" s="665"/>
      <c r="BO13" s="723">
        <v>47.5</v>
      </c>
      <c r="BP13" s="723"/>
      <c r="BQ13" s="723"/>
      <c r="BR13" s="723"/>
      <c r="BS13" s="669" t="s">
        <v>140</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508587</v>
      </c>
      <c r="CS13" s="664"/>
      <c r="CT13" s="664"/>
      <c r="CU13" s="664"/>
      <c r="CV13" s="664"/>
      <c r="CW13" s="664"/>
      <c r="CX13" s="664"/>
      <c r="CY13" s="665"/>
      <c r="CZ13" s="723">
        <v>5.4</v>
      </c>
      <c r="DA13" s="723"/>
      <c r="DB13" s="723"/>
      <c r="DC13" s="723"/>
      <c r="DD13" s="669">
        <v>215100</v>
      </c>
      <c r="DE13" s="664"/>
      <c r="DF13" s="664"/>
      <c r="DG13" s="664"/>
      <c r="DH13" s="664"/>
      <c r="DI13" s="664"/>
      <c r="DJ13" s="664"/>
      <c r="DK13" s="664"/>
      <c r="DL13" s="664"/>
      <c r="DM13" s="664"/>
      <c r="DN13" s="664"/>
      <c r="DO13" s="664"/>
      <c r="DP13" s="665"/>
      <c r="DQ13" s="669">
        <v>308505</v>
      </c>
      <c r="DR13" s="664"/>
      <c r="DS13" s="664"/>
      <c r="DT13" s="664"/>
      <c r="DU13" s="664"/>
      <c r="DV13" s="664"/>
      <c r="DW13" s="664"/>
      <c r="DX13" s="664"/>
      <c r="DY13" s="664"/>
      <c r="DZ13" s="664"/>
      <c r="EA13" s="664"/>
      <c r="EB13" s="664"/>
      <c r="EC13" s="704"/>
    </row>
    <row r="14" spans="2:143" ht="11.25" customHeight="1">
      <c r="B14" s="658" t="s">
        <v>261</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141</v>
      </c>
      <c r="AA14" s="723"/>
      <c r="AB14" s="723"/>
      <c r="AC14" s="723"/>
      <c r="AD14" s="724" t="s">
        <v>233</v>
      </c>
      <c r="AE14" s="724"/>
      <c r="AF14" s="724"/>
      <c r="AG14" s="724"/>
      <c r="AH14" s="724"/>
      <c r="AI14" s="724"/>
      <c r="AJ14" s="724"/>
      <c r="AK14" s="724"/>
      <c r="AL14" s="666" t="s">
        <v>141</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95820</v>
      </c>
      <c r="BH14" s="664"/>
      <c r="BI14" s="664"/>
      <c r="BJ14" s="664"/>
      <c r="BK14" s="664"/>
      <c r="BL14" s="664"/>
      <c r="BM14" s="664"/>
      <c r="BN14" s="665"/>
      <c r="BO14" s="723">
        <v>2.4</v>
      </c>
      <c r="BP14" s="723"/>
      <c r="BQ14" s="723"/>
      <c r="BR14" s="723"/>
      <c r="BS14" s="669" t="s">
        <v>141</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583052</v>
      </c>
      <c r="CS14" s="664"/>
      <c r="CT14" s="664"/>
      <c r="CU14" s="664"/>
      <c r="CV14" s="664"/>
      <c r="CW14" s="664"/>
      <c r="CX14" s="664"/>
      <c r="CY14" s="665"/>
      <c r="CZ14" s="723">
        <v>6.2</v>
      </c>
      <c r="DA14" s="723"/>
      <c r="DB14" s="723"/>
      <c r="DC14" s="723"/>
      <c r="DD14" s="669">
        <v>69441</v>
      </c>
      <c r="DE14" s="664"/>
      <c r="DF14" s="664"/>
      <c r="DG14" s="664"/>
      <c r="DH14" s="664"/>
      <c r="DI14" s="664"/>
      <c r="DJ14" s="664"/>
      <c r="DK14" s="664"/>
      <c r="DL14" s="664"/>
      <c r="DM14" s="664"/>
      <c r="DN14" s="664"/>
      <c r="DO14" s="664"/>
      <c r="DP14" s="665"/>
      <c r="DQ14" s="669">
        <v>510282</v>
      </c>
      <c r="DR14" s="664"/>
      <c r="DS14" s="664"/>
      <c r="DT14" s="664"/>
      <c r="DU14" s="664"/>
      <c r="DV14" s="664"/>
      <c r="DW14" s="664"/>
      <c r="DX14" s="664"/>
      <c r="DY14" s="664"/>
      <c r="DZ14" s="664"/>
      <c r="EA14" s="664"/>
      <c r="EB14" s="664"/>
      <c r="EC14" s="704"/>
    </row>
    <row r="15" spans="2:143" ht="11.25" customHeight="1">
      <c r="B15" s="658" t="s">
        <v>264</v>
      </c>
      <c r="C15" s="659"/>
      <c r="D15" s="659"/>
      <c r="E15" s="659"/>
      <c r="F15" s="659"/>
      <c r="G15" s="659"/>
      <c r="H15" s="659"/>
      <c r="I15" s="659"/>
      <c r="J15" s="659"/>
      <c r="K15" s="659"/>
      <c r="L15" s="659"/>
      <c r="M15" s="659"/>
      <c r="N15" s="659"/>
      <c r="O15" s="659"/>
      <c r="P15" s="659"/>
      <c r="Q15" s="660"/>
      <c r="R15" s="661">
        <v>52280</v>
      </c>
      <c r="S15" s="664"/>
      <c r="T15" s="664"/>
      <c r="U15" s="664"/>
      <c r="V15" s="664"/>
      <c r="W15" s="664"/>
      <c r="X15" s="664"/>
      <c r="Y15" s="665"/>
      <c r="Z15" s="723">
        <v>0.5</v>
      </c>
      <c r="AA15" s="723"/>
      <c r="AB15" s="723"/>
      <c r="AC15" s="723"/>
      <c r="AD15" s="724">
        <v>52280</v>
      </c>
      <c r="AE15" s="724"/>
      <c r="AF15" s="724"/>
      <c r="AG15" s="724"/>
      <c r="AH15" s="724"/>
      <c r="AI15" s="724"/>
      <c r="AJ15" s="724"/>
      <c r="AK15" s="724"/>
      <c r="AL15" s="666">
        <v>0.9</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248093</v>
      </c>
      <c r="BH15" s="664"/>
      <c r="BI15" s="664"/>
      <c r="BJ15" s="664"/>
      <c r="BK15" s="664"/>
      <c r="BL15" s="664"/>
      <c r="BM15" s="664"/>
      <c r="BN15" s="665"/>
      <c r="BO15" s="723">
        <v>6.3</v>
      </c>
      <c r="BP15" s="723"/>
      <c r="BQ15" s="723"/>
      <c r="BR15" s="723"/>
      <c r="BS15" s="669" t="s">
        <v>233</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1523075</v>
      </c>
      <c r="CS15" s="664"/>
      <c r="CT15" s="664"/>
      <c r="CU15" s="664"/>
      <c r="CV15" s="664"/>
      <c r="CW15" s="664"/>
      <c r="CX15" s="664"/>
      <c r="CY15" s="665"/>
      <c r="CZ15" s="723">
        <v>16.3</v>
      </c>
      <c r="DA15" s="723"/>
      <c r="DB15" s="723"/>
      <c r="DC15" s="723"/>
      <c r="DD15" s="669">
        <v>260793</v>
      </c>
      <c r="DE15" s="664"/>
      <c r="DF15" s="664"/>
      <c r="DG15" s="664"/>
      <c r="DH15" s="664"/>
      <c r="DI15" s="664"/>
      <c r="DJ15" s="664"/>
      <c r="DK15" s="664"/>
      <c r="DL15" s="664"/>
      <c r="DM15" s="664"/>
      <c r="DN15" s="664"/>
      <c r="DO15" s="664"/>
      <c r="DP15" s="665"/>
      <c r="DQ15" s="669">
        <v>1401499</v>
      </c>
      <c r="DR15" s="664"/>
      <c r="DS15" s="664"/>
      <c r="DT15" s="664"/>
      <c r="DU15" s="664"/>
      <c r="DV15" s="664"/>
      <c r="DW15" s="664"/>
      <c r="DX15" s="664"/>
      <c r="DY15" s="664"/>
      <c r="DZ15" s="664"/>
      <c r="EA15" s="664"/>
      <c r="EB15" s="664"/>
      <c r="EC15" s="704"/>
    </row>
    <row r="16" spans="2:143" ht="11.25" customHeight="1">
      <c r="B16" s="658" t="s">
        <v>267</v>
      </c>
      <c r="C16" s="659"/>
      <c r="D16" s="659"/>
      <c r="E16" s="659"/>
      <c r="F16" s="659"/>
      <c r="G16" s="659"/>
      <c r="H16" s="659"/>
      <c r="I16" s="659"/>
      <c r="J16" s="659"/>
      <c r="K16" s="659"/>
      <c r="L16" s="659"/>
      <c r="M16" s="659"/>
      <c r="N16" s="659"/>
      <c r="O16" s="659"/>
      <c r="P16" s="659"/>
      <c r="Q16" s="660"/>
      <c r="R16" s="661" t="s">
        <v>141</v>
      </c>
      <c r="S16" s="664"/>
      <c r="T16" s="664"/>
      <c r="U16" s="664"/>
      <c r="V16" s="664"/>
      <c r="W16" s="664"/>
      <c r="X16" s="664"/>
      <c r="Y16" s="665"/>
      <c r="Z16" s="723" t="s">
        <v>141</v>
      </c>
      <c r="AA16" s="723"/>
      <c r="AB16" s="723"/>
      <c r="AC16" s="723"/>
      <c r="AD16" s="724" t="s">
        <v>140</v>
      </c>
      <c r="AE16" s="724"/>
      <c r="AF16" s="724"/>
      <c r="AG16" s="724"/>
      <c r="AH16" s="724"/>
      <c r="AI16" s="724"/>
      <c r="AJ16" s="724"/>
      <c r="AK16" s="724"/>
      <c r="AL16" s="666" t="s">
        <v>140</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t="s">
        <v>141</v>
      </c>
      <c r="BH16" s="664"/>
      <c r="BI16" s="664"/>
      <c r="BJ16" s="664"/>
      <c r="BK16" s="664"/>
      <c r="BL16" s="664"/>
      <c r="BM16" s="664"/>
      <c r="BN16" s="665"/>
      <c r="BO16" s="723" t="s">
        <v>141</v>
      </c>
      <c r="BP16" s="723"/>
      <c r="BQ16" s="723"/>
      <c r="BR16" s="723"/>
      <c r="BS16" s="669" t="s">
        <v>141</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t="s">
        <v>233</v>
      </c>
      <c r="CS16" s="664"/>
      <c r="CT16" s="664"/>
      <c r="CU16" s="664"/>
      <c r="CV16" s="664"/>
      <c r="CW16" s="664"/>
      <c r="CX16" s="664"/>
      <c r="CY16" s="665"/>
      <c r="CZ16" s="723" t="s">
        <v>141</v>
      </c>
      <c r="DA16" s="723"/>
      <c r="DB16" s="723"/>
      <c r="DC16" s="723"/>
      <c r="DD16" s="669" t="s">
        <v>140</v>
      </c>
      <c r="DE16" s="664"/>
      <c r="DF16" s="664"/>
      <c r="DG16" s="664"/>
      <c r="DH16" s="664"/>
      <c r="DI16" s="664"/>
      <c r="DJ16" s="664"/>
      <c r="DK16" s="664"/>
      <c r="DL16" s="664"/>
      <c r="DM16" s="664"/>
      <c r="DN16" s="664"/>
      <c r="DO16" s="664"/>
      <c r="DP16" s="665"/>
      <c r="DQ16" s="669" t="s">
        <v>140</v>
      </c>
      <c r="DR16" s="664"/>
      <c r="DS16" s="664"/>
      <c r="DT16" s="664"/>
      <c r="DU16" s="664"/>
      <c r="DV16" s="664"/>
      <c r="DW16" s="664"/>
      <c r="DX16" s="664"/>
      <c r="DY16" s="664"/>
      <c r="DZ16" s="664"/>
      <c r="EA16" s="664"/>
      <c r="EB16" s="664"/>
      <c r="EC16" s="704"/>
    </row>
    <row r="17" spans="2:133" ht="11.25" customHeight="1">
      <c r="B17" s="658" t="s">
        <v>270</v>
      </c>
      <c r="C17" s="659"/>
      <c r="D17" s="659"/>
      <c r="E17" s="659"/>
      <c r="F17" s="659"/>
      <c r="G17" s="659"/>
      <c r="H17" s="659"/>
      <c r="I17" s="659"/>
      <c r="J17" s="659"/>
      <c r="K17" s="659"/>
      <c r="L17" s="659"/>
      <c r="M17" s="659"/>
      <c r="N17" s="659"/>
      <c r="O17" s="659"/>
      <c r="P17" s="659"/>
      <c r="Q17" s="660"/>
      <c r="R17" s="661">
        <v>25195</v>
      </c>
      <c r="S17" s="664"/>
      <c r="T17" s="664"/>
      <c r="U17" s="664"/>
      <c r="V17" s="664"/>
      <c r="W17" s="664"/>
      <c r="X17" s="664"/>
      <c r="Y17" s="665"/>
      <c r="Z17" s="723">
        <v>0.2</v>
      </c>
      <c r="AA17" s="723"/>
      <c r="AB17" s="723"/>
      <c r="AC17" s="723"/>
      <c r="AD17" s="724">
        <v>25195</v>
      </c>
      <c r="AE17" s="724"/>
      <c r="AF17" s="724"/>
      <c r="AG17" s="724"/>
      <c r="AH17" s="724"/>
      <c r="AI17" s="724"/>
      <c r="AJ17" s="724"/>
      <c r="AK17" s="724"/>
      <c r="AL17" s="666">
        <v>0.4</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141</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881928</v>
      </c>
      <c r="CS17" s="664"/>
      <c r="CT17" s="664"/>
      <c r="CU17" s="664"/>
      <c r="CV17" s="664"/>
      <c r="CW17" s="664"/>
      <c r="CX17" s="664"/>
      <c r="CY17" s="665"/>
      <c r="CZ17" s="723">
        <v>9.4</v>
      </c>
      <c r="DA17" s="723"/>
      <c r="DB17" s="723"/>
      <c r="DC17" s="723"/>
      <c r="DD17" s="669" t="s">
        <v>233</v>
      </c>
      <c r="DE17" s="664"/>
      <c r="DF17" s="664"/>
      <c r="DG17" s="664"/>
      <c r="DH17" s="664"/>
      <c r="DI17" s="664"/>
      <c r="DJ17" s="664"/>
      <c r="DK17" s="664"/>
      <c r="DL17" s="664"/>
      <c r="DM17" s="664"/>
      <c r="DN17" s="664"/>
      <c r="DO17" s="664"/>
      <c r="DP17" s="665"/>
      <c r="DQ17" s="669">
        <v>868826</v>
      </c>
      <c r="DR17" s="664"/>
      <c r="DS17" s="664"/>
      <c r="DT17" s="664"/>
      <c r="DU17" s="664"/>
      <c r="DV17" s="664"/>
      <c r="DW17" s="664"/>
      <c r="DX17" s="664"/>
      <c r="DY17" s="664"/>
      <c r="DZ17" s="664"/>
      <c r="EA17" s="664"/>
      <c r="EB17" s="664"/>
      <c r="EC17" s="704"/>
    </row>
    <row r="18" spans="2:133" ht="11.25" customHeight="1">
      <c r="B18" s="658" t="s">
        <v>273</v>
      </c>
      <c r="C18" s="659"/>
      <c r="D18" s="659"/>
      <c r="E18" s="659"/>
      <c r="F18" s="659"/>
      <c r="G18" s="659"/>
      <c r="H18" s="659"/>
      <c r="I18" s="659"/>
      <c r="J18" s="659"/>
      <c r="K18" s="659"/>
      <c r="L18" s="659"/>
      <c r="M18" s="659"/>
      <c r="N18" s="659"/>
      <c r="O18" s="659"/>
      <c r="P18" s="659"/>
      <c r="Q18" s="660"/>
      <c r="R18" s="661">
        <v>1090792</v>
      </c>
      <c r="S18" s="664"/>
      <c r="T18" s="664"/>
      <c r="U18" s="664"/>
      <c r="V18" s="664"/>
      <c r="W18" s="664"/>
      <c r="X18" s="664"/>
      <c r="Y18" s="665"/>
      <c r="Z18" s="723">
        <v>10.7</v>
      </c>
      <c r="AA18" s="723"/>
      <c r="AB18" s="723"/>
      <c r="AC18" s="723"/>
      <c r="AD18" s="724">
        <v>924067</v>
      </c>
      <c r="AE18" s="724"/>
      <c r="AF18" s="724"/>
      <c r="AG18" s="724"/>
      <c r="AH18" s="724"/>
      <c r="AI18" s="724"/>
      <c r="AJ18" s="724"/>
      <c r="AK18" s="724"/>
      <c r="AL18" s="666">
        <v>16.3</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141</v>
      </c>
      <c r="BH18" s="664"/>
      <c r="BI18" s="664"/>
      <c r="BJ18" s="664"/>
      <c r="BK18" s="664"/>
      <c r="BL18" s="664"/>
      <c r="BM18" s="664"/>
      <c r="BN18" s="665"/>
      <c r="BO18" s="723" t="s">
        <v>233</v>
      </c>
      <c r="BP18" s="723"/>
      <c r="BQ18" s="723"/>
      <c r="BR18" s="723"/>
      <c r="BS18" s="669" t="s">
        <v>141</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140</v>
      </c>
      <c r="CS18" s="664"/>
      <c r="CT18" s="664"/>
      <c r="CU18" s="664"/>
      <c r="CV18" s="664"/>
      <c r="CW18" s="664"/>
      <c r="CX18" s="664"/>
      <c r="CY18" s="665"/>
      <c r="CZ18" s="723" t="s">
        <v>141</v>
      </c>
      <c r="DA18" s="723"/>
      <c r="DB18" s="723"/>
      <c r="DC18" s="723"/>
      <c r="DD18" s="669" t="s">
        <v>141</v>
      </c>
      <c r="DE18" s="664"/>
      <c r="DF18" s="664"/>
      <c r="DG18" s="664"/>
      <c r="DH18" s="664"/>
      <c r="DI18" s="664"/>
      <c r="DJ18" s="664"/>
      <c r="DK18" s="664"/>
      <c r="DL18" s="664"/>
      <c r="DM18" s="664"/>
      <c r="DN18" s="664"/>
      <c r="DO18" s="664"/>
      <c r="DP18" s="665"/>
      <c r="DQ18" s="669" t="s">
        <v>141</v>
      </c>
      <c r="DR18" s="664"/>
      <c r="DS18" s="664"/>
      <c r="DT18" s="664"/>
      <c r="DU18" s="664"/>
      <c r="DV18" s="664"/>
      <c r="DW18" s="664"/>
      <c r="DX18" s="664"/>
      <c r="DY18" s="664"/>
      <c r="DZ18" s="664"/>
      <c r="EA18" s="664"/>
      <c r="EB18" s="664"/>
      <c r="EC18" s="704"/>
    </row>
    <row r="19" spans="2:133" ht="11.25" customHeight="1">
      <c r="B19" s="658" t="s">
        <v>276</v>
      </c>
      <c r="C19" s="659"/>
      <c r="D19" s="659"/>
      <c r="E19" s="659"/>
      <c r="F19" s="659"/>
      <c r="G19" s="659"/>
      <c r="H19" s="659"/>
      <c r="I19" s="659"/>
      <c r="J19" s="659"/>
      <c r="K19" s="659"/>
      <c r="L19" s="659"/>
      <c r="M19" s="659"/>
      <c r="N19" s="659"/>
      <c r="O19" s="659"/>
      <c r="P19" s="659"/>
      <c r="Q19" s="660"/>
      <c r="R19" s="661">
        <v>924067</v>
      </c>
      <c r="S19" s="664"/>
      <c r="T19" s="664"/>
      <c r="U19" s="664"/>
      <c r="V19" s="664"/>
      <c r="W19" s="664"/>
      <c r="X19" s="664"/>
      <c r="Y19" s="665"/>
      <c r="Z19" s="723">
        <v>9.1</v>
      </c>
      <c r="AA19" s="723"/>
      <c r="AB19" s="723"/>
      <c r="AC19" s="723"/>
      <c r="AD19" s="724">
        <v>924067</v>
      </c>
      <c r="AE19" s="724"/>
      <c r="AF19" s="724"/>
      <c r="AG19" s="724"/>
      <c r="AH19" s="724"/>
      <c r="AI19" s="724"/>
      <c r="AJ19" s="724"/>
      <c r="AK19" s="724"/>
      <c r="AL19" s="666">
        <v>16.3</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t="s">
        <v>141</v>
      </c>
      <c r="BH19" s="664"/>
      <c r="BI19" s="664"/>
      <c r="BJ19" s="664"/>
      <c r="BK19" s="664"/>
      <c r="BL19" s="664"/>
      <c r="BM19" s="664"/>
      <c r="BN19" s="665"/>
      <c r="BO19" s="723" t="s">
        <v>141</v>
      </c>
      <c r="BP19" s="723"/>
      <c r="BQ19" s="723"/>
      <c r="BR19" s="723"/>
      <c r="BS19" s="669" t="s">
        <v>141</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141</v>
      </c>
      <c r="DA19" s="723"/>
      <c r="DB19" s="723"/>
      <c r="DC19" s="723"/>
      <c r="DD19" s="669" t="s">
        <v>141</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c r="B20" s="658" t="s">
        <v>279</v>
      </c>
      <c r="C20" s="659"/>
      <c r="D20" s="659"/>
      <c r="E20" s="659"/>
      <c r="F20" s="659"/>
      <c r="G20" s="659"/>
      <c r="H20" s="659"/>
      <c r="I20" s="659"/>
      <c r="J20" s="659"/>
      <c r="K20" s="659"/>
      <c r="L20" s="659"/>
      <c r="M20" s="659"/>
      <c r="N20" s="659"/>
      <c r="O20" s="659"/>
      <c r="P20" s="659"/>
      <c r="Q20" s="660"/>
      <c r="R20" s="661">
        <v>166725</v>
      </c>
      <c r="S20" s="664"/>
      <c r="T20" s="664"/>
      <c r="U20" s="664"/>
      <c r="V20" s="664"/>
      <c r="W20" s="664"/>
      <c r="X20" s="664"/>
      <c r="Y20" s="665"/>
      <c r="Z20" s="723">
        <v>1.6</v>
      </c>
      <c r="AA20" s="723"/>
      <c r="AB20" s="723"/>
      <c r="AC20" s="723"/>
      <c r="AD20" s="724" t="s">
        <v>233</v>
      </c>
      <c r="AE20" s="724"/>
      <c r="AF20" s="724"/>
      <c r="AG20" s="724"/>
      <c r="AH20" s="724"/>
      <c r="AI20" s="724"/>
      <c r="AJ20" s="724"/>
      <c r="AK20" s="724"/>
      <c r="AL20" s="666" t="s">
        <v>233</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t="s">
        <v>233</v>
      </c>
      <c r="BH20" s="664"/>
      <c r="BI20" s="664"/>
      <c r="BJ20" s="664"/>
      <c r="BK20" s="664"/>
      <c r="BL20" s="664"/>
      <c r="BM20" s="664"/>
      <c r="BN20" s="665"/>
      <c r="BO20" s="723" t="s">
        <v>141</v>
      </c>
      <c r="BP20" s="723"/>
      <c r="BQ20" s="723"/>
      <c r="BR20" s="723"/>
      <c r="BS20" s="669" t="s">
        <v>233</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9371286</v>
      </c>
      <c r="CS20" s="664"/>
      <c r="CT20" s="664"/>
      <c r="CU20" s="664"/>
      <c r="CV20" s="664"/>
      <c r="CW20" s="664"/>
      <c r="CX20" s="664"/>
      <c r="CY20" s="665"/>
      <c r="CZ20" s="723">
        <v>100</v>
      </c>
      <c r="DA20" s="723"/>
      <c r="DB20" s="723"/>
      <c r="DC20" s="723"/>
      <c r="DD20" s="669">
        <v>656949</v>
      </c>
      <c r="DE20" s="664"/>
      <c r="DF20" s="664"/>
      <c r="DG20" s="664"/>
      <c r="DH20" s="664"/>
      <c r="DI20" s="664"/>
      <c r="DJ20" s="664"/>
      <c r="DK20" s="664"/>
      <c r="DL20" s="664"/>
      <c r="DM20" s="664"/>
      <c r="DN20" s="664"/>
      <c r="DO20" s="664"/>
      <c r="DP20" s="665"/>
      <c r="DQ20" s="669">
        <v>6786976</v>
      </c>
      <c r="DR20" s="664"/>
      <c r="DS20" s="664"/>
      <c r="DT20" s="664"/>
      <c r="DU20" s="664"/>
      <c r="DV20" s="664"/>
      <c r="DW20" s="664"/>
      <c r="DX20" s="664"/>
      <c r="DY20" s="664"/>
      <c r="DZ20" s="664"/>
      <c r="EA20" s="664"/>
      <c r="EB20" s="664"/>
      <c r="EC20" s="704"/>
    </row>
    <row r="21" spans="2:133" ht="11.25" customHeight="1">
      <c r="B21" s="658" t="s">
        <v>282</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141</v>
      </c>
      <c r="AA21" s="723"/>
      <c r="AB21" s="723"/>
      <c r="AC21" s="723"/>
      <c r="AD21" s="724" t="s">
        <v>233</v>
      </c>
      <c r="AE21" s="724"/>
      <c r="AF21" s="724"/>
      <c r="AG21" s="724"/>
      <c r="AH21" s="724"/>
      <c r="AI21" s="724"/>
      <c r="AJ21" s="724"/>
      <c r="AK21" s="724"/>
      <c r="AL21" s="666" t="s">
        <v>140</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141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284</v>
      </c>
      <c r="C22" s="659"/>
      <c r="D22" s="659"/>
      <c r="E22" s="659"/>
      <c r="F22" s="659"/>
      <c r="G22" s="659"/>
      <c r="H22" s="659"/>
      <c r="I22" s="659"/>
      <c r="J22" s="659"/>
      <c r="K22" s="659"/>
      <c r="L22" s="659"/>
      <c r="M22" s="659"/>
      <c r="N22" s="659"/>
      <c r="O22" s="659"/>
      <c r="P22" s="659"/>
      <c r="Q22" s="660"/>
      <c r="R22" s="661">
        <v>5819692</v>
      </c>
      <c r="S22" s="664"/>
      <c r="T22" s="664"/>
      <c r="U22" s="664"/>
      <c r="V22" s="664"/>
      <c r="W22" s="664"/>
      <c r="X22" s="664"/>
      <c r="Y22" s="665"/>
      <c r="Z22" s="723">
        <v>57.1</v>
      </c>
      <c r="AA22" s="723"/>
      <c r="AB22" s="723"/>
      <c r="AC22" s="723"/>
      <c r="AD22" s="724">
        <v>5652967</v>
      </c>
      <c r="AE22" s="724"/>
      <c r="AF22" s="724"/>
      <c r="AG22" s="724"/>
      <c r="AH22" s="724"/>
      <c r="AI22" s="724"/>
      <c r="AJ22" s="724"/>
      <c r="AK22" s="724"/>
      <c r="AL22" s="666">
        <v>99.7</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141</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287</v>
      </c>
      <c r="C23" s="659"/>
      <c r="D23" s="659"/>
      <c r="E23" s="659"/>
      <c r="F23" s="659"/>
      <c r="G23" s="659"/>
      <c r="H23" s="659"/>
      <c r="I23" s="659"/>
      <c r="J23" s="659"/>
      <c r="K23" s="659"/>
      <c r="L23" s="659"/>
      <c r="M23" s="659"/>
      <c r="N23" s="659"/>
      <c r="O23" s="659"/>
      <c r="P23" s="659"/>
      <c r="Q23" s="660"/>
      <c r="R23" s="661">
        <v>6240</v>
      </c>
      <c r="S23" s="664"/>
      <c r="T23" s="664"/>
      <c r="U23" s="664"/>
      <c r="V23" s="664"/>
      <c r="W23" s="664"/>
      <c r="X23" s="664"/>
      <c r="Y23" s="665"/>
      <c r="Z23" s="723">
        <v>0.1</v>
      </c>
      <c r="AA23" s="723"/>
      <c r="AB23" s="723"/>
      <c r="AC23" s="723"/>
      <c r="AD23" s="724">
        <v>6240</v>
      </c>
      <c r="AE23" s="724"/>
      <c r="AF23" s="724"/>
      <c r="AG23" s="724"/>
      <c r="AH23" s="724"/>
      <c r="AI23" s="724"/>
      <c r="AJ23" s="724"/>
      <c r="AK23" s="724"/>
      <c r="AL23" s="666">
        <v>0.1</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t="s">
        <v>141</v>
      </c>
      <c r="BH23" s="664"/>
      <c r="BI23" s="664"/>
      <c r="BJ23" s="664"/>
      <c r="BK23" s="664"/>
      <c r="BL23" s="664"/>
      <c r="BM23" s="664"/>
      <c r="BN23" s="665"/>
      <c r="BO23" s="723" t="s">
        <v>233</v>
      </c>
      <c r="BP23" s="723"/>
      <c r="BQ23" s="723"/>
      <c r="BR23" s="723"/>
      <c r="BS23" s="669" t="s">
        <v>141</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c r="B24" s="658" t="s">
        <v>294</v>
      </c>
      <c r="C24" s="659"/>
      <c r="D24" s="659"/>
      <c r="E24" s="659"/>
      <c r="F24" s="659"/>
      <c r="G24" s="659"/>
      <c r="H24" s="659"/>
      <c r="I24" s="659"/>
      <c r="J24" s="659"/>
      <c r="K24" s="659"/>
      <c r="L24" s="659"/>
      <c r="M24" s="659"/>
      <c r="N24" s="659"/>
      <c r="O24" s="659"/>
      <c r="P24" s="659"/>
      <c r="Q24" s="660"/>
      <c r="R24" s="661">
        <v>112391</v>
      </c>
      <c r="S24" s="664"/>
      <c r="T24" s="664"/>
      <c r="U24" s="664"/>
      <c r="V24" s="664"/>
      <c r="W24" s="664"/>
      <c r="X24" s="664"/>
      <c r="Y24" s="665"/>
      <c r="Z24" s="723">
        <v>1.1000000000000001</v>
      </c>
      <c r="AA24" s="723"/>
      <c r="AB24" s="723"/>
      <c r="AC24" s="723"/>
      <c r="AD24" s="724" t="s">
        <v>233</v>
      </c>
      <c r="AE24" s="724"/>
      <c r="AF24" s="724"/>
      <c r="AG24" s="724"/>
      <c r="AH24" s="724"/>
      <c r="AI24" s="724"/>
      <c r="AJ24" s="724"/>
      <c r="AK24" s="724"/>
      <c r="AL24" s="666" t="s">
        <v>233</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141</v>
      </c>
      <c r="BP24" s="723"/>
      <c r="BQ24" s="723"/>
      <c r="BR24" s="723"/>
      <c r="BS24" s="669" t="s">
        <v>233</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3909815</v>
      </c>
      <c r="CS24" s="727"/>
      <c r="CT24" s="727"/>
      <c r="CU24" s="727"/>
      <c r="CV24" s="727"/>
      <c r="CW24" s="727"/>
      <c r="CX24" s="727"/>
      <c r="CY24" s="773"/>
      <c r="CZ24" s="774">
        <v>41.7</v>
      </c>
      <c r="DA24" s="743"/>
      <c r="DB24" s="743"/>
      <c r="DC24" s="777"/>
      <c r="DD24" s="772">
        <v>2534021</v>
      </c>
      <c r="DE24" s="727"/>
      <c r="DF24" s="727"/>
      <c r="DG24" s="727"/>
      <c r="DH24" s="727"/>
      <c r="DI24" s="727"/>
      <c r="DJ24" s="727"/>
      <c r="DK24" s="773"/>
      <c r="DL24" s="772">
        <v>2527377</v>
      </c>
      <c r="DM24" s="727"/>
      <c r="DN24" s="727"/>
      <c r="DO24" s="727"/>
      <c r="DP24" s="727"/>
      <c r="DQ24" s="727"/>
      <c r="DR24" s="727"/>
      <c r="DS24" s="727"/>
      <c r="DT24" s="727"/>
      <c r="DU24" s="727"/>
      <c r="DV24" s="773"/>
      <c r="DW24" s="774">
        <v>41.5</v>
      </c>
      <c r="DX24" s="743"/>
      <c r="DY24" s="743"/>
      <c r="DZ24" s="743"/>
      <c r="EA24" s="743"/>
      <c r="EB24" s="743"/>
      <c r="EC24" s="775"/>
    </row>
    <row r="25" spans="2:133" ht="11.25" customHeight="1">
      <c r="B25" s="658" t="s">
        <v>297</v>
      </c>
      <c r="C25" s="659"/>
      <c r="D25" s="659"/>
      <c r="E25" s="659"/>
      <c r="F25" s="659"/>
      <c r="G25" s="659"/>
      <c r="H25" s="659"/>
      <c r="I25" s="659"/>
      <c r="J25" s="659"/>
      <c r="K25" s="659"/>
      <c r="L25" s="659"/>
      <c r="M25" s="659"/>
      <c r="N25" s="659"/>
      <c r="O25" s="659"/>
      <c r="P25" s="659"/>
      <c r="Q25" s="660"/>
      <c r="R25" s="661">
        <v>155307</v>
      </c>
      <c r="S25" s="664"/>
      <c r="T25" s="664"/>
      <c r="U25" s="664"/>
      <c r="V25" s="664"/>
      <c r="W25" s="664"/>
      <c r="X25" s="664"/>
      <c r="Y25" s="665"/>
      <c r="Z25" s="723">
        <v>1.5</v>
      </c>
      <c r="AA25" s="723"/>
      <c r="AB25" s="723"/>
      <c r="AC25" s="723"/>
      <c r="AD25" s="724">
        <v>13250</v>
      </c>
      <c r="AE25" s="724"/>
      <c r="AF25" s="724"/>
      <c r="AG25" s="724"/>
      <c r="AH25" s="724"/>
      <c r="AI25" s="724"/>
      <c r="AJ25" s="724"/>
      <c r="AK25" s="724"/>
      <c r="AL25" s="666">
        <v>0.2</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141</v>
      </c>
      <c r="BH25" s="664"/>
      <c r="BI25" s="664"/>
      <c r="BJ25" s="664"/>
      <c r="BK25" s="664"/>
      <c r="BL25" s="664"/>
      <c r="BM25" s="664"/>
      <c r="BN25" s="665"/>
      <c r="BO25" s="723" t="s">
        <v>233</v>
      </c>
      <c r="BP25" s="723"/>
      <c r="BQ25" s="723"/>
      <c r="BR25" s="723"/>
      <c r="BS25" s="669" t="s">
        <v>141</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1175651</v>
      </c>
      <c r="CS25" s="662"/>
      <c r="CT25" s="662"/>
      <c r="CU25" s="662"/>
      <c r="CV25" s="662"/>
      <c r="CW25" s="662"/>
      <c r="CX25" s="662"/>
      <c r="CY25" s="663"/>
      <c r="CZ25" s="666">
        <v>12.5</v>
      </c>
      <c r="DA25" s="695"/>
      <c r="DB25" s="695"/>
      <c r="DC25" s="696"/>
      <c r="DD25" s="669">
        <v>1107382</v>
      </c>
      <c r="DE25" s="662"/>
      <c r="DF25" s="662"/>
      <c r="DG25" s="662"/>
      <c r="DH25" s="662"/>
      <c r="DI25" s="662"/>
      <c r="DJ25" s="662"/>
      <c r="DK25" s="663"/>
      <c r="DL25" s="669">
        <v>1101720</v>
      </c>
      <c r="DM25" s="662"/>
      <c r="DN25" s="662"/>
      <c r="DO25" s="662"/>
      <c r="DP25" s="662"/>
      <c r="DQ25" s="662"/>
      <c r="DR25" s="662"/>
      <c r="DS25" s="662"/>
      <c r="DT25" s="662"/>
      <c r="DU25" s="662"/>
      <c r="DV25" s="663"/>
      <c r="DW25" s="666">
        <v>18.100000000000001</v>
      </c>
      <c r="DX25" s="695"/>
      <c r="DY25" s="695"/>
      <c r="DZ25" s="695"/>
      <c r="EA25" s="695"/>
      <c r="EB25" s="695"/>
      <c r="EC25" s="697"/>
    </row>
    <row r="26" spans="2:133" ht="11.25" customHeight="1">
      <c r="B26" s="658" t="s">
        <v>300</v>
      </c>
      <c r="C26" s="659"/>
      <c r="D26" s="659"/>
      <c r="E26" s="659"/>
      <c r="F26" s="659"/>
      <c r="G26" s="659"/>
      <c r="H26" s="659"/>
      <c r="I26" s="659"/>
      <c r="J26" s="659"/>
      <c r="K26" s="659"/>
      <c r="L26" s="659"/>
      <c r="M26" s="659"/>
      <c r="N26" s="659"/>
      <c r="O26" s="659"/>
      <c r="P26" s="659"/>
      <c r="Q26" s="660"/>
      <c r="R26" s="661">
        <v>11527</v>
      </c>
      <c r="S26" s="664"/>
      <c r="T26" s="664"/>
      <c r="U26" s="664"/>
      <c r="V26" s="664"/>
      <c r="W26" s="664"/>
      <c r="X26" s="664"/>
      <c r="Y26" s="665"/>
      <c r="Z26" s="723">
        <v>0.1</v>
      </c>
      <c r="AA26" s="723"/>
      <c r="AB26" s="723"/>
      <c r="AC26" s="723"/>
      <c r="AD26" s="724" t="s">
        <v>141</v>
      </c>
      <c r="AE26" s="724"/>
      <c r="AF26" s="724"/>
      <c r="AG26" s="724"/>
      <c r="AH26" s="724"/>
      <c r="AI26" s="724"/>
      <c r="AJ26" s="724"/>
      <c r="AK26" s="724"/>
      <c r="AL26" s="666" t="s">
        <v>233</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141</v>
      </c>
      <c r="BH26" s="664"/>
      <c r="BI26" s="664"/>
      <c r="BJ26" s="664"/>
      <c r="BK26" s="664"/>
      <c r="BL26" s="664"/>
      <c r="BM26" s="664"/>
      <c r="BN26" s="665"/>
      <c r="BO26" s="723" t="s">
        <v>233</v>
      </c>
      <c r="BP26" s="723"/>
      <c r="BQ26" s="723"/>
      <c r="BR26" s="723"/>
      <c r="BS26" s="669" t="s">
        <v>140</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781190</v>
      </c>
      <c r="CS26" s="664"/>
      <c r="CT26" s="664"/>
      <c r="CU26" s="664"/>
      <c r="CV26" s="664"/>
      <c r="CW26" s="664"/>
      <c r="CX26" s="664"/>
      <c r="CY26" s="665"/>
      <c r="CZ26" s="666">
        <v>8.3000000000000007</v>
      </c>
      <c r="DA26" s="695"/>
      <c r="DB26" s="695"/>
      <c r="DC26" s="696"/>
      <c r="DD26" s="669">
        <v>716836</v>
      </c>
      <c r="DE26" s="664"/>
      <c r="DF26" s="664"/>
      <c r="DG26" s="664"/>
      <c r="DH26" s="664"/>
      <c r="DI26" s="664"/>
      <c r="DJ26" s="664"/>
      <c r="DK26" s="665"/>
      <c r="DL26" s="669" t="s">
        <v>233</v>
      </c>
      <c r="DM26" s="664"/>
      <c r="DN26" s="664"/>
      <c r="DO26" s="664"/>
      <c r="DP26" s="664"/>
      <c r="DQ26" s="664"/>
      <c r="DR26" s="664"/>
      <c r="DS26" s="664"/>
      <c r="DT26" s="664"/>
      <c r="DU26" s="664"/>
      <c r="DV26" s="665"/>
      <c r="DW26" s="666" t="s">
        <v>141</v>
      </c>
      <c r="DX26" s="695"/>
      <c r="DY26" s="695"/>
      <c r="DZ26" s="695"/>
      <c r="EA26" s="695"/>
      <c r="EB26" s="695"/>
      <c r="EC26" s="697"/>
    </row>
    <row r="27" spans="2:133" ht="11.25" customHeight="1">
      <c r="B27" s="658" t="s">
        <v>303</v>
      </c>
      <c r="C27" s="659"/>
      <c r="D27" s="659"/>
      <c r="E27" s="659"/>
      <c r="F27" s="659"/>
      <c r="G27" s="659"/>
      <c r="H27" s="659"/>
      <c r="I27" s="659"/>
      <c r="J27" s="659"/>
      <c r="K27" s="659"/>
      <c r="L27" s="659"/>
      <c r="M27" s="659"/>
      <c r="N27" s="659"/>
      <c r="O27" s="659"/>
      <c r="P27" s="659"/>
      <c r="Q27" s="660"/>
      <c r="R27" s="661">
        <v>1268889</v>
      </c>
      <c r="S27" s="664"/>
      <c r="T27" s="664"/>
      <c r="U27" s="664"/>
      <c r="V27" s="664"/>
      <c r="W27" s="664"/>
      <c r="X27" s="664"/>
      <c r="Y27" s="665"/>
      <c r="Z27" s="723">
        <v>12.4</v>
      </c>
      <c r="AA27" s="723"/>
      <c r="AB27" s="723"/>
      <c r="AC27" s="723"/>
      <c r="AD27" s="724" t="s">
        <v>141</v>
      </c>
      <c r="AE27" s="724"/>
      <c r="AF27" s="724"/>
      <c r="AG27" s="724"/>
      <c r="AH27" s="724"/>
      <c r="AI27" s="724"/>
      <c r="AJ27" s="724"/>
      <c r="AK27" s="724"/>
      <c r="AL27" s="666" t="s">
        <v>141</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3954363</v>
      </c>
      <c r="BH27" s="664"/>
      <c r="BI27" s="664"/>
      <c r="BJ27" s="664"/>
      <c r="BK27" s="664"/>
      <c r="BL27" s="664"/>
      <c r="BM27" s="664"/>
      <c r="BN27" s="665"/>
      <c r="BO27" s="723">
        <v>100</v>
      </c>
      <c r="BP27" s="723"/>
      <c r="BQ27" s="723"/>
      <c r="BR27" s="723"/>
      <c r="BS27" s="669" t="s">
        <v>141</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1852236</v>
      </c>
      <c r="CS27" s="662"/>
      <c r="CT27" s="662"/>
      <c r="CU27" s="662"/>
      <c r="CV27" s="662"/>
      <c r="CW27" s="662"/>
      <c r="CX27" s="662"/>
      <c r="CY27" s="663"/>
      <c r="CZ27" s="666">
        <v>19.8</v>
      </c>
      <c r="DA27" s="695"/>
      <c r="DB27" s="695"/>
      <c r="DC27" s="696"/>
      <c r="DD27" s="669">
        <v>557813</v>
      </c>
      <c r="DE27" s="662"/>
      <c r="DF27" s="662"/>
      <c r="DG27" s="662"/>
      <c r="DH27" s="662"/>
      <c r="DI27" s="662"/>
      <c r="DJ27" s="662"/>
      <c r="DK27" s="663"/>
      <c r="DL27" s="669">
        <v>556831</v>
      </c>
      <c r="DM27" s="662"/>
      <c r="DN27" s="662"/>
      <c r="DO27" s="662"/>
      <c r="DP27" s="662"/>
      <c r="DQ27" s="662"/>
      <c r="DR27" s="662"/>
      <c r="DS27" s="662"/>
      <c r="DT27" s="662"/>
      <c r="DU27" s="662"/>
      <c r="DV27" s="663"/>
      <c r="DW27" s="666">
        <v>9.1</v>
      </c>
      <c r="DX27" s="695"/>
      <c r="DY27" s="695"/>
      <c r="DZ27" s="695"/>
      <c r="EA27" s="695"/>
      <c r="EB27" s="695"/>
      <c r="EC27" s="697"/>
    </row>
    <row r="28" spans="2:133" ht="11.25" customHeight="1">
      <c r="B28" s="766" t="s">
        <v>306</v>
      </c>
      <c r="C28" s="767"/>
      <c r="D28" s="767"/>
      <c r="E28" s="767"/>
      <c r="F28" s="767"/>
      <c r="G28" s="767"/>
      <c r="H28" s="767"/>
      <c r="I28" s="767"/>
      <c r="J28" s="767"/>
      <c r="K28" s="767"/>
      <c r="L28" s="767"/>
      <c r="M28" s="767"/>
      <c r="N28" s="767"/>
      <c r="O28" s="767"/>
      <c r="P28" s="767"/>
      <c r="Q28" s="768"/>
      <c r="R28" s="661" t="s">
        <v>141</v>
      </c>
      <c r="S28" s="664"/>
      <c r="T28" s="664"/>
      <c r="U28" s="664"/>
      <c r="V28" s="664"/>
      <c r="W28" s="664"/>
      <c r="X28" s="664"/>
      <c r="Y28" s="665"/>
      <c r="Z28" s="723" t="s">
        <v>233</v>
      </c>
      <c r="AA28" s="723"/>
      <c r="AB28" s="723"/>
      <c r="AC28" s="723"/>
      <c r="AD28" s="724" t="s">
        <v>233</v>
      </c>
      <c r="AE28" s="724"/>
      <c r="AF28" s="724"/>
      <c r="AG28" s="724"/>
      <c r="AH28" s="724"/>
      <c r="AI28" s="724"/>
      <c r="AJ28" s="724"/>
      <c r="AK28" s="724"/>
      <c r="AL28" s="666" t="s">
        <v>140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881928</v>
      </c>
      <c r="CS28" s="664"/>
      <c r="CT28" s="664"/>
      <c r="CU28" s="664"/>
      <c r="CV28" s="664"/>
      <c r="CW28" s="664"/>
      <c r="CX28" s="664"/>
      <c r="CY28" s="665"/>
      <c r="CZ28" s="666">
        <v>9.4</v>
      </c>
      <c r="DA28" s="695"/>
      <c r="DB28" s="695"/>
      <c r="DC28" s="696"/>
      <c r="DD28" s="669">
        <v>868826</v>
      </c>
      <c r="DE28" s="664"/>
      <c r="DF28" s="664"/>
      <c r="DG28" s="664"/>
      <c r="DH28" s="664"/>
      <c r="DI28" s="664"/>
      <c r="DJ28" s="664"/>
      <c r="DK28" s="665"/>
      <c r="DL28" s="669">
        <v>868826</v>
      </c>
      <c r="DM28" s="664"/>
      <c r="DN28" s="664"/>
      <c r="DO28" s="664"/>
      <c r="DP28" s="664"/>
      <c r="DQ28" s="664"/>
      <c r="DR28" s="664"/>
      <c r="DS28" s="664"/>
      <c r="DT28" s="664"/>
      <c r="DU28" s="664"/>
      <c r="DV28" s="665"/>
      <c r="DW28" s="666">
        <v>14.3</v>
      </c>
      <c r="DX28" s="695"/>
      <c r="DY28" s="695"/>
      <c r="DZ28" s="695"/>
      <c r="EA28" s="695"/>
      <c r="EB28" s="695"/>
      <c r="EC28" s="697"/>
    </row>
    <row r="29" spans="2:133" ht="11.25" customHeight="1">
      <c r="B29" s="658" t="s">
        <v>308</v>
      </c>
      <c r="C29" s="659"/>
      <c r="D29" s="659"/>
      <c r="E29" s="659"/>
      <c r="F29" s="659"/>
      <c r="G29" s="659"/>
      <c r="H29" s="659"/>
      <c r="I29" s="659"/>
      <c r="J29" s="659"/>
      <c r="K29" s="659"/>
      <c r="L29" s="659"/>
      <c r="M29" s="659"/>
      <c r="N29" s="659"/>
      <c r="O29" s="659"/>
      <c r="P29" s="659"/>
      <c r="Q29" s="660"/>
      <c r="R29" s="661">
        <v>684677</v>
      </c>
      <c r="S29" s="664"/>
      <c r="T29" s="664"/>
      <c r="U29" s="664"/>
      <c r="V29" s="664"/>
      <c r="W29" s="664"/>
      <c r="X29" s="664"/>
      <c r="Y29" s="665"/>
      <c r="Z29" s="723">
        <v>6.7</v>
      </c>
      <c r="AA29" s="723"/>
      <c r="AB29" s="723"/>
      <c r="AC29" s="723"/>
      <c r="AD29" s="724" t="s">
        <v>141</v>
      </c>
      <c r="AE29" s="724"/>
      <c r="AF29" s="724"/>
      <c r="AG29" s="724"/>
      <c r="AH29" s="724"/>
      <c r="AI29" s="724"/>
      <c r="AJ29" s="724"/>
      <c r="AK29" s="724"/>
      <c r="AL29" s="666" t="s">
        <v>140</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70</v>
      </c>
      <c r="CG29" s="702"/>
      <c r="CH29" s="702"/>
      <c r="CI29" s="702"/>
      <c r="CJ29" s="702"/>
      <c r="CK29" s="702"/>
      <c r="CL29" s="702"/>
      <c r="CM29" s="702"/>
      <c r="CN29" s="702"/>
      <c r="CO29" s="702"/>
      <c r="CP29" s="702"/>
      <c r="CQ29" s="703"/>
      <c r="CR29" s="661">
        <v>881928</v>
      </c>
      <c r="CS29" s="662"/>
      <c r="CT29" s="662"/>
      <c r="CU29" s="662"/>
      <c r="CV29" s="662"/>
      <c r="CW29" s="662"/>
      <c r="CX29" s="662"/>
      <c r="CY29" s="663"/>
      <c r="CZ29" s="666">
        <v>9.4</v>
      </c>
      <c r="DA29" s="695"/>
      <c r="DB29" s="695"/>
      <c r="DC29" s="696"/>
      <c r="DD29" s="669">
        <v>868826</v>
      </c>
      <c r="DE29" s="662"/>
      <c r="DF29" s="662"/>
      <c r="DG29" s="662"/>
      <c r="DH29" s="662"/>
      <c r="DI29" s="662"/>
      <c r="DJ29" s="662"/>
      <c r="DK29" s="663"/>
      <c r="DL29" s="669">
        <v>868826</v>
      </c>
      <c r="DM29" s="662"/>
      <c r="DN29" s="662"/>
      <c r="DO29" s="662"/>
      <c r="DP29" s="662"/>
      <c r="DQ29" s="662"/>
      <c r="DR29" s="662"/>
      <c r="DS29" s="662"/>
      <c r="DT29" s="662"/>
      <c r="DU29" s="662"/>
      <c r="DV29" s="663"/>
      <c r="DW29" s="666">
        <v>14.3</v>
      </c>
      <c r="DX29" s="695"/>
      <c r="DY29" s="695"/>
      <c r="DZ29" s="695"/>
      <c r="EA29" s="695"/>
      <c r="EB29" s="695"/>
      <c r="EC29" s="697"/>
    </row>
    <row r="30" spans="2:133" ht="11.25" customHeight="1">
      <c r="B30" s="658" t="s">
        <v>312</v>
      </c>
      <c r="C30" s="659"/>
      <c r="D30" s="659"/>
      <c r="E30" s="659"/>
      <c r="F30" s="659"/>
      <c r="G30" s="659"/>
      <c r="H30" s="659"/>
      <c r="I30" s="659"/>
      <c r="J30" s="659"/>
      <c r="K30" s="659"/>
      <c r="L30" s="659"/>
      <c r="M30" s="659"/>
      <c r="N30" s="659"/>
      <c r="O30" s="659"/>
      <c r="P30" s="659"/>
      <c r="Q30" s="660"/>
      <c r="R30" s="661">
        <v>6433</v>
      </c>
      <c r="S30" s="664"/>
      <c r="T30" s="664"/>
      <c r="U30" s="664"/>
      <c r="V30" s="664"/>
      <c r="W30" s="664"/>
      <c r="X30" s="664"/>
      <c r="Y30" s="665"/>
      <c r="Z30" s="723">
        <v>0.1</v>
      </c>
      <c r="AA30" s="723"/>
      <c r="AB30" s="723"/>
      <c r="AC30" s="723"/>
      <c r="AD30" s="724" t="s">
        <v>141</v>
      </c>
      <c r="AE30" s="724"/>
      <c r="AF30" s="724"/>
      <c r="AG30" s="724"/>
      <c r="AH30" s="724"/>
      <c r="AI30" s="724"/>
      <c r="AJ30" s="724"/>
      <c r="AK30" s="724"/>
      <c r="AL30" s="666" t="s">
        <v>233</v>
      </c>
      <c r="AM30" s="667"/>
      <c r="AN30" s="667"/>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99.1</v>
      </c>
      <c r="BH30" s="742"/>
      <c r="BI30" s="742"/>
      <c r="BJ30" s="742"/>
      <c r="BK30" s="742"/>
      <c r="BL30" s="742"/>
      <c r="BM30" s="743">
        <v>96.7</v>
      </c>
      <c r="BN30" s="742"/>
      <c r="BO30" s="742"/>
      <c r="BP30" s="742"/>
      <c r="BQ30" s="744"/>
      <c r="BR30" s="741">
        <v>98.9</v>
      </c>
      <c r="BS30" s="742"/>
      <c r="BT30" s="742"/>
      <c r="BU30" s="742"/>
      <c r="BV30" s="742"/>
      <c r="BW30" s="742"/>
      <c r="BX30" s="743">
        <v>95.8</v>
      </c>
      <c r="BY30" s="742"/>
      <c r="BZ30" s="742"/>
      <c r="CA30" s="742"/>
      <c r="CB30" s="744"/>
      <c r="CD30" s="747"/>
      <c r="CE30" s="748"/>
      <c r="CF30" s="705" t="s">
        <v>315</v>
      </c>
      <c r="CG30" s="702"/>
      <c r="CH30" s="702"/>
      <c r="CI30" s="702"/>
      <c r="CJ30" s="702"/>
      <c r="CK30" s="702"/>
      <c r="CL30" s="702"/>
      <c r="CM30" s="702"/>
      <c r="CN30" s="702"/>
      <c r="CO30" s="702"/>
      <c r="CP30" s="702"/>
      <c r="CQ30" s="703"/>
      <c r="CR30" s="661">
        <v>832919</v>
      </c>
      <c r="CS30" s="664"/>
      <c r="CT30" s="664"/>
      <c r="CU30" s="664"/>
      <c r="CV30" s="664"/>
      <c r="CW30" s="664"/>
      <c r="CX30" s="664"/>
      <c r="CY30" s="665"/>
      <c r="CZ30" s="666">
        <v>8.9</v>
      </c>
      <c r="DA30" s="695"/>
      <c r="DB30" s="695"/>
      <c r="DC30" s="696"/>
      <c r="DD30" s="669">
        <v>820719</v>
      </c>
      <c r="DE30" s="664"/>
      <c r="DF30" s="664"/>
      <c r="DG30" s="664"/>
      <c r="DH30" s="664"/>
      <c r="DI30" s="664"/>
      <c r="DJ30" s="664"/>
      <c r="DK30" s="665"/>
      <c r="DL30" s="669">
        <v>820719</v>
      </c>
      <c r="DM30" s="664"/>
      <c r="DN30" s="664"/>
      <c r="DO30" s="664"/>
      <c r="DP30" s="664"/>
      <c r="DQ30" s="664"/>
      <c r="DR30" s="664"/>
      <c r="DS30" s="664"/>
      <c r="DT30" s="664"/>
      <c r="DU30" s="664"/>
      <c r="DV30" s="665"/>
      <c r="DW30" s="666">
        <v>13.5</v>
      </c>
      <c r="DX30" s="695"/>
      <c r="DY30" s="695"/>
      <c r="DZ30" s="695"/>
      <c r="EA30" s="695"/>
      <c r="EB30" s="695"/>
      <c r="EC30" s="697"/>
    </row>
    <row r="31" spans="2:133" ht="11.25" customHeight="1">
      <c r="B31" s="658" t="s">
        <v>316</v>
      </c>
      <c r="C31" s="659"/>
      <c r="D31" s="659"/>
      <c r="E31" s="659"/>
      <c r="F31" s="659"/>
      <c r="G31" s="659"/>
      <c r="H31" s="659"/>
      <c r="I31" s="659"/>
      <c r="J31" s="659"/>
      <c r="K31" s="659"/>
      <c r="L31" s="659"/>
      <c r="M31" s="659"/>
      <c r="N31" s="659"/>
      <c r="O31" s="659"/>
      <c r="P31" s="659"/>
      <c r="Q31" s="660"/>
      <c r="R31" s="661">
        <v>2620</v>
      </c>
      <c r="S31" s="664"/>
      <c r="T31" s="664"/>
      <c r="U31" s="664"/>
      <c r="V31" s="664"/>
      <c r="W31" s="664"/>
      <c r="X31" s="664"/>
      <c r="Y31" s="665"/>
      <c r="Z31" s="723">
        <v>0</v>
      </c>
      <c r="AA31" s="723"/>
      <c r="AB31" s="723"/>
      <c r="AC31" s="723"/>
      <c r="AD31" s="724" t="s">
        <v>141</v>
      </c>
      <c r="AE31" s="724"/>
      <c r="AF31" s="724"/>
      <c r="AG31" s="724"/>
      <c r="AH31" s="724"/>
      <c r="AI31" s="724"/>
      <c r="AJ31" s="724"/>
      <c r="AK31" s="724"/>
      <c r="AL31" s="666" t="s">
        <v>233</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v>
      </c>
      <c r="BH31" s="662"/>
      <c r="BI31" s="662"/>
      <c r="BJ31" s="662"/>
      <c r="BK31" s="662"/>
      <c r="BL31" s="662"/>
      <c r="BM31" s="667">
        <v>97.1</v>
      </c>
      <c r="BN31" s="740"/>
      <c r="BO31" s="740"/>
      <c r="BP31" s="740"/>
      <c r="BQ31" s="701"/>
      <c r="BR31" s="739">
        <v>98.7</v>
      </c>
      <c r="BS31" s="662"/>
      <c r="BT31" s="662"/>
      <c r="BU31" s="662"/>
      <c r="BV31" s="662"/>
      <c r="BW31" s="662"/>
      <c r="BX31" s="667">
        <v>96.4</v>
      </c>
      <c r="BY31" s="740"/>
      <c r="BZ31" s="740"/>
      <c r="CA31" s="740"/>
      <c r="CB31" s="701"/>
      <c r="CD31" s="747"/>
      <c r="CE31" s="748"/>
      <c r="CF31" s="705" t="s">
        <v>319</v>
      </c>
      <c r="CG31" s="702"/>
      <c r="CH31" s="702"/>
      <c r="CI31" s="702"/>
      <c r="CJ31" s="702"/>
      <c r="CK31" s="702"/>
      <c r="CL31" s="702"/>
      <c r="CM31" s="702"/>
      <c r="CN31" s="702"/>
      <c r="CO31" s="702"/>
      <c r="CP31" s="702"/>
      <c r="CQ31" s="703"/>
      <c r="CR31" s="661">
        <v>49009</v>
      </c>
      <c r="CS31" s="662"/>
      <c r="CT31" s="662"/>
      <c r="CU31" s="662"/>
      <c r="CV31" s="662"/>
      <c r="CW31" s="662"/>
      <c r="CX31" s="662"/>
      <c r="CY31" s="663"/>
      <c r="CZ31" s="666">
        <v>0.5</v>
      </c>
      <c r="DA31" s="695"/>
      <c r="DB31" s="695"/>
      <c r="DC31" s="696"/>
      <c r="DD31" s="669">
        <v>48107</v>
      </c>
      <c r="DE31" s="662"/>
      <c r="DF31" s="662"/>
      <c r="DG31" s="662"/>
      <c r="DH31" s="662"/>
      <c r="DI31" s="662"/>
      <c r="DJ31" s="662"/>
      <c r="DK31" s="663"/>
      <c r="DL31" s="669">
        <v>48107</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320</v>
      </c>
      <c r="C32" s="659"/>
      <c r="D32" s="659"/>
      <c r="E32" s="659"/>
      <c r="F32" s="659"/>
      <c r="G32" s="659"/>
      <c r="H32" s="659"/>
      <c r="I32" s="659"/>
      <c r="J32" s="659"/>
      <c r="K32" s="659"/>
      <c r="L32" s="659"/>
      <c r="M32" s="659"/>
      <c r="N32" s="659"/>
      <c r="O32" s="659"/>
      <c r="P32" s="659"/>
      <c r="Q32" s="660"/>
      <c r="R32" s="661">
        <v>720220</v>
      </c>
      <c r="S32" s="664"/>
      <c r="T32" s="664"/>
      <c r="U32" s="664"/>
      <c r="V32" s="664"/>
      <c r="W32" s="664"/>
      <c r="X32" s="664"/>
      <c r="Y32" s="665"/>
      <c r="Z32" s="723">
        <v>7.1</v>
      </c>
      <c r="AA32" s="723"/>
      <c r="AB32" s="723"/>
      <c r="AC32" s="723"/>
      <c r="AD32" s="724" t="s">
        <v>140</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99.1</v>
      </c>
      <c r="BH32" s="677"/>
      <c r="BI32" s="677"/>
      <c r="BJ32" s="677"/>
      <c r="BK32" s="677"/>
      <c r="BL32" s="677"/>
      <c r="BM32" s="721">
        <v>96.1</v>
      </c>
      <c r="BN32" s="677"/>
      <c r="BO32" s="677"/>
      <c r="BP32" s="677"/>
      <c r="BQ32" s="714"/>
      <c r="BR32" s="738">
        <v>98.9</v>
      </c>
      <c r="BS32" s="677"/>
      <c r="BT32" s="677"/>
      <c r="BU32" s="677"/>
      <c r="BV32" s="677"/>
      <c r="BW32" s="677"/>
      <c r="BX32" s="721">
        <v>94.9</v>
      </c>
      <c r="BY32" s="677"/>
      <c r="BZ32" s="677"/>
      <c r="CA32" s="677"/>
      <c r="CB32" s="714"/>
      <c r="CD32" s="749"/>
      <c r="CE32" s="750"/>
      <c r="CF32" s="705" t="s">
        <v>322</v>
      </c>
      <c r="CG32" s="702"/>
      <c r="CH32" s="702"/>
      <c r="CI32" s="702"/>
      <c r="CJ32" s="702"/>
      <c r="CK32" s="702"/>
      <c r="CL32" s="702"/>
      <c r="CM32" s="702"/>
      <c r="CN32" s="702"/>
      <c r="CO32" s="702"/>
      <c r="CP32" s="702"/>
      <c r="CQ32" s="703"/>
      <c r="CR32" s="661" t="s">
        <v>141</v>
      </c>
      <c r="CS32" s="664"/>
      <c r="CT32" s="664"/>
      <c r="CU32" s="664"/>
      <c r="CV32" s="664"/>
      <c r="CW32" s="664"/>
      <c r="CX32" s="664"/>
      <c r="CY32" s="665"/>
      <c r="CZ32" s="666" t="s">
        <v>140</v>
      </c>
      <c r="DA32" s="695"/>
      <c r="DB32" s="695"/>
      <c r="DC32" s="696"/>
      <c r="DD32" s="669" t="s">
        <v>233</v>
      </c>
      <c r="DE32" s="664"/>
      <c r="DF32" s="664"/>
      <c r="DG32" s="664"/>
      <c r="DH32" s="664"/>
      <c r="DI32" s="664"/>
      <c r="DJ32" s="664"/>
      <c r="DK32" s="665"/>
      <c r="DL32" s="669" t="s">
        <v>233</v>
      </c>
      <c r="DM32" s="664"/>
      <c r="DN32" s="664"/>
      <c r="DO32" s="664"/>
      <c r="DP32" s="664"/>
      <c r="DQ32" s="664"/>
      <c r="DR32" s="664"/>
      <c r="DS32" s="664"/>
      <c r="DT32" s="664"/>
      <c r="DU32" s="664"/>
      <c r="DV32" s="665"/>
      <c r="DW32" s="666" t="s">
        <v>140</v>
      </c>
      <c r="DX32" s="695"/>
      <c r="DY32" s="695"/>
      <c r="DZ32" s="695"/>
      <c r="EA32" s="695"/>
      <c r="EB32" s="695"/>
      <c r="EC32" s="697"/>
    </row>
    <row r="33" spans="2:133" ht="11.25" customHeight="1">
      <c r="B33" s="658" t="s">
        <v>323</v>
      </c>
      <c r="C33" s="659"/>
      <c r="D33" s="659"/>
      <c r="E33" s="659"/>
      <c r="F33" s="659"/>
      <c r="G33" s="659"/>
      <c r="H33" s="659"/>
      <c r="I33" s="659"/>
      <c r="J33" s="659"/>
      <c r="K33" s="659"/>
      <c r="L33" s="659"/>
      <c r="M33" s="659"/>
      <c r="N33" s="659"/>
      <c r="O33" s="659"/>
      <c r="P33" s="659"/>
      <c r="Q33" s="660"/>
      <c r="R33" s="661">
        <v>747769</v>
      </c>
      <c r="S33" s="664"/>
      <c r="T33" s="664"/>
      <c r="U33" s="664"/>
      <c r="V33" s="664"/>
      <c r="W33" s="664"/>
      <c r="X33" s="664"/>
      <c r="Y33" s="665"/>
      <c r="Z33" s="723">
        <v>7.3</v>
      </c>
      <c r="AA33" s="723"/>
      <c r="AB33" s="723"/>
      <c r="AC33" s="723"/>
      <c r="AD33" s="724" t="s">
        <v>140</v>
      </c>
      <c r="AE33" s="724"/>
      <c r="AF33" s="724"/>
      <c r="AG33" s="724"/>
      <c r="AH33" s="724"/>
      <c r="AI33" s="724"/>
      <c r="AJ33" s="724"/>
      <c r="AK33" s="724"/>
      <c r="AL33" s="666" t="s">
        <v>141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4804522</v>
      </c>
      <c r="CS33" s="662"/>
      <c r="CT33" s="662"/>
      <c r="CU33" s="662"/>
      <c r="CV33" s="662"/>
      <c r="CW33" s="662"/>
      <c r="CX33" s="662"/>
      <c r="CY33" s="663"/>
      <c r="CZ33" s="666">
        <v>51.3</v>
      </c>
      <c r="DA33" s="695"/>
      <c r="DB33" s="695"/>
      <c r="DC33" s="696"/>
      <c r="DD33" s="669">
        <v>3983432</v>
      </c>
      <c r="DE33" s="662"/>
      <c r="DF33" s="662"/>
      <c r="DG33" s="662"/>
      <c r="DH33" s="662"/>
      <c r="DI33" s="662"/>
      <c r="DJ33" s="662"/>
      <c r="DK33" s="663"/>
      <c r="DL33" s="669">
        <v>2750509</v>
      </c>
      <c r="DM33" s="662"/>
      <c r="DN33" s="662"/>
      <c r="DO33" s="662"/>
      <c r="DP33" s="662"/>
      <c r="DQ33" s="662"/>
      <c r="DR33" s="662"/>
      <c r="DS33" s="662"/>
      <c r="DT33" s="662"/>
      <c r="DU33" s="662"/>
      <c r="DV33" s="663"/>
      <c r="DW33" s="666">
        <v>45.2</v>
      </c>
      <c r="DX33" s="695"/>
      <c r="DY33" s="695"/>
      <c r="DZ33" s="695"/>
      <c r="EA33" s="695"/>
      <c r="EB33" s="695"/>
      <c r="EC33" s="697"/>
    </row>
    <row r="34" spans="2:133" ht="11.25" customHeight="1">
      <c r="B34" s="658" t="s">
        <v>325</v>
      </c>
      <c r="C34" s="659"/>
      <c r="D34" s="659"/>
      <c r="E34" s="659"/>
      <c r="F34" s="659"/>
      <c r="G34" s="659"/>
      <c r="H34" s="659"/>
      <c r="I34" s="659"/>
      <c r="J34" s="659"/>
      <c r="K34" s="659"/>
      <c r="L34" s="659"/>
      <c r="M34" s="659"/>
      <c r="N34" s="659"/>
      <c r="O34" s="659"/>
      <c r="P34" s="659"/>
      <c r="Q34" s="660"/>
      <c r="R34" s="661">
        <v>79577</v>
      </c>
      <c r="S34" s="664"/>
      <c r="T34" s="664"/>
      <c r="U34" s="664"/>
      <c r="V34" s="664"/>
      <c r="W34" s="664"/>
      <c r="X34" s="664"/>
      <c r="Y34" s="665"/>
      <c r="Z34" s="723">
        <v>0.8</v>
      </c>
      <c r="AA34" s="723"/>
      <c r="AB34" s="723"/>
      <c r="AC34" s="723"/>
      <c r="AD34" s="724">
        <v>6</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1143791</v>
      </c>
      <c r="CS34" s="664"/>
      <c r="CT34" s="664"/>
      <c r="CU34" s="664"/>
      <c r="CV34" s="664"/>
      <c r="CW34" s="664"/>
      <c r="CX34" s="664"/>
      <c r="CY34" s="665"/>
      <c r="CZ34" s="666">
        <v>12.2</v>
      </c>
      <c r="DA34" s="695"/>
      <c r="DB34" s="695"/>
      <c r="DC34" s="696"/>
      <c r="DD34" s="669">
        <v>967807</v>
      </c>
      <c r="DE34" s="664"/>
      <c r="DF34" s="664"/>
      <c r="DG34" s="664"/>
      <c r="DH34" s="664"/>
      <c r="DI34" s="664"/>
      <c r="DJ34" s="664"/>
      <c r="DK34" s="665"/>
      <c r="DL34" s="669">
        <v>819759</v>
      </c>
      <c r="DM34" s="664"/>
      <c r="DN34" s="664"/>
      <c r="DO34" s="664"/>
      <c r="DP34" s="664"/>
      <c r="DQ34" s="664"/>
      <c r="DR34" s="664"/>
      <c r="DS34" s="664"/>
      <c r="DT34" s="664"/>
      <c r="DU34" s="664"/>
      <c r="DV34" s="665"/>
      <c r="DW34" s="666">
        <v>13.5</v>
      </c>
      <c r="DX34" s="695"/>
      <c r="DY34" s="695"/>
      <c r="DZ34" s="695"/>
      <c r="EA34" s="695"/>
      <c r="EB34" s="695"/>
      <c r="EC34" s="697"/>
    </row>
    <row r="35" spans="2:133" ht="11.25" customHeight="1">
      <c r="B35" s="658" t="s">
        <v>329</v>
      </c>
      <c r="C35" s="659"/>
      <c r="D35" s="659"/>
      <c r="E35" s="659"/>
      <c r="F35" s="659"/>
      <c r="G35" s="659"/>
      <c r="H35" s="659"/>
      <c r="I35" s="659"/>
      <c r="J35" s="659"/>
      <c r="K35" s="659"/>
      <c r="L35" s="659"/>
      <c r="M35" s="659"/>
      <c r="N35" s="659"/>
      <c r="O35" s="659"/>
      <c r="P35" s="659"/>
      <c r="Q35" s="660"/>
      <c r="R35" s="661">
        <v>578600</v>
      </c>
      <c r="S35" s="664"/>
      <c r="T35" s="664"/>
      <c r="U35" s="664"/>
      <c r="V35" s="664"/>
      <c r="W35" s="664"/>
      <c r="X35" s="664"/>
      <c r="Y35" s="665"/>
      <c r="Z35" s="723">
        <v>5.7</v>
      </c>
      <c r="AA35" s="723"/>
      <c r="AB35" s="723"/>
      <c r="AC35" s="723"/>
      <c r="AD35" s="724" t="s">
        <v>141</v>
      </c>
      <c r="AE35" s="724"/>
      <c r="AF35" s="724"/>
      <c r="AG35" s="724"/>
      <c r="AH35" s="724"/>
      <c r="AI35" s="724"/>
      <c r="AJ35" s="724"/>
      <c r="AK35" s="724"/>
      <c r="AL35" s="666" t="s">
        <v>140</v>
      </c>
      <c r="AM35" s="667"/>
      <c r="AN35" s="667"/>
      <c r="AO35" s="725"/>
      <c r="AP35" s="234"/>
      <c r="AQ35" s="729" t="s">
        <v>330</v>
      </c>
      <c r="AR35" s="730"/>
      <c r="AS35" s="730"/>
      <c r="AT35" s="730"/>
      <c r="AU35" s="730"/>
      <c r="AV35" s="730"/>
      <c r="AW35" s="730"/>
      <c r="AX35" s="730"/>
      <c r="AY35" s="731"/>
      <c r="AZ35" s="726">
        <v>1023079</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113815</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60654</v>
      </c>
      <c r="CS35" s="662"/>
      <c r="CT35" s="662"/>
      <c r="CU35" s="662"/>
      <c r="CV35" s="662"/>
      <c r="CW35" s="662"/>
      <c r="CX35" s="662"/>
      <c r="CY35" s="663"/>
      <c r="CZ35" s="666">
        <v>0.6</v>
      </c>
      <c r="DA35" s="695"/>
      <c r="DB35" s="695"/>
      <c r="DC35" s="696"/>
      <c r="DD35" s="669">
        <v>42882</v>
      </c>
      <c r="DE35" s="662"/>
      <c r="DF35" s="662"/>
      <c r="DG35" s="662"/>
      <c r="DH35" s="662"/>
      <c r="DI35" s="662"/>
      <c r="DJ35" s="662"/>
      <c r="DK35" s="663"/>
      <c r="DL35" s="669">
        <v>27742</v>
      </c>
      <c r="DM35" s="662"/>
      <c r="DN35" s="662"/>
      <c r="DO35" s="662"/>
      <c r="DP35" s="662"/>
      <c r="DQ35" s="662"/>
      <c r="DR35" s="662"/>
      <c r="DS35" s="662"/>
      <c r="DT35" s="662"/>
      <c r="DU35" s="662"/>
      <c r="DV35" s="663"/>
      <c r="DW35" s="666">
        <v>0.5</v>
      </c>
      <c r="DX35" s="695"/>
      <c r="DY35" s="695"/>
      <c r="DZ35" s="695"/>
      <c r="EA35" s="695"/>
      <c r="EB35" s="695"/>
      <c r="EC35" s="697"/>
    </row>
    <row r="36" spans="2:133" ht="11.25" customHeight="1">
      <c r="B36" s="658" t="s">
        <v>333</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140</v>
      </c>
      <c r="AA36" s="723"/>
      <c r="AB36" s="723"/>
      <c r="AC36" s="723"/>
      <c r="AD36" s="724" t="s">
        <v>233</v>
      </c>
      <c r="AE36" s="724"/>
      <c r="AF36" s="724"/>
      <c r="AG36" s="724"/>
      <c r="AH36" s="724"/>
      <c r="AI36" s="724"/>
      <c r="AJ36" s="724"/>
      <c r="AK36" s="724"/>
      <c r="AL36" s="666" t="s">
        <v>141</v>
      </c>
      <c r="AM36" s="667"/>
      <c r="AN36" s="667"/>
      <c r="AO36" s="725"/>
      <c r="AQ36" s="698" t="s">
        <v>334</v>
      </c>
      <c r="AR36" s="699"/>
      <c r="AS36" s="699"/>
      <c r="AT36" s="699"/>
      <c r="AU36" s="699"/>
      <c r="AV36" s="699"/>
      <c r="AW36" s="699"/>
      <c r="AX36" s="699"/>
      <c r="AY36" s="700"/>
      <c r="AZ36" s="661">
        <v>130999</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355264</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1876857</v>
      </c>
      <c r="CS36" s="664"/>
      <c r="CT36" s="664"/>
      <c r="CU36" s="664"/>
      <c r="CV36" s="664"/>
      <c r="CW36" s="664"/>
      <c r="CX36" s="664"/>
      <c r="CY36" s="665"/>
      <c r="CZ36" s="666">
        <v>20</v>
      </c>
      <c r="DA36" s="695"/>
      <c r="DB36" s="695"/>
      <c r="DC36" s="696"/>
      <c r="DD36" s="669">
        <v>1380505</v>
      </c>
      <c r="DE36" s="664"/>
      <c r="DF36" s="664"/>
      <c r="DG36" s="664"/>
      <c r="DH36" s="664"/>
      <c r="DI36" s="664"/>
      <c r="DJ36" s="664"/>
      <c r="DK36" s="665"/>
      <c r="DL36" s="669">
        <v>1267382</v>
      </c>
      <c r="DM36" s="664"/>
      <c r="DN36" s="664"/>
      <c r="DO36" s="664"/>
      <c r="DP36" s="664"/>
      <c r="DQ36" s="664"/>
      <c r="DR36" s="664"/>
      <c r="DS36" s="664"/>
      <c r="DT36" s="664"/>
      <c r="DU36" s="664"/>
      <c r="DV36" s="665"/>
      <c r="DW36" s="666">
        <v>20.8</v>
      </c>
      <c r="DX36" s="695"/>
      <c r="DY36" s="695"/>
      <c r="DZ36" s="695"/>
      <c r="EA36" s="695"/>
      <c r="EB36" s="695"/>
      <c r="EC36" s="697"/>
    </row>
    <row r="37" spans="2:133" ht="11.25" customHeight="1">
      <c r="B37" s="658" t="s">
        <v>337</v>
      </c>
      <c r="C37" s="659"/>
      <c r="D37" s="659"/>
      <c r="E37" s="659"/>
      <c r="F37" s="659"/>
      <c r="G37" s="659"/>
      <c r="H37" s="659"/>
      <c r="I37" s="659"/>
      <c r="J37" s="659"/>
      <c r="K37" s="659"/>
      <c r="L37" s="659"/>
      <c r="M37" s="659"/>
      <c r="N37" s="659"/>
      <c r="O37" s="659"/>
      <c r="P37" s="659"/>
      <c r="Q37" s="660"/>
      <c r="R37" s="661">
        <v>415000</v>
      </c>
      <c r="S37" s="664"/>
      <c r="T37" s="664"/>
      <c r="U37" s="664"/>
      <c r="V37" s="664"/>
      <c r="W37" s="664"/>
      <c r="X37" s="664"/>
      <c r="Y37" s="665"/>
      <c r="Z37" s="723">
        <v>4.0999999999999996</v>
      </c>
      <c r="AA37" s="723"/>
      <c r="AB37" s="723"/>
      <c r="AC37" s="723"/>
      <c r="AD37" s="724" t="s">
        <v>141</v>
      </c>
      <c r="AE37" s="724"/>
      <c r="AF37" s="724"/>
      <c r="AG37" s="724"/>
      <c r="AH37" s="724"/>
      <c r="AI37" s="724"/>
      <c r="AJ37" s="724"/>
      <c r="AK37" s="724"/>
      <c r="AL37" s="666" t="s">
        <v>233</v>
      </c>
      <c r="AM37" s="667"/>
      <c r="AN37" s="667"/>
      <c r="AO37" s="725"/>
      <c r="AQ37" s="698" t="s">
        <v>338</v>
      </c>
      <c r="AR37" s="699"/>
      <c r="AS37" s="699"/>
      <c r="AT37" s="699"/>
      <c r="AU37" s="699"/>
      <c r="AV37" s="699"/>
      <c r="AW37" s="699"/>
      <c r="AX37" s="699"/>
      <c r="AY37" s="700"/>
      <c r="AZ37" s="661">
        <v>10175</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4500</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889541</v>
      </c>
      <c r="CS37" s="662"/>
      <c r="CT37" s="662"/>
      <c r="CU37" s="662"/>
      <c r="CV37" s="662"/>
      <c r="CW37" s="662"/>
      <c r="CX37" s="662"/>
      <c r="CY37" s="663"/>
      <c r="CZ37" s="666">
        <v>9.5</v>
      </c>
      <c r="DA37" s="695"/>
      <c r="DB37" s="695"/>
      <c r="DC37" s="696"/>
      <c r="DD37" s="669">
        <v>889541</v>
      </c>
      <c r="DE37" s="662"/>
      <c r="DF37" s="662"/>
      <c r="DG37" s="662"/>
      <c r="DH37" s="662"/>
      <c r="DI37" s="662"/>
      <c r="DJ37" s="662"/>
      <c r="DK37" s="663"/>
      <c r="DL37" s="669">
        <v>830166</v>
      </c>
      <c r="DM37" s="662"/>
      <c r="DN37" s="662"/>
      <c r="DO37" s="662"/>
      <c r="DP37" s="662"/>
      <c r="DQ37" s="662"/>
      <c r="DR37" s="662"/>
      <c r="DS37" s="662"/>
      <c r="DT37" s="662"/>
      <c r="DU37" s="662"/>
      <c r="DV37" s="663"/>
      <c r="DW37" s="666">
        <v>13.6</v>
      </c>
      <c r="DX37" s="695"/>
      <c r="DY37" s="695"/>
      <c r="DZ37" s="695"/>
      <c r="EA37" s="695"/>
      <c r="EB37" s="695"/>
      <c r="EC37" s="697"/>
    </row>
    <row r="38" spans="2:133" ht="11.25" customHeight="1">
      <c r="B38" s="673" t="s">
        <v>341</v>
      </c>
      <c r="C38" s="674"/>
      <c r="D38" s="674"/>
      <c r="E38" s="674"/>
      <c r="F38" s="674"/>
      <c r="G38" s="674"/>
      <c r="H38" s="674"/>
      <c r="I38" s="674"/>
      <c r="J38" s="674"/>
      <c r="K38" s="674"/>
      <c r="L38" s="674"/>
      <c r="M38" s="674"/>
      <c r="N38" s="674"/>
      <c r="O38" s="674"/>
      <c r="P38" s="674"/>
      <c r="Q38" s="675"/>
      <c r="R38" s="676">
        <v>10193942</v>
      </c>
      <c r="S38" s="713"/>
      <c r="T38" s="713"/>
      <c r="U38" s="713"/>
      <c r="V38" s="713"/>
      <c r="W38" s="713"/>
      <c r="X38" s="713"/>
      <c r="Y38" s="718"/>
      <c r="Z38" s="719">
        <v>100</v>
      </c>
      <c r="AA38" s="719"/>
      <c r="AB38" s="719"/>
      <c r="AC38" s="719"/>
      <c r="AD38" s="720">
        <v>5672463</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233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7547</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891147</v>
      </c>
      <c r="CS38" s="664"/>
      <c r="CT38" s="664"/>
      <c r="CU38" s="664"/>
      <c r="CV38" s="664"/>
      <c r="CW38" s="664"/>
      <c r="CX38" s="664"/>
      <c r="CY38" s="665"/>
      <c r="CZ38" s="666">
        <v>9.5</v>
      </c>
      <c r="DA38" s="695"/>
      <c r="DB38" s="695"/>
      <c r="DC38" s="696"/>
      <c r="DD38" s="669">
        <v>765235</v>
      </c>
      <c r="DE38" s="664"/>
      <c r="DF38" s="664"/>
      <c r="DG38" s="664"/>
      <c r="DH38" s="664"/>
      <c r="DI38" s="664"/>
      <c r="DJ38" s="664"/>
      <c r="DK38" s="665"/>
      <c r="DL38" s="669">
        <v>635626</v>
      </c>
      <c r="DM38" s="664"/>
      <c r="DN38" s="664"/>
      <c r="DO38" s="664"/>
      <c r="DP38" s="664"/>
      <c r="DQ38" s="664"/>
      <c r="DR38" s="664"/>
      <c r="DS38" s="664"/>
      <c r="DT38" s="664"/>
      <c r="DU38" s="664"/>
      <c r="DV38" s="665"/>
      <c r="DW38" s="666">
        <v>10.4</v>
      </c>
      <c r="DX38" s="695"/>
      <c r="DY38" s="695"/>
      <c r="DZ38" s="695"/>
      <c r="EA38" s="695"/>
      <c r="EB38" s="695"/>
      <c r="EC38" s="697"/>
    </row>
    <row r="39" spans="2:133" ht="11.25" customHeight="1">
      <c r="AQ39" s="698" t="s">
        <v>345</v>
      </c>
      <c r="AR39" s="699"/>
      <c r="AS39" s="699"/>
      <c r="AT39" s="699"/>
      <c r="AU39" s="699"/>
      <c r="AV39" s="699"/>
      <c r="AW39" s="699"/>
      <c r="AX39" s="699"/>
      <c r="AY39" s="700"/>
      <c r="AZ39" s="661" t="s">
        <v>141</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83</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827370</v>
      </c>
      <c r="CS39" s="662"/>
      <c r="CT39" s="662"/>
      <c r="CU39" s="662"/>
      <c r="CV39" s="662"/>
      <c r="CW39" s="662"/>
      <c r="CX39" s="662"/>
      <c r="CY39" s="663"/>
      <c r="CZ39" s="666">
        <v>8.8000000000000007</v>
      </c>
      <c r="DA39" s="695"/>
      <c r="DB39" s="695"/>
      <c r="DC39" s="696"/>
      <c r="DD39" s="669">
        <v>822300</v>
      </c>
      <c r="DE39" s="662"/>
      <c r="DF39" s="662"/>
      <c r="DG39" s="662"/>
      <c r="DH39" s="662"/>
      <c r="DI39" s="662"/>
      <c r="DJ39" s="662"/>
      <c r="DK39" s="663"/>
      <c r="DL39" s="669" t="s">
        <v>233</v>
      </c>
      <c r="DM39" s="662"/>
      <c r="DN39" s="662"/>
      <c r="DO39" s="662"/>
      <c r="DP39" s="662"/>
      <c r="DQ39" s="662"/>
      <c r="DR39" s="662"/>
      <c r="DS39" s="662"/>
      <c r="DT39" s="662"/>
      <c r="DU39" s="662"/>
      <c r="DV39" s="663"/>
      <c r="DW39" s="666" t="s">
        <v>141</v>
      </c>
      <c r="DX39" s="695"/>
      <c r="DY39" s="695"/>
      <c r="DZ39" s="695"/>
      <c r="EA39" s="695"/>
      <c r="EB39" s="695"/>
      <c r="EC39" s="697"/>
    </row>
    <row r="40" spans="2:133" ht="11.25" customHeight="1">
      <c r="AQ40" s="698" t="s">
        <v>349</v>
      </c>
      <c r="AR40" s="699"/>
      <c r="AS40" s="699"/>
      <c r="AT40" s="699"/>
      <c r="AU40" s="699"/>
      <c r="AV40" s="699"/>
      <c r="AW40" s="699"/>
      <c r="AX40" s="699"/>
      <c r="AY40" s="700"/>
      <c r="AZ40" s="661">
        <v>285744</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233</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4703</v>
      </c>
      <c r="CS40" s="664"/>
      <c r="CT40" s="664"/>
      <c r="CU40" s="664"/>
      <c r="CV40" s="664"/>
      <c r="CW40" s="664"/>
      <c r="CX40" s="664"/>
      <c r="CY40" s="665"/>
      <c r="CZ40" s="666">
        <v>0.1</v>
      </c>
      <c r="DA40" s="695"/>
      <c r="DB40" s="695"/>
      <c r="DC40" s="696"/>
      <c r="DD40" s="669">
        <v>4703</v>
      </c>
      <c r="DE40" s="664"/>
      <c r="DF40" s="664"/>
      <c r="DG40" s="664"/>
      <c r="DH40" s="664"/>
      <c r="DI40" s="664"/>
      <c r="DJ40" s="664"/>
      <c r="DK40" s="665"/>
      <c r="DL40" s="669" t="s">
        <v>140</v>
      </c>
      <c r="DM40" s="664"/>
      <c r="DN40" s="664"/>
      <c r="DO40" s="664"/>
      <c r="DP40" s="664"/>
      <c r="DQ40" s="664"/>
      <c r="DR40" s="664"/>
      <c r="DS40" s="664"/>
      <c r="DT40" s="664"/>
      <c r="DU40" s="664"/>
      <c r="DV40" s="665"/>
      <c r="DW40" s="666" t="s">
        <v>141</v>
      </c>
      <c r="DX40" s="695"/>
      <c r="DY40" s="695"/>
      <c r="DZ40" s="695"/>
      <c r="EA40" s="695"/>
      <c r="EB40" s="695"/>
      <c r="EC40" s="697"/>
    </row>
    <row r="41" spans="2:133" ht="11.25" customHeight="1">
      <c r="AQ41" s="710" t="s">
        <v>352</v>
      </c>
      <c r="AR41" s="711"/>
      <c r="AS41" s="711"/>
      <c r="AT41" s="711"/>
      <c r="AU41" s="711"/>
      <c r="AV41" s="711"/>
      <c r="AW41" s="711"/>
      <c r="AX41" s="711"/>
      <c r="AY41" s="712"/>
      <c r="AZ41" s="676">
        <v>596161</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274</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656949</v>
      </c>
      <c r="CS42" s="664"/>
      <c r="CT42" s="664"/>
      <c r="CU42" s="664"/>
      <c r="CV42" s="664"/>
      <c r="CW42" s="664"/>
      <c r="CX42" s="664"/>
      <c r="CY42" s="665"/>
      <c r="CZ42" s="666">
        <v>7</v>
      </c>
      <c r="DA42" s="667"/>
      <c r="DB42" s="667"/>
      <c r="DC42" s="668"/>
      <c r="DD42" s="669">
        <v>269523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14730</v>
      </c>
      <c r="CS43" s="662"/>
      <c r="CT43" s="662"/>
      <c r="CU43" s="662"/>
      <c r="CV43" s="662"/>
      <c r="CW43" s="662"/>
      <c r="CX43" s="662"/>
      <c r="CY43" s="663"/>
      <c r="CZ43" s="666">
        <v>0.2</v>
      </c>
      <c r="DA43" s="695"/>
      <c r="DB43" s="695"/>
      <c r="DC43" s="696"/>
      <c r="DD43" s="669">
        <v>14730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359</v>
      </c>
      <c r="CD44" s="689" t="s">
        <v>311</v>
      </c>
      <c r="CE44" s="690"/>
      <c r="CF44" s="658" t="s">
        <v>360</v>
      </c>
      <c r="CG44" s="659"/>
      <c r="CH44" s="659"/>
      <c r="CI44" s="659"/>
      <c r="CJ44" s="659"/>
      <c r="CK44" s="659"/>
      <c r="CL44" s="659"/>
      <c r="CM44" s="659"/>
      <c r="CN44" s="659"/>
      <c r="CO44" s="659"/>
      <c r="CP44" s="659"/>
      <c r="CQ44" s="660"/>
      <c r="CR44" s="661">
        <v>656949</v>
      </c>
      <c r="CS44" s="664"/>
      <c r="CT44" s="664"/>
      <c r="CU44" s="664"/>
      <c r="CV44" s="664"/>
      <c r="CW44" s="664"/>
      <c r="CX44" s="664"/>
      <c r="CY44" s="665"/>
      <c r="CZ44" s="666">
        <v>7</v>
      </c>
      <c r="DA44" s="667"/>
      <c r="DB44" s="667"/>
      <c r="DC44" s="668"/>
      <c r="DD44" s="669">
        <v>269523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361</v>
      </c>
      <c r="CG45" s="659"/>
      <c r="CH45" s="659"/>
      <c r="CI45" s="659"/>
      <c r="CJ45" s="659"/>
      <c r="CK45" s="659"/>
      <c r="CL45" s="659"/>
      <c r="CM45" s="659"/>
      <c r="CN45" s="659"/>
      <c r="CO45" s="659"/>
      <c r="CP45" s="659"/>
      <c r="CQ45" s="660"/>
      <c r="CR45" s="661">
        <v>148443</v>
      </c>
      <c r="CS45" s="662"/>
      <c r="CT45" s="662"/>
      <c r="CU45" s="662"/>
      <c r="CV45" s="662"/>
      <c r="CW45" s="662"/>
      <c r="CX45" s="662"/>
      <c r="CY45" s="663"/>
      <c r="CZ45" s="666">
        <v>1.6</v>
      </c>
      <c r="DA45" s="695"/>
      <c r="DB45" s="695"/>
      <c r="DC45" s="696"/>
      <c r="DD45" s="669">
        <v>28289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362</v>
      </c>
      <c r="CG46" s="659"/>
      <c r="CH46" s="659"/>
      <c r="CI46" s="659"/>
      <c r="CJ46" s="659"/>
      <c r="CK46" s="659"/>
      <c r="CL46" s="659"/>
      <c r="CM46" s="659"/>
      <c r="CN46" s="659"/>
      <c r="CO46" s="659"/>
      <c r="CP46" s="659"/>
      <c r="CQ46" s="660"/>
      <c r="CR46" s="661">
        <v>508506</v>
      </c>
      <c r="CS46" s="664"/>
      <c r="CT46" s="664"/>
      <c r="CU46" s="664"/>
      <c r="CV46" s="664"/>
      <c r="CW46" s="664"/>
      <c r="CX46" s="664"/>
      <c r="CY46" s="665"/>
      <c r="CZ46" s="666">
        <v>5.4</v>
      </c>
      <c r="DA46" s="667"/>
      <c r="DB46" s="667"/>
      <c r="DC46" s="668"/>
      <c r="DD46" s="669">
        <v>241234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363</v>
      </c>
      <c r="CG47" s="659"/>
      <c r="CH47" s="659"/>
      <c r="CI47" s="659"/>
      <c r="CJ47" s="659"/>
      <c r="CK47" s="659"/>
      <c r="CL47" s="659"/>
      <c r="CM47" s="659"/>
      <c r="CN47" s="659"/>
      <c r="CO47" s="659"/>
      <c r="CP47" s="659"/>
      <c r="CQ47" s="660"/>
      <c r="CR47" s="661" t="s">
        <v>141</v>
      </c>
      <c r="CS47" s="662"/>
      <c r="CT47" s="662"/>
      <c r="CU47" s="662"/>
      <c r="CV47" s="662"/>
      <c r="CW47" s="662"/>
      <c r="CX47" s="662"/>
      <c r="CY47" s="663"/>
      <c r="CZ47" s="666" t="s">
        <v>233</v>
      </c>
      <c r="DA47" s="695"/>
      <c r="DB47" s="695"/>
      <c r="DC47" s="696"/>
      <c r="DD47" s="669" t="s">
        <v>141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364</v>
      </c>
      <c r="CG48" s="659"/>
      <c r="CH48" s="659"/>
      <c r="CI48" s="659"/>
      <c r="CJ48" s="659"/>
      <c r="CK48" s="659"/>
      <c r="CL48" s="659"/>
      <c r="CM48" s="659"/>
      <c r="CN48" s="659"/>
      <c r="CO48" s="659"/>
      <c r="CP48" s="659"/>
      <c r="CQ48" s="660"/>
      <c r="CR48" s="661" t="s">
        <v>140</v>
      </c>
      <c r="CS48" s="664"/>
      <c r="CT48" s="664"/>
      <c r="CU48" s="664"/>
      <c r="CV48" s="664"/>
      <c r="CW48" s="664"/>
      <c r="CX48" s="664"/>
      <c r="CY48" s="665"/>
      <c r="CZ48" s="666" t="s">
        <v>141</v>
      </c>
      <c r="DA48" s="667"/>
      <c r="DB48" s="667"/>
      <c r="DC48" s="668"/>
      <c r="DD48" s="669" t="s">
        <v>141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365</v>
      </c>
      <c r="CE49" s="674"/>
      <c r="CF49" s="674"/>
      <c r="CG49" s="674"/>
      <c r="CH49" s="674"/>
      <c r="CI49" s="674"/>
      <c r="CJ49" s="674"/>
      <c r="CK49" s="674"/>
      <c r="CL49" s="674"/>
      <c r="CM49" s="674"/>
      <c r="CN49" s="674"/>
      <c r="CO49" s="674"/>
      <c r="CP49" s="674"/>
      <c r="CQ49" s="675"/>
      <c r="CR49" s="676">
        <v>9371286</v>
      </c>
      <c r="CS49" s="677"/>
      <c r="CT49" s="677"/>
      <c r="CU49" s="677"/>
      <c r="CV49" s="677"/>
      <c r="CW49" s="677"/>
      <c r="CX49" s="677"/>
      <c r="CY49" s="678"/>
      <c r="CZ49" s="679">
        <v>100</v>
      </c>
      <c r="DA49" s="680"/>
      <c r="DB49" s="680"/>
      <c r="DC49" s="681"/>
      <c r="DD49" s="682">
        <v>6786976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c9XCnay0rAS32iCmcOM8zybvWvNjM5vp3bDViKagsqcnwQQCPgdyh9sZMLTLXcJwcSy4K0iGS1S/8oV7h9EWvA==" saltValue="rzut4AfYI2a1Z72WDsG+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367</v>
      </c>
      <c r="DK2" s="1203"/>
      <c r="DL2" s="1203"/>
      <c r="DM2" s="1203"/>
      <c r="DN2" s="1203"/>
      <c r="DO2" s="1204"/>
      <c r="DP2" s="249"/>
      <c r="DQ2" s="1202" t="s">
        <v>368</v>
      </c>
      <c r="DR2" s="1203"/>
      <c r="DS2" s="1203"/>
      <c r="DT2" s="1203"/>
      <c r="DU2" s="1203"/>
      <c r="DV2" s="1203"/>
      <c r="DW2" s="1203"/>
      <c r="DX2" s="1203"/>
      <c r="DY2" s="1203"/>
      <c r="DZ2" s="120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7" t="s">
        <v>371</v>
      </c>
      <c r="B5" s="1088"/>
      <c r="C5" s="1088"/>
      <c r="D5" s="1088"/>
      <c r="E5" s="1088"/>
      <c r="F5" s="1088"/>
      <c r="G5" s="1088"/>
      <c r="H5" s="1088"/>
      <c r="I5" s="1088"/>
      <c r="J5" s="1088"/>
      <c r="K5" s="1088"/>
      <c r="L5" s="1088"/>
      <c r="M5" s="1088"/>
      <c r="N5" s="1088"/>
      <c r="O5" s="1088"/>
      <c r="P5" s="1089"/>
      <c r="Q5" s="1093" t="s">
        <v>372</v>
      </c>
      <c r="R5" s="1094"/>
      <c r="S5" s="1094"/>
      <c r="T5" s="1094"/>
      <c r="U5" s="1095"/>
      <c r="V5" s="1093" t="s">
        <v>373</v>
      </c>
      <c r="W5" s="1094"/>
      <c r="X5" s="1094"/>
      <c r="Y5" s="1094"/>
      <c r="Z5" s="1095"/>
      <c r="AA5" s="1093" t="s">
        <v>374</v>
      </c>
      <c r="AB5" s="1094"/>
      <c r="AC5" s="1094"/>
      <c r="AD5" s="1094"/>
      <c r="AE5" s="1094"/>
      <c r="AF5" s="1205" t="s">
        <v>375</v>
      </c>
      <c r="AG5" s="1094"/>
      <c r="AH5" s="1094"/>
      <c r="AI5" s="1094"/>
      <c r="AJ5" s="1109"/>
      <c r="AK5" s="1094" t="s">
        <v>376</v>
      </c>
      <c r="AL5" s="1094"/>
      <c r="AM5" s="1094"/>
      <c r="AN5" s="1094"/>
      <c r="AO5" s="1095"/>
      <c r="AP5" s="1093" t="s">
        <v>377</v>
      </c>
      <c r="AQ5" s="1094"/>
      <c r="AR5" s="1094"/>
      <c r="AS5" s="1094"/>
      <c r="AT5" s="1095"/>
      <c r="AU5" s="1093" t="s">
        <v>378</v>
      </c>
      <c r="AV5" s="1094"/>
      <c r="AW5" s="1094"/>
      <c r="AX5" s="1094"/>
      <c r="AY5" s="1109"/>
      <c r="AZ5" s="256"/>
      <c r="BA5" s="256"/>
      <c r="BB5" s="256"/>
      <c r="BC5" s="256"/>
      <c r="BD5" s="256"/>
      <c r="BE5" s="257"/>
      <c r="BF5" s="257"/>
      <c r="BG5" s="257"/>
      <c r="BH5" s="257"/>
      <c r="BI5" s="257"/>
      <c r="BJ5" s="257"/>
      <c r="BK5" s="257"/>
      <c r="BL5" s="257"/>
      <c r="BM5" s="257"/>
      <c r="BN5" s="257"/>
      <c r="BO5" s="257"/>
      <c r="BP5" s="257"/>
      <c r="BQ5" s="1087" t="s">
        <v>379</v>
      </c>
      <c r="BR5" s="1088"/>
      <c r="BS5" s="1088"/>
      <c r="BT5" s="1088"/>
      <c r="BU5" s="1088"/>
      <c r="BV5" s="1088"/>
      <c r="BW5" s="1088"/>
      <c r="BX5" s="1088"/>
      <c r="BY5" s="1088"/>
      <c r="BZ5" s="1088"/>
      <c r="CA5" s="1088"/>
      <c r="CB5" s="1088"/>
      <c r="CC5" s="1088"/>
      <c r="CD5" s="1088"/>
      <c r="CE5" s="1088"/>
      <c r="CF5" s="1088"/>
      <c r="CG5" s="1089"/>
      <c r="CH5" s="1093" t="s">
        <v>380</v>
      </c>
      <c r="CI5" s="1094"/>
      <c r="CJ5" s="1094"/>
      <c r="CK5" s="1094"/>
      <c r="CL5" s="1095"/>
      <c r="CM5" s="1093" t="s">
        <v>381</v>
      </c>
      <c r="CN5" s="1094"/>
      <c r="CO5" s="1094"/>
      <c r="CP5" s="1094"/>
      <c r="CQ5" s="1095"/>
      <c r="CR5" s="1093" t="s">
        <v>382</v>
      </c>
      <c r="CS5" s="1094"/>
      <c r="CT5" s="1094"/>
      <c r="CU5" s="1094"/>
      <c r="CV5" s="1095"/>
      <c r="CW5" s="1093" t="s">
        <v>383</v>
      </c>
      <c r="CX5" s="1094"/>
      <c r="CY5" s="1094"/>
      <c r="CZ5" s="1094"/>
      <c r="DA5" s="1095"/>
      <c r="DB5" s="1093" t="s">
        <v>384</v>
      </c>
      <c r="DC5" s="1094"/>
      <c r="DD5" s="1094"/>
      <c r="DE5" s="1094"/>
      <c r="DF5" s="1095"/>
      <c r="DG5" s="1190" t="s">
        <v>385</v>
      </c>
      <c r="DH5" s="1191"/>
      <c r="DI5" s="1191"/>
      <c r="DJ5" s="1191"/>
      <c r="DK5" s="1192"/>
      <c r="DL5" s="1190" t="s">
        <v>386</v>
      </c>
      <c r="DM5" s="1191"/>
      <c r="DN5" s="1191"/>
      <c r="DO5" s="1191"/>
      <c r="DP5" s="1192"/>
      <c r="DQ5" s="1093" t="s">
        <v>387</v>
      </c>
      <c r="DR5" s="1094"/>
      <c r="DS5" s="1094"/>
      <c r="DT5" s="1094"/>
      <c r="DU5" s="1095"/>
      <c r="DV5" s="1093" t="s">
        <v>378</v>
      </c>
      <c r="DW5" s="1094"/>
      <c r="DX5" s="1094"/>
      <c r="DY5" s="1094"/>
      <c r="DZ5" s="1109"/>
      <c r="EA5" s="254"/>
    </row>
    <row r="6" spans="1:131" s="255"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c r="A7" s="258">
        <v>1</v>
      </c>
      <c r="B7" s="1142" t="s">
        <v>388</v>
      </c>
      <c r="C7" s="1143"/>
      <c r="D7" s="1143"/>
      <c r="E7" s="1143"/>
      <c r="F7" s="1143"/>
      <c r="G7" s="1143"/>
      <c r="H7" s="1143"/>
      <c r="I7" s="1143"/>
      <c r="J7" s="1143"/>
      <c r="K7" s="1143"/>
      <c r="L7" s="1143"/>
      <c r="M7" s="1143"/>
      <c r="N7" s="1143"/>
      <c r="O7" s="1143"/>
      <c r="P7" s="1144"/>
      <c r="Q7" s="1196">
        <v>10202</v>
      </c>
      <c r="R7" s="1197"/>
      <c r="S7" s="1197"/>
      <c r="T7" s="1197"/>
      <c r="U7" s="1197"/>
      <c r="V7" s="1197">
        <v>9380</v>
      </c>
      <c r="W7" s="1197"/>
      <c r="X7" s="1197"/>
      <c r="Y7" s="1197"/>
      <c r="Z7" s="1197"/>
      <c r="AA7" s="1197">
        <v>823</v>
      </c>
      <c r="AB7" s="1197"/>
      <c r="AC7" s="1197"/>
      <c r="AD7" s="1197"/>
      <c r="AE7" s="1198"/>
      <c r="AF7" s="1199">
        <v>791</v>
      </c>
      <c r="AG7" s="1200"/>
      <c r="AH7" s="1200"/>
      <c r="AI7" s="1200"/>
      <c r="AJ7" s="1201"/>
      <c r="AK7" s="1183" t="s">
        <v>579</v>
      </c>
      <c r="AL7" s="1184"/>
      <c r="AM7" s="1184"/>
      <c r="AN7" s="1184"/>
      <c r="AO7" s="1184"/>
      <c r="AP7" s="1184">
        <v>7922</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587</v>
      </c>
      <c r="BT7" s="1188"/>
      <c r="BU7" s="1188"/>
      <c r="BV7" s="1188"/>
      <c r="BW7" s="1188"/>
      <c r="BX7" s="1188"/>
      <c r="BY7" s="1188"/>
      <c r="BZ7" s="1188"/>
      <c r="CA7" s="1188"/>
      <c r="CB7" s="1188"/>
      <c r="CC7" s="1188"/>
      <c r="CD7" s="1188"/>
      <c r="CE7" s="1188"/>
      <c r="CF7" s="1188"/>
      <c r="CG7" s="1189"/>
      <c r="CH7" s="1180">
        <v>0</v>
      </c>
      <c r="CI7" s="1181"/>
      <c r="CJ7" s="1181"/>
      <c r="CK7" s="1181"/>
      <c r="CL7" s="1182"/>
      <c r="CM7" s="1180">
        <v>1364</v>
      </c>
      <c r="CN7" s="1181"/>
      <c r="CO7" s="1181"/>
      <c r="CP7" s="1181"/>
      <c r="CQ7" s="1182"/>
      <c r="CR7" s="1180">
        <v>5</v>
      </c>
      <c r="CS7" s="1181"/>
      <c r="CT7" s="1181"/>
      <c r="CU7" s="1181"/>
      <c r="CV7" s="1182"/>
      <c r="CW7" s="1180" t="s">
        <v>588</v>
      </c>
      <c r="CX7" s="1181"/>
      <c r="CY7" s="1181"/>
      <c r="CZ7" s="1181"/>
      <c r="DA7" s="1182"/>
      <c r="DB7" s="1180" t="s">
        <v>588</v>
      </c>
      <c r="DC7" s="1181"/>
      <c r="DD7" s="1181"/>
      <c r="DE7" s="1181"/>
      <c r="DF7" s="1182"/>
      <c r="DG7" s="1180" t="s">
        <v>588</v>
      </c>
      <c r="DH7" s="1181"/>
      <c r="DI7" s="1181"/>
      <c r="DJ7" s="1181"/>
      <c r="DK7" s="1182"/>
      <c r="DL7" s="1180" t="s">
        <v>588</v>
      </c>
      <c r="DM7" s="1181"/>
      <c r="DN7" s="1181"/>
      <c r="DO7" s="1181"/>
      <c r="DP7" s="1182"/>
      <c r="DQ7" s="1180" t="s">
        <v>588</v>
      </c>
      <c r="DR7" s="1181"/>
      <c r="DS7" s="1181"/>
      <c r="DT7" s="1181"/>
      <c r="DU7" s="1182"/>
      <c r="DV7" s="1207"/>
      <c r="DW7" s="1208"/>
      <c r="DX7" s="1208"/>
      <c r="DY7" s="1208"/>
      <c r="DZ7" s="1209"/>
      <c r="EA7" s="254"/>
    </row>
    <row r="8" spans="1:131" s="255" customFormat="1" ht="26.25" customHeight="1">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t="s">
        <v>589</v>
      </c>
      <c r="BT8" s="1107"/>
      <c r="BU8" s="1107"/>
      <c r="BV8" s="1107"/>
      <c r="BW8" s="1107"/>
      <c r="BX8" s="1107"/>
      <c r="BY8" s="1107"/>
      <c r="BZ8" s="1107"/>
      <c r="CA8" s="1107"/>
      <c r="CB8" s="1107"/>
      <c r="CC8" s="1107"/>
      <c r="CD8" s="1107"/>
      <c r="CE8" s="1107"/>
      <c r="CF8" s="1107"/>
      <c r="CG8" s="1108"/>
      <c r="CH8" s="1081">
        <v>0</v>
      </c>
      <c r="CI8" s="1082"/>
      <c r="CJ8" s="1082"/>
      <c r="CK8" s="1082"/>
      <c r="CL8" s="1083"/>
      <c r="CM8" s="1081">
        <v>61</v>
      </c>
      <c r="CN8" s="1082"/>
      <c r="CO8" s="1082"/>
      <c r="CP8" s="1082"/>
      <c r="CQ8" s="1083"/>
      <c r="CR8" s="1081">
        <v>30</v>
      </c>
      <c r="CS8" s="1082"/>
      <c r="CT8" s="1082"/>
      <c r="CU8" s="1082"/>
      <c r="CV8" s="1083"/>
      <c r="CW8" s="1081">
        <v>16</v>
      </c>
      <c r="CX8" s="1082"/>
      <c r="CY8" s="1082"/>
      <c r="CZ8" s="1082"/>
      <c r="DA8" s="1083"/>
      <c r="DB8" s="1081" t="s">
        <v>588</v>
      </c>
      <c r="DC8" s="1082"/>
      <c r="DD8" s="1082"/>
      <c r="DE8" s="1082"/>
      <c r="DF8" s="1083"/>
      <c r="DG8" s="1081" t="s">
        <v>588</v>
      </c>
      <c r="DH8" s="1082"/>
      <c r="DI8" s="1082"/>
      <c r="DJ8" s="1082"/>
      <c r="DK8" s="1083"/>
      <c r="DL8" s="1081" t="s">
        <v>588</v>
      </c>
      <c r="DM8" s="1082"/>
      <c r="DN8" s="1082"/>
      <c r="DO8" s="1082"/>
      <c r="DP8" s="1083"/>
      <c r="DQ8" s="1081" t="s">
        <v>588</v>
      </c>
      <c r="DR8" s="1082"/>
      <c r="DS8" s="1082"/>
      <c r="DT8" s="1082"/>
      <c r="DU8" s="1083"/>
      <c r="DV8" s="1084"/>
      <c r="DW8" s="1085"/>
      <c r="DX8" s="1085"/>
      <c r="DY8" s="1085"/>
      <c r="DZ8" s="1086"/>
      <c r="EA8" s="254"/>
    </row>
    <row r="9" spans="1:131" s="255" customFormat="1" ht="26.25" customHeight="1">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389</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60">
        <v>10194</v>
      </c>
      <c r="R23" s="1161"/>
      <c r="S23" s="1161"/>
      <c r="T23" s="1161"/>
      <c r="U23" s="1161"/>
      <c r="V23" s="1161">
        <v>9371</v>
      </c>
      <c r="W23" s="1161"/>
      <c r="X23" s="1161"/>
      <c r="Y23" s="1161"/>
      <c r="Z23" s="1161"/>
      <c r="AA23" s="1161">
        <v>823</v>
      </c>
      <c r="AB23" s="1161"/>
      <c r="AC23" s="1161"/>
      <c r="AD23" s="1161"/>
      <c r="AE23" s="1162"/>
      <c r="AF23" s="1163">
        <v>791</v>
      </c>
      <c r="AG23" s="1161"/>
      <c r="AH23" s="1161"/>
      <c r="AI23" s="1161"/>
      <c r="AJ23" s="1164"/>
      <c r="AK23" s="1165"/>
      <c r="AL23" s="1166"/>
      <c r="AM23" s="1166"/>
      <c r="AN23" s="1166"/>
      <c r="AO23" s="1166"/>
      <c r="AP23" s="1161">
        <v>7922</v>
      </c>
      <c r="AQ23" s="1161"/>
      <c r="AR23" s="1161"/>
      <c r="AS23" s="1161"/>
      <c r="AT23" s="1161"/>
      <c r="AU23" s="1167"/>
      <c r="AV23" s="1167"/>
      <c r="AW23" s="1167"/>
      <c r="AX23" s="1167"/>
      <c r="AY23" s="1168"/>
      <c r="AZ23" s="1157" t="s">
        <v>141</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c r="A26" s="1087" t="s">
        <v>371</v>
      </c>
      <c r="B26" s="1088"/>
      <c r="C26" s="1088"/>
      <c r="D26" s="1088"/>
      <c r="E26" s="1088"/>
      <c r="F26" s="1088"/>
      <c r="G26" s="1088"/>
      <c r="H26" s="1088"/>
      <c r="I26" s="1088"/>
      <c r="J26" s="1088"/>
      <c r="K26" s="1088"/>
      <c r="L26" s="1088"/>
      <c r="M26" s="1088"/>
      <c r="N26" s="1088"/>
      <c r="O26" s="1088"/>
      <c r="P26" s="1089"/>
      <c r="Q26" s="1093" t="s">
        <v>394</v>
      </c>
      <c r="R26" s="1094"/>
      <c r="S26" s="1094"/>
      <c r="T26" s="1094"/>
      <c r="U26" s="1095"/>
      <c r="V26" s="1093" t="s">
        <v>395</v>
      </c>
      <c r="W26" s="1094"/>
      <c r="X26" s="1094"/>
      <c r="Y26" s="1094"/>
      <c r="Z26" s="1095"/>
      <c r="AA26" s="1093" t="s">
        <v>396</v>
      </c>
      <c r="AB26" s="1094"/>
      <c r="AC26" s="1094"/>
      <c r="AD26" s="1094"/>
      <c r="AE26" s="1094"/>
      <c r="AF26" s="1151" t="s">
        <v>397</v>
      </c>
      <c r="AG26" s="1100"/>
      <c r="AH26" s="1100"/>
      <c r="AI26" s="1100"/>
      <c r="AJ26" s="1152"/>
      <c r="AK26" s="1094" t="s">
        <v>398</v>
      </c>
      <c r="AL26" s="1094"/>
      <c r="AM26" s="1094"/>
      <c r="AN26" s="1094"/>
      <c r="AO26" s="1095"/>
      <c r="AP26" s="1093" t="s">
        <v>399</v>
      </c>
      <c r="AQ26" s="1094"/>
      <c r="AR26" s="1094"/>
      <c r="AS26" s="1094"/>
      <c r="AT26" s="1095"/>
      <c r="AU26" s="1093" t="s">
        <v>400</v>
      </c>
      <c r="AV26" s="1094"/>
      <c r="AW26" s="1094"/>
      <c r="AX26" s="1094"/>
      <c r="AY26" s="1095"/>
      <c r="AZ26" s="1093" t="s">
        <v>401</v>
      </c>
      <c r="BA26" s="1094"/>
      <c r="BB26" s="1094"/>
      <c r="BC26" s="1094"/>
      <c r="BD26" s="1095"/>
      <c r="BE26" s="1093" t="s">
        <v>378</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c r="A28" s="266">
        <v>1</v>
      </c>
      <c r="B28" s="1142" t="s">
        <v>402</v>
      </c>
      <c r="C28" s="1143"/>
      <c r="D28" s="1143"/>
      <c r="E28" s="1143"/>
      <c r="F28" s="1143"/>
      <c r="G28" s="1143"/>
      <c r="H28" s="1143"/>
      <c r="I28" s="1143"/>
      <c r="J28" s="1143"/>
      <c r="K28" s="1143"/>
      <c r="L28" s="1143"/>
      <c r="M28" s="1143"/>
      <c r="N28" s="1143"/>
      <c r="O28" s="1143"/>
      <c r="P28" s="1144"/>
      <c r="Q28" s="1145">
        <v>3366</v>
      </c>
      <c r="R28" s="1146"/>
      <c r="S28" s="1146"/>
      <c r="T28" s="1146"/>
      <c r="U28" s="1146"/>
      <c r="V28" s="1146">
        <v>3250</v>
      </c>
      <c r="W28" s="1146"/>
      <c r="X28" s="1146"/>
      <c r="Y28" s="1146"/>
      <c r="Z28" s="1146"/>
      <c r="AA28" s="1146">
        <v>115</v>
      </c>
      <c r="AB28" s="1146"/>
      <c r="AC28" s="1146"/>
      <c r="AD28" s="1146"/>
      <c r="AE28" s="1147"/>
      <c r="AF28" s="1148">
        <v>115</v>
      </c>
      <c r="AG28" s="1146"/>
      <c r="AH28" s="1146"/>
      <c r="AI28" s="1146"/>
      <c r="AJ28" s="1149"/>
      <c r="AK28" s="1150">
        <v>286</v>
      </c>
      <c r="AL28" s="1138"/>
      <c r="AM28" s="1138"/>
      <c r="AN28" s="1138"/>
      <c r="AO28" s="1138"/>
      <c r="AP28" s="1138" t="s">
        <v>517</v>
      </c>
      <c r="AQ28" s="1138"/>
      <c r="AR28" s="1138"/>
      <c r="AS28" s="1138"/>
      <c r="AT28" s="1138"/>
      <c r="AU28" s="1138" t="s">
        <v>517</v>
      </c>
      <c r="AV28" s="1138"/>
      <c r="AW28" s="1138"/>
      <c r="AX28" s="1138"/>
      <c r="AY28" s="1138"/>
      <c r="AZ28" s="1139" t="s">
        <v>517</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c r="A29" s="266">
        <v>2</v>
      </c>
      <c r="B29" s="1129" t="s">
        <v>403</v>
      </c>
      <c r="C29" s="1130"/>
      <c r="D29" s="1130"/>
      <c r="E29" s="1130"/>
      <c r="F29" s="1130"/>
      <c r="G29" s="1130"/>
      <c r="H29" s="1130"/>
      <c r="I29" s="1130"/>
      <c r="J29" s="1130"/>
      <c r="K29" s="1130"/>
      <c r="L29" s="1130"/>
      <c r="M29" s="1130"/>
      <c r="N29" s="1130"/>
      <c r="O29" s="1130"/>
      <c r="P29" s="1131"/>
      <c r="Q29" s="1135">
        <v>1845</v>
      </c>
      <c r="R29" s="1136"/>
      <c r="S29" s="1136"/>
      <c r="T29" s="1136"/>
      <c r="U29" s="1136"/>
      <c r="V29" s="1136">
        <v>1770</v>
      </c>
      <c r="W29" s="1136"/>
      <c r="X29" s="1136"/>
      <c r="Y29" s="1136"/>
      <c r="Z29" s="1136"/>
      <c r="AA29" s="1136">
        <v>76</v>
      </c>
      <c r="AB29" s="1136"/>
      <c r="AC29" s="1136"/>
      <c r="AD29" s="1136"/>
      <c r="AE29" s="1137"/>
      <c r="AF29" s="1111">
        <v>76</v>
      </c>
      <c r="AG29" s="1112"/>
      <c r="AH29" s="1112"/>
      <c r="AI29" s="1112"/>
      <c r="AJ29" s="1113"/>
      <c r="AK29" s="1069">
        <v>282</v>
      </c>
      <c r="AL29" s="1060"/>
      <c r="AM29" s="1060"/>
      <c r="AN29" s="1060"/>
      <c r="AO29" s="1060"/>
      <c r="AP29" s="1060" t="s">
        <v>517</v>
      </c>
      <c r="AQ29" s="1060"/>
      <c r="AR29" s="1060"/>
      <c r="AS29" s="1060"/>
      <c r="AT29" s="1060"/>
      <c r="AU29" s="1060" t="s">
        <v>517</v>
      </c>
      <c r="AV29" s="1060"/>
      <c r="AW29" s="1060"/>
      <c r="AX29" s="1060"/>
      <c r="AY29" s="1060"/>
      <c r="AZ29" s="1134" t="s">
        <v>517</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c r="A30" s="266">
        <v>3</v>
      </c>
      <c r="B30" s="1129" t="s">
        <v>404</v>
      </c>
      <c r="C30" s="1130"/>
      <c r="D30" s="1130"/>
      <c r="E30" s="1130"/>
      <c r="F30" s="1130"/>
      <c r="G30" s="1130"/>
      <c r="H30" s="1130"/>
      <c r="I30" s="1130"/>
      <c r="J30" s="1130"/>
      <c r="K30" s="1130"/>
      <c r="L30" s="1130"/>
      <c r="M30" s="1130"/>
      <c r="N30" s="1130"/>
      <c r="O30" s="1130"/>
      <c r="P30" s="1131"/>
      <c r="Q30" s="1135">
        <v>269</v>
      </c>
      <c r="R30" s="1136"/>
      <c r="S30" s="1136"/>
      <c r="T30" s="1136"/>
      <c r="U30" s="1136"/>
      <c r="V30" s="1136">
        <v>268</v>
      </c>
      <c r="W30" s="1136"/>
      <c r="X30" s="1136"/>
      <c r="Y30" s="1136"/>
      <c r="Z30" s="1136"/>
      <c r="AA30" s="1136">
        <v>1</v>
      </c>
      <c r="AB30" s="1136"/>
      <c r="AC30" s="1136"/>
      <c r="AD30" s="1136"/>
      <c r="AE30" s="1137"/>
      <c r="AF30" s="1111">
        <v>1</v>
      </c>
      <c r="AG30" s="1112"/>
      <c r="AH30" s="1112"/>
      <c r="AI30" s="1112"/>
      <c r="AJ30" s="1113"/>
      <c r="AK30" s="1069">
        <v>72</v>
      </c>
      <c r="AL30" s="1060"/>
      <c r="AM30" s="1060"/>
      <c r="AN30" s="1060"/>
      <c r="AO30" s="1060"/>
      <c r="AP30" s="1060" t="s">
        <v>517</v>
      </c>
      <c r="AQ30" s="1060"/>
      <c r="AR30" s="1060"/>
      <c r="AS30" s="1060"/>
      <c r="AT30" s="1060"/>
      <c r="AU30" s="1060" t="s">
        <v>517</v>
      </c>
      <c r="AV30" s="1060"/>
      <c r="AW30" s="1060"/>
      <c r="AX30" s="1060"/>
      <c r="AY30" s="1060"/>
      <c r="AZ30" s="1134" t="s">
        <v>517</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c r="A31" s="266">
        <v>4</v>
      </c>
      <c r="B31" s="1129" t="s">
        <v>405</v>
      </c>
      <c r="C31" s="1130"/>
      <c r="D31" s="1130"/>
      <c r="E31" s="1130"/>
      <c r="F31" s="1130"/>
      <c r="G31" s="1130"/>
      <c r="H31" s="1130"/>
      <c r="I31" s="1130"/>
      <c r="J31" s="1130"/>
      <c r="K31" s="1130"/>
      <c r="L31" s="1130"/>
      <c r="M31" s="1130"/>
      <c r="N31" s="1130"/>
      <c r="O31" s="1130"/>
      <c r="P31" s="1131"/>
      <c r="Q31" s="1135">
        <v>531</v>
      </c>
      <c r="R31" s="1136"/>
      <c r="S31" s="1136"/>
      <c r="T31" s="1136"/>
      <c r="U31" s="1136"/>
      <c r="V31" s="1136">
        <v>442</v>
      </c>
      <c r="W31" s="1136"/>
      <c r="X31" s="1136"/>
      <c r="Y31" s="1136"/>
      <c r="Z31" s="1136"/>
      <c r="AA31" s="1136">
        <v>89</v>
      </c>
      <c r="AB31" s="1136"/>
      <c r="AC31" s="1136"/>
      <c r="AD31" s="1136"/>
      <c r="AE31" s="1137"/>
      <c r="AF31" s="1111">
        <v>267</v>
      </c>
      <c r="AG31" s="1112"/>
      <c r="AH31" s="1112"/>
      <c r="AI31" s="1112"/>
      <c r="AJ31" s="1113"/>
      <c r="AK31" s="1069">
        <v>10</v>
      </c>
      <c r="AL31" s="1060"/>
      <c r="AM31" s="1060"/>
      <c r="AN31" s="1060"/>
      <c r="AO31" s="1060"/>
      <c r="AP31" s="1060">
        <v>1840</v>
      </c>
      <c r="AQ31" s="1060"/>
      <c r="AR31" s="1060"/>
      <c r="AS31" s="1060"/>
      <c r="AT31" s="1060"/>
      <c r="AU31" s="1060">
        <v>70</v>
      </c>
      <c r="AV31" s="1060"/>
      <c r="AW31" s="1060"/>
      <c r="AX31" s="1060"/>
      <c r="AY31" s="1060"/>
      <c r="AZ31" s="1134" t="s">
        <v>517</v>
      </c>
      <c r="BA31" s="1134"/>
      <c r="BB31" s="1134"/>
      <c r="BC31" s="1134"/>
      <c r="BD31" s="1134"/>
      <c r="BE31" s="1124" t="s">
        <v>406</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c r="A32" s="266">
        <v>5</v>
      </c>
      <c r="B32" s="1129" t="s">
        <v>407</v>
      </c>
      <c r="C32" s="1130"/>
      <c r="D32" s="1130"/>
      <c r="E32" s="1130"/>
      <c r="F32" s="1130"/>
      <c r="G32" s="1130"/>
      <c r="H32" s="1130"/>
      <c r="I32" s="1130"/>
      <c r="J32" s="1130"/>
      <c r="K32" s="1130"/>
      <c r="L32" s="1130"/>
      <c r="M32" s="1130"/>
      <c r="N32" s="1130"/>
      <c r="O32" s="1130"/>
      <c r="P32" s="1131"/>
      <c r="Q32" s="1135">
        <v>218</v>
      </c>
      <c r="R32" s="1136"/>
      <c r="S32" s="1136"/>
      <c r="T32" s="1136"/>
      <c r="U32" s="1136"/>
      <c r="V32" s="1136">
        <v>218</v>
      </c>
      <c r="W32" s="1136"/>
      <c r="X32" s="1136"/>
      <c r="Y32" s="1136"/>
      <c r="Z32" s="1136"/>
      <c r="AA32" s="1136">
        <v>0</v>
      </c>
      <c r="AB32" s="1136"/>
      <c r="AC32" s="1136"/>
      <c r="AD32" s="1136"/>
      <c r="AE32" s="1137"/>
      <c r="AF32" s="1111">
        <v>72</v>
      </c>
      <c r="AG32" s="1112"/>
      <c r="AH32" s="1112"/>
      <c r="AI32" s="1112"/>
      <c r="AJ32" s="1113"/>
      <c r="AK32" s="1069">
        <v>95</v>
      </c>
      <c r="AL32" s="1060"/>
      <c r="AM32" s="1060"/>
      <c r="AN32" s="1060"/>
      <c r="AO32" s="1060"/>
      <c r="AP32" s="1060">
        <v>2497</v>
      </c>
      <c r="AQ32" s="1060"/>
      <c r="AR32" s="1060"/>
      <c r="AS32" s="1060"/>
      <c r="AT32" s="1060"/>
      <c r="AU32" s="1060">
        <v>2140</v>
      </c>
      <c r="AV32" s="1060"/>
      <c r="AW32" s="1060"/>
      <c r="AX32" s="1060"/>
      <c r="AY32" s="1060"/>
      <c r="AZ32" s="1134" t="s">
        <v>517</v>
      </c>
      <c r="BA32" s="1134"/>
      <c r="BB32" s="1134"/>
      <c r="BC32" s="1134"/>
      <c r="BD32" s="1134"/>
      <c r="BE32" s="1124" t="s">
        <v>406</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c r="A33" s="266">
        <v>6</v>
      </c>
      <c r="B33" s="1129" t="s">
        <v>408</v>
      </c>
      <c r="C33" s="1130"/>
      <c r="D33" s="1130"/>
      <c r="E33" s="1130"/>
      <c r="F33" s="1130"/>
      <c r="G33" s="1130"/>
      <c r="H33" s="1130"/>
      <c r="I33" s="1130"/>
      <c r="J33" s="1130"/>
      <c r="K33" s="1130"/>
      <c r="L33" s="1130"/>
      <c r="M33" s="1130"/>
      <c r="N33" s="1130"/>
      <c r="O33" s="1130"/>
      <c r="P33" s="1131"/>
      <c r="Q33" s="1135">
        <v>13</v>
      </c>
      <c r="R33" s="1136"/>
      <c r="S33" s="1136"/>
      <c r="T33" s="1136"/>
      <c r="U33" s="1136"/>
      <c r="V33" s="1136">
        <v>12</v>
      </c>
      <c r="W33" s="1136"/>
      <c r="X33" s="1136"/>
      <c r="Y33" s="1136"/>
      <c r="Z33" s="1136"/>
      <c r="AA33" s="1136">
        <v>2</v>
      </c>
      <c r="AB33" s="1136"/>
      <c r="AC33" s="1136"/>
      <c r="AD33" s="1136"/>
      <c r="AE33" s="1137"/>
      <c r="AF33" s="1111">
        <v>1</v>
      </c>
      <c r="AG33" s="1112"/>
      <c r="AH33" s="1112"/>
      <c r="AI33" s="1112"/>
      <c r="AJ33" s="1113"/>
      <c r="AK33" s="1069">
        <v>9</v>
      </c>
      <c r="AL33" s="1060"/>
      <c r="AM33" s="1060"/>
      <c r="AN33" s="1060"/>
      <c r="AO33" s="1060"/>
      <c r="AP33" s="1060">
        <v>61</v>
      </c>
      <c r="AQ33" s="1060"/>
      <c r="AR33" s="1060"/>
      <c r="AS33" s="1060"/>
      <c r="AT33" s="1060"/>
      <c r="AU33" s="1060">
        <v>61</v>
      </c>
      <c r="AV33" s="1060"/>
      <c r="AW33" s="1060"/>
      <c r="AX33" s="1060"/>
      <c r="AY33" s="1060"/>
      <c r="AZ33" s="1134" t="s">
        <v>517</v>
      </c>
      <c r="BA33" s="1134"/>
      <c r="BB33" s="1134"/>
      <c r="BC33" s="1134"/>
      <c r="BD33" s="1134"/>
      <c r="BE33" s="1124" t="s">
        <v>409</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410</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c r="A63" s="264" t="s">
        <v>390</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532</v>
      </c>
      <c r="AG63" s="1048"/>
      <c r="AH63" s="1048"/>
      <c r="AI63" s="1048"/>
      <c r="AJ63" s="1122"/>
      <c r="AK63" s="1123"/>
      <c r="AL63" s="1052"/>
      <c r="AM63" s="1052"/>
      <c r="AN63" s="1052"/>
      <c r="AO63" s="1052"/>
      <c r="AP63" s="1048">
        <v>4398</v>
      </c>
      <c r="AQ63" s="1048"/>
      <c r="AR63" s="1048"/>
      <c r="AS63" s="1048"/>
      <c r="AT63" s="1048"/>
      <c r="AU63" s="1048">
        <v>2271</v>
      </c>
      <c r="AV63" s="1048"/>
      <c r="AW63" s="1048"/>
      <c r="AX63" s="1048"/>
      <c r="AY63" s="1048"/>
      <c r="AZ63" s="1117"/>
      <c r="BA63" s="1117"/>
      <c r="BB63" s="1117"/>
      <c r="BC63" s="1117"/>
      <c r="BD63" s="1117"/>
      <c r="BE63" s="1049"/>
      <c r="BF63" s="1049"/>
      <c r="BG63" s="1049"/>
      <c r="BH63" s="1049"/>
      <c r="BI63" s="1050"/>
      <c r="BJ63" s="1118" t="s">
        <v>141</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c r="A66" s="1087" t="s">
        <v>413</v>
      </c>
      <c r="B66" s="1088"/>
      <c r="C66" s="1088"/>
      <c r="D66" s="1088"/>
      <c r="E66" s="1088"/>
      <c r="F66" s="1088"/>
      <c r="G66" s="1088"/>
      <c r="H66" s="1088"/>
      <c r="I66" s="1088"/>
      <c r="J66" s="1088"/>
      <c r="K66" s="1088"/>
      <c r="L66" s="1088"/>
      <c r="M66" s="1088"/>
      <c r="N66" s="1088"/>
      <c r="O66" s="1088"/>
      <c r="P66" s="1089"/>
      <c r="Q66" s="1093" t="s">
        <v>414</v>
      </c>
      <c r="R66" s="1094"/>
      <c r="S66" s="1094"/>
      <c r="T66" s="1094"/>
      <c r="U66" s="1095"/>
      <c r="V66" s="1093" t="s">
        <v>415</v>
      </c>
      <c r="W66" s="1094"/>
      <c r="X66" s="1094"/>
      <c r="Y66" s="1094"/>
      <c r="Z66" s="1095"/>
      <c r="AA66" s="1093" t="s">
        <v>396</v>
      </c>
      <c r="AB66" s="1094"/>
      <c r="AC66" s="1094"/>
      <c r="AD66" s="1094"/>
      <c r="AE66" s="1095"/>
      <c r="AF66" s="1099" t="s">
        <v>397</v>
      </c>
      <c r="AG66" s="1100"/>
      <c r="AH66" s="1100"/>
      <c r="AI66" s="1100"/>
      <c r="AJ66" s="1101"/>
      <c r="AK66" s="1093" t="s">
        <v>398</v>
      </c>
      <c r="AL66" s="1088"/>
      <c r="AM66" s="1088"/>
      <c r="AN66" s="1088"/>
      <c r="AO66" s="1089"/>
      <c r="AP66" s="1093" t="s">
        <v>416</v>
      </c>
      <c r="AQ66" s="1094"/>
      <c r="AR66" s="1094"/>
      <c r="AS66" s="1094"/>
      <c r="AT66" s="1095"/>
      <c r="AU66" s="1093" t="s">
        <v>417</v>
      </c>
      <c r="AV66" s="1094"/>
      <c r="AW66" s="1094"/>
      <c r="AX66" s="1094"/>
      <c r="AY66" s="1095"/>
      <c r="AZ66" s="1093" t="s">
        <v>378</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7" t="s">
        <v>580</v>
      </c>
      <c r="C68" s="1078"/>
      <c r="D68" s="1078"/>
      <c r="E68" s="1078"/>
      <c r="F68" s="1078"/>
      <c r="G68" s="1078"/>
      <c r="H68" s="1078"/>
      <c r="I68" s="1078"/>
      <c r="J68" s="1078"/>
      <c r="K68" s="1078"/>
      <c r="L68" s="1078"/>
      <c r="M68" s="1078"/>
      <c r="N68" s="1078"/>
      <c r="O68" s="1078"/>
      <c r="P68" s="1079"/>
      <c r="Q68" s="1080">
        <v>4300</v>
      </c>
      <c r="R68" s="1074"/>
      <c r="S68" s="1074"/>
      <c r="T68" s="1074"/>
      <c r="U68" s="1074"/>
      <c r="V68" s="1074">
        <v>4080</v>
      </c>
      <c r="W68" s="1074"/>
      <c r="X68" s="1074"/>
      <c r="Y68" s="1074"/>
      <c r="Z68" s="1074"/>
      <c r="AA68" s="1074">
        <v>220</v>
      </c>
      <c r="AB68" s="1074"/>
      <c r="AC68" s="1074"/>
      <c r="AD68" s="1074"/>
      <c r="AE68" s="1074"/>
      <c r="AF68" s="1074">
        <v>220</v>
      </c>
      <c r="AG68" s="1074"/>
      <c r="AH68" s="1074"/>
      <c r="AI68" s="1074"/>
      <c r="AJ68" s="1074"/>
      <c r="AK68" s="1074" t="s">
        <v>579</v>
      </c>
      <c r="AL68" s="1074"/>
      <c r="AM68" s="1074"/>
      <c r="AN68" s="1074"/>
      <c r="AO68" s="1074"/>
      <c r="AP68" s="1074">
        <v>2198</v>
      </c>
      <c r="AQ68" s="1074"/>
      <c r="AR68" s="1074"/>
      <c r="AS68" s="1074"/>
      <c r="AT68" s="1074"/>
      <c r="AU68" s="1074">
        <v>486</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590</v>
      </c>
      <c r="C69" s="1064"/>
      <c r="D69" s="1064"/>
      <c r="E69" s="1064"/>
      <c r="F69" s="1064"/>
      <c r="G69" s="1064"/>
      <c r="H69" s="1064"/>
      <c r="I69" s="1064"/>
      <c r="J69" s="1064"/>
      <c r="K69" s="1064"/>
      <c r="L69" s="1064"/>
      <c r="M69" s="1064"/>
      <c r="N69" s="1064"/>
      <c r="O69" s="1064"/>
      <c r="P69" s="1065"/>
      <c r="Q69" s="1066">
        <v>884</v>
      </c>
      <c r="R69" s="1060"/>
      <c r="S69" s="1060"/>
      <c r="T69" s="1060"/>
      <c r="U69" s="1060"/>
      <c r="V69" s="1060">
        <v>866</v>
      </c>
      <c r="W69" s="1060"/>
      <c r="X69" s="1060"/>
      <c r="Y69" s="1060"/>
      <c r="Z69" s="1060"/>
      <c r="AA69" s="1060">
        <v>18</v>
      </c>
      <c r="AB69" s="1060"/>
      <c r="AC69" s="1060"/>
      <c r="AD69" s="1060"/>
      <c r="AE69" s="1060"/>
      <c r="AF69" s="1060">
        <v>18</v>
      </c>
      <c r="AG69" s="1060"/>
      <c r="AH69" s="1060"/>
      <c r="AI69" s="1060"/>
      <c r="AJ69" s="1060"/>
      <c r="AK69" s="1060" t="s">
        <v>517</v>
      </c>
      <c r="AL69" s="1060"/>
      <c r="AM69" s="1060"/>
      <c r="AN69" s="1060"/>
      <c r="AO69" s="1060"/>
      <c r="AP69" s="1060">
        <v>509</v>
      </c>
      <c r="AQ69" s="1060"/>
      <c r="AR69" s="1060"/>
      <c r="AS69" s="1060"/>
      <c r="AT69" s="1060"/>
      <c r="AU69" s="1060">
        <v>187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7">
        <v>2056</v>
      </c>
      <c r="R70" s="1068"/>
      <c r="S70" s="1068"/>
      <c r="T70" s="1068"/>
      <c r="U70" s="1069"/>
      <c r="V70" s="1070">
        <v>2034</v>
      </c>
      <c r="W70" s="1068"/>
      <c r="X70" s="1068"/>
      <c r="Y70" s="1068"/>
      <c r="Z70" s="1069"/>
      <c r="AA70" s="1070">
        <v>22</v>
      </c>
      <c r="AB70" s="1068"/>
      <c r="AC70" s="1068"/>
      <c r="AD70" s="1068"/>
      <c r="AE70" s="1069"/>
      <c r="AF70" s="1070">
        <v>22</v>
      </c>
      <c r="AG70" s="1068"/>
      <c r="AH70" s="1068"/>
      <c r="AI70" s="1068"/>
      <c r="AJ70" s="1069"/>
      <c r="AK70" s="1070" t="s">
        <v>517</v>
      </c>
      <c r="AL70" s="1068"/>
      <c r="AM70" s="1068"/>
      <c r="AN70" s="1068"/>
      <c r="AO70" s="1069"/>
      <c r="AP70" s="1070" t="s">
        <v>517</v>
      </c>
      <c r="AQ70" s="1068"/>
      <c r="AR70" s="1068"/>
      <c r="AS70" s="1068"/>
      <c r="AT70" s="1069"/>
      <c r="AU70" s="1070" t="s">
        <v>517</v>
      </c>
      <c r="AV70" s="1068"/>
      <c r="AW70" s="1068"/>
      <c r="AX70" s="1068"/>
      <c r="AY70" s="1069"/>
      <c r="AZ70" s="1071" t="s">
        <v>582</v>
      </c>
      <c r="BA70" s="1072"/>
      <c r="BB70" s="1072"/>
      <c r="BC70" s="1072"/>
      <c r="BD70" s="107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581</v>
      </c>
      <c r="C71" s="1064"/>
      <c r="D71" s="1064"/>
      <c r="E71" s="1064"/>
      <c r="F71" s="1064"/>
      <c r="G71" s="1064"/>
      <c r="H71" s="1064"/>
      <c r="I71" s="1064"/>
      <c r="J71" s="1064"/>
      <c r="K71" s="1064"/>
      <c r="L71" s="1064"/>
      <c r="M71" s="1064"/>
      <c r="N71" s="1064"/>
      <c r="O71" s="1064"/>
      <c r="P71" s="1065"/>
      <c r="Q71" s="1067">
        <v>723894</v>
      </c>
      <c r="R71" s="1068"/>
      <c r="S71" s="1068"/>
      <c r="T71" s="1068"/>
      <c r="U71" s="1069"/>
      <c r="V71" s="1070">
        <v>705179</v>
      </c>
      <c r="W71" s="1068"/>
      <c r="X71" s="1068"/>
      <c r="Y71" s="1068"/>
      <c r="Z71" s="1069"/>
      <c r="AA71" s="1070">
        <v>18715</v>
      </c>
      <c r="AB71" s="1068"/>
      <c r="AC71" s="1068"/>
      <c r="AD71" s="1068"/>
      <c r="AE71" s="1069"/>
      <c r="AF71" s="1070">
        <v>18715</v>
      </c>
      <c r="AG71" s="1068"/>
      <c r="AH71" s="1068"/>
      <c r="AI71" s="1068"/>
      <c r="AJ71" s="1069"/>
      <c r="AK71" s="1070">
        <v>1705</v>
      </c>
      <c r="AL71" s="1068"/>
      <c r="AM71" s="1068"/>
      <c r="AN71" s="1068"/>
      <c r="AO71" s="1069"/>
      <c r="AP71" s="1070" t="s">
        <v>517</v>
      </c>
      <c r="AQ71" s="1068"/>
      <c r="AR71" s="1068"/>
      <c r="AS71" s="1068"/>
      <c r="AT71" s="1069"/>
      <c r="AU71" s="1070" t="s">
        <v>517</v>
      </c>
      <c r="AV71" s="1068"/>
      <c r="AW71" s="1068"/>
      <c r="AX71" s="1068"/>
      <c r="AY71" s="1069"/>
      <c r="AZ71" s="1071" t="s">
        <v>583</v>
      </c>
      <c r="BA71" s="1072"/>
      <c r="BB71" s="1072"/>
      <c r="BC71" s="1072"/>
      <c r="BD71" s="107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584</v>
      </c>
      <c r="C72" s="1064"/>
      <c r="D72" s="1064"/>
      <c r="E72" s="1064"/>
      <c r="F72" s="1064"/>
      <c r="G72" s="1064"/>
      <c r="H72" s="1064"/>
      <c r="I72" s="1064"/>
      <c r="J72" s="1064"/>
      <c r="K72" s="1064"/>
      <c r="L72" s="1064"/>
      <c r="M72" s="1064"/>
      <c r="N72" s="1064"/>
      <c r="O72" s="1064"/>
      <c r="P72" s="1065"/>
      <c r="Q72" s="1067">
        <v>23533</v>
      </c>
      <c r="R72" s="1068"/>
      <c r="S72" s="1068"/>
      <c r="T72" s="1068"/>
      <c r="U72" s="1069"/>
      <c r="V72" s="1070">
        <v>22843</v>
      </c>
      <c r="W72" s="1068"/>
      <c r="X72" s="1068"/>
      <c r="Y72" s="1068"/>
      <c r="Z72" s="1069"/>
      <c r="AA72" s="1070">
        <v>689</v>
      </c>
      <c r="AB72" s="1068"/>
      <c r="AC72" s="1068"/>
      <c r="AD72" s="1068"/>
      <c r="AE72" s="1069"/>
      <c r="AF72" s="1070">
        <v>689</v>
      </c>
      <c r="AG72" s="1068"/>
      <c r="AH72" s="1068"/>
      <c r="AI72" s="1068"/>
      <c r="AJ72" s="1069"/>
      <c r="AK72" s="1070">
        <v>22</v>
      </c>
      <c r="AL72" s="1068"/>
      <c r="AM72" s="1068"/>
      <c r="AN72" s="1068"/>
      <c r="AO72" s="1069"/>
      <c r="AP72" s="1070" t="s">
        <v>517</v>
      </c>
      <c r="AQ72" s="1068"/>
      <c r="AR72" s="1068"/>
      <c r="AS72" s="1068"/>
      <c r="AT72" s="1069"/>
      <c r="AU72" s="1070" t="s">
        <v>517</v>
      </c>
      <c r="AV72" s="1068"/>
      <c r="AW72" s="1068"/>
      <c r="AX72" s="1068"/>
      <c r="AY72" s="1069"/>
      <c r="AZ72" s="1071" t="s">
        <v>582</v>
      </c>
      <c r="BA72" s="1072"/>
      <c r="BB72" s="1072"/>
      <c r="BC72" s="1072"/>
      <c r="BD72" s="107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584</v>
      </c>
      <c r="C73" s="1064"/>
      <c r="D73" s="1064"/>
      <c r="E73" s="1064"/>
      <c r="F73" s="1064"/>
      <c r="G73" s="1064"/>
      <c r="H73" s="1064"/>
      <c r="I73" s="1064"/>
      <c r="J73" s="1064"/>
      <c r="K73" s="1064"/>
      <c r="L73" s="1064"/>
      <c r="M73" s="1064"/>
      <c r="N73" s="1064"/>
      <c r="O73" s="1064"/>
      <c r="P73" s="1065"/>
      <c r="Q73" s="1067">
        <v>370</v>
      </c>
      <c r="R73" s="1068"/>
      <c r="S73" s="1068"/>
      <c r="T73" s="1068"/>
      <c r="U73" s="1069"/>
      <c r="V73" s="1070">
        <v>135</v>
      </c>
      <c r="W73" s="1068"/>
      <c r="X73" s="1068"/>
      <c r="Y73" s="1068"/>
      <c r="Z73" s="1069"/>
      <c r="AA73" s="1070">
        <v>235</v>
      </c>
      <c r="AB73" s="1068"/>
      <c r="AC73" s="1068"/>
      <c r="AD73" s="1068"/>
      <c r="AE73" s="1069"/>
      <c r="AF73" s="1070">
        <v>235</v>
      </c>
      <c r="AG73" s="1068"/>
      <c r="AH73" s="1068"/>
      <c r="AI73" s="1068"/>
      <c r="AJ73" s="1069"/>
      <c r="AK73" s="1070" t="s">
        <v>517</v>
      </c>
      <c r="AL73" s="1068"/>
      <c r="AM73" s="1068"/>
      <c r="AN73" s="1068"/>
      <c r="AO73" s="1069"/>
      <c r="AP73" s="1070" t="s">
        <v>517</v>
      </c>
      <c r="AQ73" s="1068"/>
      <c r="AR73" s="1068"/>
      <c r="AS73" s="1068"/>
      <c r="AT73" s="1069"/>
      <c r="AU73" s="1070" t="s">
        <v>517</v>
      </c>
      <c r="AV73" s="1068"/>
      <c r="AW73" s="1068"/>
      <c r="AX73" s="1068"/>
      <c r="AY73" s="1069"/>
      <c r="AZ73" s="1071" t="s">
        <v>585</v>
      </c>
      <c r="BA73" s="1072"/>
      <c r="BB73" s="1072"/>
      <c r="BC73" s="1072"/>
      <c r="BD73" s="107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586</v>
      </c>
      <c r="C74" s="1064"/>
      <c r="D74" s="1064"/>
      <c r="E74" s="1064"/>
      <c r="F74" s="1064"/>
      <c r="G74" s="1064"/>
      <c r="H74" s="1064"/>
      <c r="I74" s="1064"/>
      <c r="J74" s="1064"/>
      <c r="K74" s="1064"/>
      <c r="L74" s="1064"/>
      <c r="M74" s="1064"/>
      <c r="N74" s="1064"/>
      <c r="O74" s="1064"/>
      <c r="P74" s="1065"/>
      <c r="Q74" s="1067">
        <v>405</v>
      </c>
      <c r="R74" s="1068"/>
      <c r="S74" s="1068"/>
      <c r="T74" s="1068"/>
      <c r="U74" s="1069"/>
      <c r="V74" s="1070">
        <v>397</v>
      </c>
      <c r="W74" s="1068"/>
      <c r="X74" s="1068"/>
      <c r="Y74" s="1068"/>
      <c r="Z74" s="1069"/>
      <c r="AA74" s="1070">
        <v>8</v>
      </c>
      <c r="AB74" s="1068"/>
      <c r="AC74" s="1068"/>
      <c r="AD74" s="1068"/>
      <c r="AE74" s="1069"/>
      <c r="AF74" s="1070">
        <v>8</v>
      </c>
      <c r="AG74" s="1068"/>
      <c r="AH74" s="1068"/>
      <c r="AI74" s="1068"/>
      <c r="AJ74" s="1069"/>
      <c r="AK74" s="1070" t="s">
        <v>579</v>
      </c>
      <c r="AL74" s="1068"/>
      <c r="AM74" s="1068"/>
      <c r="AN74" s="1068"/>
      <c r="AO74" s="1069"/>
      <c r="AP74" s="1070" t="s">
        <v>517</v>
      </c>
      <c r="AQ74" s="1068"/>
      <c r="AR74" s="1068"/>
      <c r="AS74" s="1068"/>
      <c r="AT74" s="1069"/>
      <c r="AU74" s="1070" t="s">
        <v>517</v>
      </c>
      <c r="AV74" s="1068"/>
      <c r="AW74" s="1068"/>
      <c r="AX74" s="1068"/>
      <c r="AY74" s="1069"/>
      <c r="AZ74" s="1071"/>
      <c r="BA74" s="1072"/>
      <c r="BB74" s="1072"/>
      <c r="BC74" s="1072"/>
      <c r="BD74" s="107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19908</v>
      </c>
      <c r="AG88" s="1048"/>
      <c r="AH88" s="1048"/>
      <c r="AI88" s="1048"/>
      <c r="AJ88" s="1048"/>
      <c r="AK88" s="1052"/>
      <c r="AL88" s="1052"/>
      <c r="AM88" s="1052"/>
      <c r="AN88" s="1052"/>
      <c r="AO88" s="1052"/>
      <c r="AP88" s="1048">
        <v>2707</v>
      </c>
      <c r="AQ88" s="1048"/>
      <c r="AR88" s="1048"/>
      <c r="AS88" s="1048"/>
      <c r="AT88" s="1048"/>
      <c r="AU88" s="1048">
        <v>673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35</v>
      </c>
      <c r="CS102" s="1040"/>
      <c r="CT102" s="1040"/>
      <c r="CU102" s="1040"/>
      <c r="CV102" s="1041"/>
      <c r="CW102" s="1039">
        <v>16</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310</v>
      </c>
      <c r="AG109" s="983"/>
      <c r="AH109" s="983"/>
      <c r="AI109" s="983"/>
      <c r="AJ109" s="984"/>
      <c r="AK109" s="985" t="s">
        <v>309</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310</v>
      </c>
      <c r="BW109" s="983"/>
      <c r="BX109" s="983"/>
      <c r="BY109" s="983"/>
      <c r="BZ109" s="984"/>
      <c r="CA109" s="985" t="s">
        <v>309</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310</v>
      </c>
      <c r="DM109" s="983"/>
      <c r="DN109" s="983"/>
      <c r="DO109" s="983"/>
      <c r="DP109" s="984"/>
      <c r="DQ109" s="985" t="s">
        <v>309</v>
      </c>
      <c r="DR109" s="983"/>
      <c r="DS109" s="983"/>
      <c r="DT109" s="983"/>
      <c r="DU109" s="984"/>
      <c r="DV109" s="985" t="s">
        <v>428</v>
      </c>
      <c r="DW109" s="983"/>
      <c r="DX109" s="983"/>
      <c r="DY109" s="983"/>
      <c r="DZ109" s="1014"/>
    </row>
    <row r="110" spans="1:131" s="246" customFormat="1" ht="26.25" customHeight="1">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815689</v>
      </c>
      <c r="AB110" s="976"/>
      <c r="AC110" s="976"/>
      <c r="AD110" s="976"/>
      <c r="AE110" s="977"/>
      <c r="AF110" s="978">
        <v>851633</v>
      </c>
      <c r="AG110" s="976"/>
      <c r="AH110" s="976"/>
      <c r="AI110" s="976"/>
      <c r="AJ110" s="977"/>
      <c r="AK110" s="978">
        <v>881927</v>
      </c>
      <c r="AL110" s="976"/>
      <c r="AM110" s="976"/>
      <c r="AN110" s="976"/>
      <c r="AO110" s="977"/>
      <c r="AP110" s="979">
        <v>16.7</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8394605</v>
      </c>
      <c r="BR110" s="923"/>
      <c r="BS110" s="923"/>
      <c r="BT110" s="923"/>
      <c r="BU110" s="923"/>
      <c r="BV110" s="923">
        <v>8176470</v>
      </c>
      <c r="BW110" s="923"/>
      <c r="BX110" s="923"/>
      <c r="BY110" s="923"/>
      <c r="BZ110" s="923"/>
      <c r="CA110" s="923">
        <v>7922151</v>
      </c>
      <c r="CB110" s="923"/>
      <c r="CC110" s="923"/>
      <c r="CD110" s="923"/>
      <c r="CE110" s="923"/>
      <c r="CF110" s="947">
        <v>149.6</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88368</v>
      </c>
      <c r="BR111" s="895"/>
      <c r="BS111" s="895"/>
      <c r="BT111" s="895"/>
      <c r="BU111" s="895"/>
      <c r="BV111" s="895">
        <v>71865</v>
      </c>
      <c r="BW111" s="895"/>
      <c r="BX111" s="895"/>
      <c r="BY111" s="895"/>
      <c r="BZ111" s="895"/>
      <c r="CA111" s="895">
        <v>57595</v>
      </c>
      <c r="CB111" s="895"/>
      <c r="CC111" s="895"/>
      <c r="CD111" s="895"/>
      <c r="CE111" s="895"/>
      <c r="CF111" s="956">
        <v>1.1000000000000001</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141</v>
      </c>
      <c r="DH111" s="895"/>
      <c r="DI111" s="895"/>
      <c r="DJ111" s="895"/>
      <c r="DK111" s="895"/>
      <c r="DL111" s="895" t="s">
        <v>141</v>
      </c>
      <c r="DM111" s="895"/>
      <c r="DN111" s="895"/>
      <c r="DO111" s="895"/>
      <c r="DP111" s="895"/>
      <c r="DQ111" s="895" t="s">
        <v>141</v>
      </c>
      <c r="DR111" s="895"/>
      <c r="DS111" s="895"/>
      <c r="DT111" s="895"/>
      <c r="DU111" s="895"/>
      <c r="DV111" s="872" t="s">
        <v>141</v>
      </c>
      <c r="DW111" s="872"/>
      <c r="DX111" s="872"/>
      <c r="DY111" s="872"/>
      <c r="DZ111" s="873"/>
    </row>
    <row r="112" spans="1:131" s="246" customFormat="1" ht="26.25" customHeight="1">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441</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2638110</v>
      </c>
      <c r="BR112" s="895"/>
      <c r="BS112" s="895"/>
      <c r="BT112" s="895"/>
      <c r="BU112" s="895"/>
      <c r="BV112" s="895">
        <v>2540666</v>
      </c>
      <c r="BW112" s="895"/>
      <c r="BX112" s="895"/>
      <c r="BY112" s="895"/>
      <c r="BZ112" s="895"/>
      <c r="CA112" s="895">
        <v>2271137</v>
      </c>
      <c r="CB112" s="895"/>
      <c r="CC112" s="895"/>
      <c r="CD112" s="895"/>
      <c r="CE112" s="895"/>
      <c r="CF112" s="956">
        <v>42.9</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141</v>
      </c>
      <c r="DM112" s="895"/>
      <c r="DN112" s="895"/>
      <c r="DO112" s="895"/>
      <c r="DP112" s="895"/>
      <c r="DQ112" s="895" t="s">
        <v>141</v>
      </c>
      <c r="DR112" s="895"/>
      <c r="DS112" s="895"/>
      <c r="DT112" s="895"/>
      <c r="DU112" s="895"/>
      <c r="DV112" s="872" t="s">
        <v>441</v>
      </c>
      <c r="DW112" s="872"/>
      <c r="DX112" s="872"/>
      <c r="DY112" s="872"/>
      <c r="DZ112" s="873"/>
    </row>
    <row r="113" spans="1:130" s="246" customFormat="1" ht="26.25" customHeight="1">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151941</v>
      </c>
      <c r="AB113" s="1004"/>
      <c r="AC113" s="1004"/>
      <c r="AD113" s="1004"/>
      <c r="AE113" s="1005"/>
      <c r="AF113" s="1006">
        <v>142927</v>
      </c>
      <c r="AG113" s="1004"/>
      <c r="AH113" s="1004"/>
      <c r="AI113" s="1004"/>
      <c r="AJ113" s="1005"/>
      <c r="AK113" s="1006">
        <v>124597</v>
      </c>
      <c r="AL113" s="1004"/>
      <c r="AM113" s="1004"/>
      <c r="AN113" s="1004"/>
      <c r="AO113" s="1005"/>
      <c r="AP113" s="1007">
        <v>2.4</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821124</v>
      </c>
      <c r="BR113" s="895"/>
      <c r="BS113" s="895"/>
      <c r="BT113" s="895"/>
      <c r="BU113" s="895"/>
      <c r="BV113" s="895">
        <v>734239</v>
      </c>
      <c r="BW113" s="895"/>
      <c r="BX113" s="895"/>
      <c r="BY113" s="895"/>
      <c r="BZ113" s="895"/>
      <c r="CA113" s="895">
        <v>673066</v>
      </c>
      <c r="CB113" s="895"/>
      <c r="CC113" s="895"/>
      <c r="CD113" s="895"/>
      <c r="CE113" s="895"/>
      <c r="CF113" s="956">
        <v>12.7</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441</v>
      </c>
      <c r="DM113" s="858"/>
      <c r="DN113" s="858"/>
      <c r="DO113" s="858"/>
      <c r="DP113" s="859"/>
      <c r="DQ113" s="860" t="s">
        <v>441</v>
      </c>
      <c r="DR113" s="858"/>
      <c r="DS113" s="858"/>
      <c r="DT113" s="858"/>
      <c r="DU113" s="859"/>
      <c r="DV113" s="905" t="s">
        <v>441</v>
      </c>
      <c r="DW113" s="906"/>
      <c r="DX113" s="906"/>
      <c r="DY113" s="906"/>
      <c r="DZ113" s="907"/>
    </row>
    <row r="114" spans="1:130" s="246" customFormat="1" ht="26.25" customHeight="1">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129254</v>
      </c>
      <c r="AB114" s="858"/>
      <c r="AC114" s="858"/>
      <c r="AD114" s="858"/>
      <c r="AE114" s="859"/>
      <c r="AF114" s="860">
        <v>133404</v>
      </c>
      <c r="AG114" s="858"/>
      <c r="AH114" s="858"/>
      <c r="AI114" s="858"/>
      <c r="AJ114" s="859"/>
      <c r="AK114" s="860">
        <v>143604</v>
      </c>
      <c r="AL114" s="858"/>
      <c r="AM114" s="858"/>
      <c r="AN114" s="858"/>
      <c r="AO114" s="859"/>
      <c r="AP114" s="905">
        <v>2.7</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766841</v>
      </c>
      <c r="BR114" s="895"/>
      <c r="BS114" s="895"/>
      <c r="BT114" s="895"/>
      <c r="BU114" s="895"/>
      <c r="BV114" s="895">
        <v>1276914</v>
      </c>
      <c r="BW114" s="895"/>
      <c r="BX114" s="895"/>
      <c r="BY114" s="895"/>
      <c r="BZ114" s="895"/>
      <c r="CA114" s="895">
        <v>1264486</v>
      </c>
      <c r="CB114" s="895"/>
      <c r="CC114" s="895"/>
      <c r="CD114" s="895"/>
      <c r="CE114" s="895"/>
      <c r="CF114" s="956">
        <v>23.9</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141</v>
      </c>
      <c r="DH114" s="858"/>
      <c r="DI114" s="858"/>
      <c r="DJ114" s="858"/>
      <c r="DK114" s="859"/>
      <c r="DL114" s="860" t="s">
        <v>141</v>
      </c>
      <c r="DM114" s="858"/>
      <c r="DN114" s="858"/>
      <c r="DO114" s="858"/>
      <c r="DP114" s="859"/>
      <c r="DQ114" s="860" t="s">
        <v>441</v>
      </c>
      <c r="DR114" s="858"/>
      <c r="DS114" s="858"/>
      <c r="DT114" s="858"/>
      <c r="DU114" s="859"/>
      <c r="DV114" s="905" t="s">
        <v>441</v>
      </c>
      <c r="DW114" s="906"/>
      <c r="DX114" s="906"/>
      <c r="DY114" s="906"/>
      <c r="DZ114" s="907"/>
    </row>
    <row r="115" spans="1:130" s="246" customFormat="1" ht="26.25" customHeight="1">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20346</v>
      </c>
      <c r="AB115" s="1004"/>
      <c r="AC115" s="1004"/>
      <c r="AD115" s="1004"/>
      <c r="AE115" s="1005"/>
      <c r="AF115" s="1006">
        <v>17880</v>
      </c>
      <c r="AG115" s="1004"/>
      <c r="AH115" s="1004"/>
      <c r="AI115" s="1004"/>
      <c r="AJ115" s="1005"/>
      <c r="AK115" s="1006">
        <v>15329</v>
      </c>
      <c r="AL115" s="1004"/>
      <c r="AM115" s="1004"/>
      <c r="AN115" s="1004"/>
      <c r="AO115" s="1005"/>
      <c r="AP115" s="1007">
        <v>0.3</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441</v>
      </c>
      <c r="BW115" s="895"/>
      <c r="BX115" s="895"/>
      <c r="BY115" s="895"/>
      <c r="BZ115" s="895"/>
      <c r="CA115" s="895" t="s">
        <v>441</v>
      </c>
      <c r="CB115" s="895"/>
      <c r="CC115" s="895"/>
      <c r="CD115" s="895"/>
      <c r="CE115" s="895"/>
      <c r="CF115" s="956" t="s">
        <v>441</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441</v>
      </c>
      <c r="DM115" s="858"/>
      <c r="DN115" s="858"/>
      <c r="DO115" s="858"/>
      <c r="DP115" s="859"/>
      <c r="DQ115" s="860" t="s">
        <v>441</v>
      </c>
      <c r="DR115" s="858"/>
      <c r="DS115" s="858"/>
      <c r="DT115" s="858"/>
      <c r="DU115" s="859"/>
      <c r="DV115" s="905" t="s">
        <v>441</v>
      </c>
      <c r="DW115" s="906"/>
      <c r="DX115" s="906"/>
      <c r="DY115" s="906"/>
      <c r="DZ115" s="907"/>
    </row>
    <row r="116" spans="1:130" s="246" customFormat="1" ht="26.25" customHeight="1">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441</v>
      </c>
      <c r="AG116" s="858"/>
      <c r="AH116" s="858"/>
      <c r="AI116" s="858"/>
      <c r="AJ116" s="859"/>
      <c r="AK116" s="860" t="s">
        <v>441</v>
      </c>
      <c r="AL116" s="858"/>
      <c r="AM116" s="858"/>
      <c r="AN116" s="858"/>
      <c r="AO116" s="859"/>
      <c r="AP116" s="905" t="s">
        <v>441</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141</v>
      </c>
      <c r="BW116" s="895"/>
      <c r="BX116" s="895"/>
      <c r="BY116" s="895"/>
      <c r="BZ116" s="895"/>
      <c r="CA116" s="895" t="s">
        <v>441</v>
      </c>
      <c r="CB116" s="895"/>
      <c r="CC116" s="895"/>
      <c r="CD116" s="895"/>
      <c r="CE116" s="895"/>
      <c r="CF116" s="956" t="s">
        <v>441</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441</v>
      </c>
      <c r="DM116" s="858"/>
      <c r="DN116" s="858"/>
      <c r="DO116" s="858"/>
      <c r="DP116" s="859"/>
      <c r="DQ116" s="860" t="s">
        <v>441</v>
      </c>
      <c r="DR116" s="858"/>
      <c r="DS116" s="858"/>
      <c r="DT116" s="858"/>
      <c r="DU116" s="859"/>
      <c r="DV116" s="905" t="s">
        <v>441</v>
      </c>
      <c r="DW116" s="906"/>
      <c r="DX116" s="906"/>
      <c r="DY116" s="906"/>
      <c r="DZ116" s="907"/>
    </row>
    <row r="117" spans="1:130" s="246" customFormat="1" ht="26.25" customHeight="1">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1117230</v>
      </c>
      <c r="AB117" s="990"/>
      <c r="AC117" s="990"/>
      <c r="AD117" s="990"/>
      <c r="AE117" s="991"/>
      <c r="AF117" s="992">
        <v>1145844</v>
      </c>
      <c r="AG117" s="990"/>
      <c r="AH117" s="990"/>
      <c r="AI117" s="990"/>
      <c r="AJ117" s="991"/>
      <c r="AK117" s="992">
        <v>1165457</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458</v>
      </c>
      <c r="BW117" s="895"/>
      <c r="BX117" s="895"/>
      <c r="BY117" s="895"/>
      <c r="BZ117" s="895"/>
      <c r="CA117" s="895" t="s">
        <v>459</v>
      </c>
      <c r="CB117" s="895"/>
      <c r="CC117" s="895"/>
      <c r="CD117" s="895"/>
      <c r="CE117" s="895"/>
      <c r="CF117" s="956" t="s">
        <v>460</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458</v>
      </c>
      <c r="DM117" s="858"/>
      <c r="DN117" s="858"/>
      <c r="DO117" s="858"/>
      <c r="DP117" s="859"/>
      <c r="DQ117" s="860" t="s">
        <v>458</v>
      </c>
      <c r="DR117" s="858"/>
      <c r="DS117" s="858"/>
      <c r="DT117" s="858"/>
      <c r="DU117" s="859"/>
      <c r="DV117" s="905" t="s">
        <v>459</v>
      </c>
      <c r="DW117" s="906"/>
      <c r="DX117" s="906"/>
      <c r="DY117" s="906"/>
      <c r="DZ117" s="907"/>
    </row>
    <row r="118" spans="1:130" s="246" customFormat="1" ht="26.25" customHeight="1">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310</v>
      </c>
      <c r="AG118" s="983"/>
      <c r="AH118" s="983"/>
      <c r="AI118" s="983"/>
      <c r="AJ118" s="984"/>
      <c r="AK118" s="985" t="s">
        <v>309</v>
      </c>
      <c r="AL118" s="983"/>
      <c r="AM118" s="983"/>
      <c r="AN118" s="983"/>
      <c r="AO118" s="984"/>
      <c r="AP118" s="986" t="s">
        <v>428</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463</v>
      </c>
      <c r="BR118" s="926"/>
      <c r="BS118" s="926"/>
      <c r="BT118" s="926"/>
      <c r="BU118" s="926"/>
      <c r="BV118" s="926" t="s">
        <v>459</v>
      </c>
      <c r="BW118" s="926"/>
      <c r="BX118" s="926"/>
      <c r="BY118" s="926"/>
      <c r="BZ118" s="926"/>
      <c r="CA118" s="926" t="s">
        <v>460</v>
      </c>
      <c r="CB118" s="926"/>
      <c r="CC118" s="926"/>
      <c r="CD118" s="926"/>
      <c r="CE118" s="926"/>
      <c r="CF118" s="956" t="s">
        <v>458</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463</v>
      </c>
      <c r="DH118" s="858"/>
      <c r="DI118" s="858"/>
      <c r="DJ118" s="858"/>
      <c r="DK118" s="859"/>
      <c r="DL118" s="860" t="s">
        <v>463</v>
      </c>
      <c r="DM118" s="858"/>
      <c r="DN118" s="858"/>
      <c r="DO118" s="858"/>
      <c r="DP118" s="859"/>
      <c r="DQ118" s="860" t="s">
        <v>463</v>
      </c>
      <c r="DR118" s="858"/>
      <c r="DS118" s="858"/>
      <c r="DT118" s="858"/>
      <c r="DU118" s="859"/>
      <c r="DV118" s="905" t="s">
        <v>459</v>
      </c>
      <c r="DW118" s="906"/>
      <c r="DX118" s="906"/>
      <c r="DY118" s="906"/>
      <c r="DZ118" s="907"/>
    </row>
    <row r="119" spans="1:130" s="246" customFormat="1" ht="26.25" customHeight="1">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458</v>
      </c>
      <c r="AB119" s="976"/>
      <c r="AC119" s="976"/>
      <c r="AD119" s="976"/>
      <c r="AE119" s="977"/>
      <c r="AF119" s="978" t="s">
        <v>459</v>
      </c>
      <c r="AG119" s="976"/>
      <c r="AH119" s="976"/>
      <c r="AI119" s="976"/>
      <c r="AJ119" s="977"/>
      <c r="AK119" s="978" t="s">
        <v>459</v>
      </c>
      <c r="AL119" s="976"/>
      <c r="AM119" s="976"/>
      <c r="AN119" s="976"/>
      <c r="AO119" s="977"/>
      <c r="AP119" s="979" t="s">
        <v>463</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465</v>
      </c>
      <c r="BP119" s="959"/>
      <c r="BQ119" s="963">
        <v>12709048</v>
      </c>
      <c r="BR119" s="926"/>
      <c r="BS119" s="926"/>
      <c r="BT119" s="926"/>
      <c r="BU119" s="926"/>
      <c r="BV119" s="926">
        <v>12800154</v>
      </c>
      <c r="BW119" s="926"/>
      <c r="BX119" s="926"/>
      <c r="BY119" s="926"/>
      <c r="BZ119" s="926"/>
      <c r="CA119" s="926">
        <v>12188435</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88368</v>
      </c>
      <c r="DH119" s="841"/>
      <c r="DI119" s="841"/>
      <c r="DJ119" s="841"/>
      <c r="DK119" s="842"/>
      <c r="DL119" s="843">
        <v>71865</v>
      </c>
      <c r="DM119" s="841"/>
      <c r="DN119" s="841"/>
      <c r="DO119" s="841"/>
      <c r="DP119" s="842"/>
      <c r="DQ119" s="843">
        <v>57595</v>
      </c>
      <c r="DR119" s="841"/>
      <c r="DS119" s="841"/>
      <c r="DT119" s="841"/>
      <c r="DU119" s="842"/>
      <c r="DV119" s="929">
        <v>1.1000000000000001</v>
      </c>
      <c r="DW119" s="930"/>
      <c r="DX119" s="930"/>
      <c r="DY119" s="930"/>
      <c r="DZ119" s="931"/>
    </row>
    <row r="120" spans="1:130" s="246" customFormat="1" ht="26.25" customHeight="1">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463</v>
      </c>
      <c r="AB120" s="858"/>
      <c r="AC120" s="858"/>
      <c r="AD120" s="858"/>
      <c r="AE120" s="859"/>
      <c r="AF120" s="860" t="s">
        <v>463</v>
      </c>
      <c r="AG120" s="858"/>
      <c r="AH120" s="858"/>
      <c r="AI120" s="858"/>
      <c r="AJ120" s="859"/>
      <c r="AK120" s="860" t="s">
        <v>463</v>
      </c>
      <c r="AL120" s="858"/>
      <c r="AM120" s="858"/>
      <c r="AN120" s="858"/>
      <c r="AO120" s="859"/>
      <c r="AP120" s="905" t="s">
        <v>463</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3618487</v>
      </c>
      <c r="BR120" s="923"/>
      <c r="BS120" s="923"/>
      <c r="BT120" s="923"/>
      <c r="BU120" s="923"/>
      <c r="BV120" s="923">
        <v>4083953</v>
      </c>
      <c r="BW120" s="923"/>
      <c r="BX120" s="923"/>
      <c r="BY120" s="923"/>
      <c r="BZ120" s="923"/>
      <c r="CA120" s="923">
        <v>4541713</v>
      </c>
      <c r="CB120" s="923"/>
      <c r="CC120" s="923"/>
      <c r="CD120" s="923"/>
      <c r="CE120" s="923"/>
      <c r="CF120" s="947">
        <v>85.8</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2512010</v>
      </c>
      <c r="DH120" s="923"/>
      <c r="DI120" s="923"/>
      <c r="DJ120" s="923"/>
      <c r="DK120" s="923"/>
      <c r="DL120" s="923">
        <v>2378811</v>
      </c>
      <c r="DM120" s="923"/>
      <c r="DN120" s="923"/>
      <c r="DO120" s="923"/>
      <c r="DP120" s="923"/>
      <c r="DQ120" s="923">
        <v>2139899</v>
      </c>
      <c r="DR120" s="923"/>
      <c r="DS120" s="923"/>
      <c r="DT120" s="923"/>
      <c r="DU120" s="923"/>
      <c r="DV120" s="924">
        <v>40.4</v>
      </c>
      <c r="DW120" s="924"/>
      <c r="DX120" s="924"/>
      <c r="DY120" s="924"/>
      <c r="DZ120" s="925"/>
    </row>
    <row r="121" spans="1:130" s="246" customFormat="1" ht="26.25" customHeight="1">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463</v>
      </c>
      <c r="AB121" s="858"/>
      <c r="AC121" s="858"/>
      <c r="AD121" s="858"/>
      <c r="AE121" s="859"/>
      <c r="AF121" s="860" t="s">
        <v>463</v>
      </c>
      <c r="AG121" s="858"/>
      <c r="AH121" s="858"/>
      <c r="AI121" s="858"/>
      <c r="AJ121" s="859"/>
      <c r="AK121" s="860" t="s">
        <v>463</v>
      </c>
      <c r="AL121" s="858"/>
      <c r="AM121" s="858"/>
      <c r="AN121" s="858"/>
      <c r="AO121" s="859"/>
      <c r="AP121" s="905" t="s">
        <v>463</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1260</v>
      </c>
      <c r="BR121" s="895"/>
      <c r="BS121" s="895"/>
      <c r="BT121" s="895"/>
      <c r="BU121" s="895"/>
      <c r="BV121" s="895">
        <v>1092</v>
      </c>
      <c r="BW121" s="895"/>
      <c r="BX121" s="895"/>
      <c r="BY121" s="895"/>
      <c r="BZ121" s="895"/>
      <c r="CA121" s="895">
        <v>287</v>
      </c>
      <c r="CB121" s="895"/>
      <c r="CC121" s="895"/>
      <c r="CD121" s="895"/>
      <c r="CE121" s="895"/>
      <c r="CF121" s="956">
        <v>0</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126100</v>
      </c>
      <c r="DH121" s="895"/>
      <c r="DI121" s="895"/>
      <c r="DJ121" s="895"/>
      <c r="DK121" s="895"/>
      <c r="DL121" s="895">
        <v>96351</v>
      </c>
      <c r="DM121" s="895"/>
      <c r="DN121" s="895"/>
      <c r="DO121" s="895"/>
      <c r="DP121" s="895"/>
      <c r="DQ121" s="895">
        <v>69918</v>
      </c>
      <c r="DR121" s="895"/>
      <c r="DS121" s="895"/>
      <c r="DT121" s="895"/>
      <c r="DU121" s="895"/>
      <c r="DV121" s="872">
        <v>1.3</v>
      </c>
      <c r="DW121" s="872"/>
      <c r="DX121" s="872"/>
      <c r="DY121" s="872"/>
      <c r="DZ121" s="873"/>
    </row>
    <row r="122" spans="1:130" s="246" customFormat="1" ht="26.25" customHeight="1">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463</v>
      </c>
      <c r="AB122" s="858"/>
      <c r="AC122" s="858"/>
      <c r="AD122" s="858"/>
      <c r="AE122" s="859"/>
      <c r="AF122" s="860" t="s">
        <v>463</v>
      </c>
      <c r="AG122" s="858"/>
      <c r="AH122" s="858"/>
      <c r="AI122" s="858"/>
      <c r="AJ122" s="859"/>
      <c r="AK122" s="860" t="s">
        <v>463</v>
      </c>
      <c r="AL122" s="858"/>
      <c r="AM122" s="858"/>
      <c r="AN122" s="858"/>
      <c r="AO122" s="859"/>
      <c r="AP122" s="905" t="s">
        <v>460</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7764099</v>
      </c>
      <c r="BR122" s="926"/>
      <c r="BS122" s="926"/>
      <c r="BT122" s="926"/>
      <c r="BU122" s="926"/>
      <c r="BV122" s="926">
        <v>8310115</v>
      </c>
      <c r="BW122" s="926"/>
      <c r="BX122" s="926"/>
      <c r="BY122" s="926"/>
      <c r="BZ122" s="926"/>
      <c r="CA122" s="926">
        <v>8403160</v>
      </c>
      <c r="CB122" s="926"/>
      <c r="CC122" s="926"/>
      <c r="CD122" s="926"/>
      <c r="CE122" s="926"/>
      <c r="CF122" s="927">
        <v>158.69999999999999</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69613</v>
      </c>
      <c r="DH122" s="895"/>
      <c r="DI122" s="895"/>
      <c r="DJ122" s="895"/>
      <c r="DK122" s="895"/>
      <c r="DL122" s="895">
        <v>65504</v>
      </c>
      <c r="DM122" s="895"/>
      <c r="DN122" s="895"/>
      <c r="DO122" s="895"/>
      <c r="DP122" s="895"/>
      <c r="DQ122" s="895">
        <v>61320</v>
      </c>
      <c r="DR122" s="895"/>
      <c r="DS122" s="895"/>
      <c r="DT122" s="895"/>
      <c r="DU122" s="895"/>
      <c r="DV122" s="872">
        <v>1.2</v>
      </c>
      <c r="DW122" s="872"/>
      <c r="DX122" s="872"/>
      <c r="DY122" s="872"/>
      <c r="DZ122" s="873"/>
    </row>
    <row r="123" spans="1:130" s="246" customFormat="1" ht="26.25" customHeight="1">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463</v>
      </c>
      <c r="AB123" s="858"/>
      <c r="AC123" s="858"/>
      <c r="AD123" s="858"/>
      <c r="AE123" s="859"/>
      <c r="AF123" s="860" t="s">
        <v>463</v>
      </c>
      <c r="AG123" s="858"/>
      <c r="AH123" s="858"/>
      <c r="AI123" s="858"/>
      <c r="AJ123" s="859"/>
      <c r="AK123" s="860" t="s">
        <v>463</v>
      </c>
      <c r="AL123" s="858"/>
      <c r="AM123" s="858"/>
      <c r="AN123" s="858"/>
      <c r="AO123" s="859"/>
      <c r="AP123" s="905" t="s">
        <v>463</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476</v>
      </c>
      <c r="BP123" s="959"/>
      <c r="BQ123" s="913">
        <v>11383846</v>
      </c>
      <c r="BR123" s="914"/>
      <c r="BS123" s="914"/>
      <c r="BT123" s="914"/>
      <c r="BU123" s="914"/>
      <c r="BV123" s="914">
        <v>12395160</v>
      </c>
      <c r="BW123" s="914"/>
      <c r="BX123" s="914"/>
      <c r="BY123" s="914"/>
      <c r="BZ123" s="914"/>
      <c r="CA123" s="914">
        <v>12945160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460</v>
      </c>
      <c r="AG124" s="858"/>
      <c r="AH124" s="858"/>
      <c r="AI124" s="858"/>
      <c r="AJ124" s="859"/>
      <c r="AK124" s="860" t="s">
        <v>460</v>
      </c>
      <c r="AL124" s="858"/>
      <c r="AM124" s="858"/>
      <c r="AN124" s="858"/>
      <c r="AO124" s="859"/>
      <c r="AP124" s="905" t="s">
        <v>460</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25.2</v>
      </c>
      <c r="BR124" s="912"/>
      <c r="BS124" s="912"/>
      <c r="BT124" s="912"/>
      <c r="BU124" s="912"/>
      <c r="BV124" s="912">
        <v>7.6</v>
      </c>
      <c r="BW124" s="912"/>
      <c r="BX124" s="912"/>
      <c r="BY124" s="912"/>
      <c r="BZ124" s="912"/>
      <c r="CA124" s="912" t="s">
        <v>460</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141</v>
      </c>
      <c r="DH124" s="841"/>
      <c r="DI124" s="841"/>
      <c r="DJ124" s="841"/>
      <c r="DK124" s="842"/>
      <c r="DL124" s="843" t="s">
        <v>141</v>
      </c>
      <c r="DM124" s="841"/>
      <c r="DN124" s="841"/>
      <c r="DO124" s="841"/>
      <c r="DP124" s="842"/>
      <c r="DQ124" s="843" t="s">
        <v>141</v>
      </c>
      <c r="DR124" s="841"/>
      <c r="DS124" s="841"/>
      <c r="DT124" s="841"/>
      <c r="DU124" s="842"/>
      <c r="DV124" s="929" t="s">
        <v>141</v>
      </c>
      <c r="DW124" s="930"/>
      <c r="DX124" s="930"/>
      <c r="DY124" s="930"/>
      <c r="DZ124" s="931"/>
    </row>
    <row r="125" spans="1:130" s="246" customFormat="1" ht="26.25" customHeight="1">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459</v>
      </c>
      <c r="AB125" s="858"/>
      <c r="AC125" s="858"/>
      <c r="AD125" s="858"/>
      <c r="AE125" s="859"/>
      <c r="AF125" s="860" t="s">
        <v>434</v>
      </c>
      <c r="AG125" s="858"/>
      <c r="AH125" s="858"/>
      <c r="AI125" s="858"/>
      <c r="AJ125" s="859"/>
      <c r="AK125" s="860" t="s">
        <v>459</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481</v>
      </c>
      <c r="DH125" s="923"/>
      <c r="DI125" s="923"/>
      <c r="DJ125" s="923"/>
      <c r="DK125" s="923"/>
      <c r="DL125" s="923" t="s">
        <v>481</v>
      </c>
      <c r="DM125" s="923"/>
      <c r="DN125" s="923"/>
      <c r="DO125" s="923"/>
      <c r="DP125" s="923"/>
      <c r="DQ125" s="923" t="s">
        <v>141</v>
      </c>
      <c r="DR125" s="923"/>
      <c r="DS125" s="923"/>
      <c r="DT125" s="923"/>
      <c r="DU125" s="923"/>
      <c r="DV125" s="924" t="s">
        <v>481</v>
      </c>
      <c r="DW125" s="924"/>
      <c r="DX125" s="924"/>
      <c r="DY125" s="924"/>
      <c r="DZ125" s="925"/>
    </row>
    <row r="126" spans="1:130" s="246" customFormat="1" ht="26.25" customHeight="1" thickBot="1">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20059</v>
      </c>
      <c r="AB126" s="858"/>
      <c r="AC126" s="858"/>
      <c r="AD126" s="858"/>
      <c r="AE126" s="859"/>
      <c r="AF126" s="860">
        <v>17637</v>
      </c>
      <c r="AG126" s="858"/>
      <c r="AH126" s="858"/>
      <c r="AI126" s="858"/>
      <c r="AJ126" s="859"/>
      <c r="AK126" s="860">
        <v>15121</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141</v>
      </c>
      <c r="DH126" s="895"/>
      <c r="DI126" s="895"/>
      <c r="DJ126" s="895"/>
      <c r="DK126" s="895"/>
      <c r="DL126" s="895" t="s">
        <v>141</v>
      </c>
      <c r="DM126" s="895"/>
      <c r="DN126" s="895"/>
      <c r="DO126" s="895"/>
      <c r="DP126" s="895"/>
      <c r="DQ126" s="895" t="s">
        <v>141</v>
      </c>
      <c r="DR126" s="895"/>
      <c r="DS126" s="895"/>
      <c r="DT126" s="895"/>
      <c r="DU126" s="895"/>
      <c r="DV126" s="872" t="s">
        <v>483</v>
      </c>
      <c r="DW126" s="872"/>
      <c r="DX126" s="872"/>
      <c r="DY126" s="872"/>
      <c r="DZ126" s="873"/>
    </row>
    <row r="127" spans="1:130" s="246" customFormat="1" ht="26.25" customHeight="1">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287</v>
      </c>
      <c r="AB127" s="858"/>
      <c r="AC127" s="858"/>
      <c r="AD127" s="858"/>
      <c r="AE127" s="859"/>
      <c r="AF127" s="860">
        <v>243</v>
      </c>
      <c r="AG127" s="858"/>
      <c r="AH127" s="858"/>
      <c r="AI127" s="858"/>
      <c r="AJ127" s="859"/>
      <c r="AK127" s="860">
        <v>208</v>
      </c>
      <c r="AL127" s="858"/>
      <c r="AM127" s="858"/>
      <c r="AN127" s="858"/>
      <c r="AO127" s="859"/>
      <c r="AP127" s="905">
        <v>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483</v>
      </c>
      <c r="DH127" s="895"/>
      <c r="DI127" s="895"/>
      <c r="DJ127" s="895"/>
      <c r="DK127" s="895"/>
      <c r="DL127" s="895" t="s">
        <v>141</v>
      </c>
      <c r="DM127" s="895"/>
      <c r="DN127" s="895"/>
      <c r="DO127" s="895"/>
      <c r="DP127" s="895"/>
      <c r="DQ127" s="895" t="s">
        <v>434</v>
      </c>
      <c r="DR127" s="895"/>
      <c r="DS127" s="895"/>
      <c r="DT127" s="895"/>
      <c r="DU127" s="895"/>
      <c r="DV127" s="872" t="s">
        <v>490</v>
      </c>
      <c r="DW127" s="872"/>
      <c r="DX127" s="872"/>
      <c r="DY127" s="872"/>
      <c r="DZ127" s="873"/>
    </row>
    <row r="128" spans="1:130" s="246" customFormat="1" ht="26.25" customHeight="1" thickBot="1">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20335</v>
      </c>
      <c r="AB128" s="879"/>
      <c r="AC128" s="879"/>
      <c r="AD128" s="879"/>
      <c r="AE128" s="880"/>
      <c r="AF128" s="881">
        <v>13062</v>
      </c>
      <c r="AG128" s="879"/>
      <c r="AH128" s="879"/>
      <c r="AI128" s="879"/>
      <c r="AJ128" s="880"/>
      <c r="AK128" s="881">
        <v>13102</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141</v>
      </c>
      <c r="BG128" s="865"/>
      <c r="BH128" s="865"/>
      <c r="BI128" s="865"/>
      <c r="BJ128" s="865"/>
      <c r="BK128" s="865"/>
      <c r="BL128" s="888"/>
      <c r="BM128" s="864">
        <v>14.43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483</v>
      </c>
      <c r="DH128" s="869"/>
      <c r="DI128" s="869"/>
      <c r="DJ128" s="869"/>
      <c r="DK128" s="869"/>
      <c r="DL128" s="869" t="s">
        <v>459</v>
      </c>
      <c r="DM128" s="869"/>
      <c r="DN128" s="869"/>
      <c r="DO128" s="869"/>
      <c r="DP128" s="869"/>
      <c r="DQ128" s="869" t="s">
        <v>459</v>
      </c>
      <c r="DR128" s="869"/>
      <c r="DS128" s="869"/>
      <c r="DT128" s="869"/>
      <c r="DU128" s="869"/>
      <c r="DV128" s="870" t="s">
        <v>459</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5954518</v>
      </c>
      <c r="AB129" s="858"/>
      <c r="AC129" s="858"/>
      <c r="AD129" s="858"/>
      <c r="AE129" s="859"/>
      <c r="AF129" s="860">
        <v>6009436</v>
      </c>
      <c r="AG129" s="858"/>
      <c r="AH129" s="858"/>
      <c r="AI129" s="858"/>
      <c r="AJ129" s="859"/>
      <c r="AK129" s="860">
        <v>6028524</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459</v>
      </c>
      <c r="BG129" s="848"/>
      <c r="BH129" s="848"/>
      <c r="BI129" s="848"/>
      <c r="BJ129" s="848"/>
      <c r="BK129" s="848"/>
      <c r="BL129" s="849"/>
      <c r="BM129" s="847">
        <v>19.43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700333</v>
      </c>
      <c r="AB130" s="858"/>
      <c r="AC130" s="858"/>
      <c r="AD130" s="858"/>
      <c r="AE130" s="859"/>
      <c r="AF130" s="860">
        <v>719926</v>
      </c>
      <c r="AG130" s="858"/>
      <c r="AH130" s="858"/>
      <c r="AI130" s="858"/>
      <c r="AJ130" s="859"/>
      <c r="AK130" s="860">
        <v>732190</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7.7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5254185</v>
      </c>
      <c r="AB131" s="841"/>
      <c r="AC131" s="841"/>
      <c r="AD131" s="841"/>
      <c r="AE131" s="842"/>
      <c r="AF131" s="843">
        <v>5289510</v>
      </c>
      <c r="AG131" s="841"/>
      <c r="AH131" s="841"/>
      <c r="AI131" s="841"/>
      <c r="AJ131" s="842"/>
      <c r="AK131" s="843">
        <v>5296334</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481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7.5475454329999998</v>
      </c>
      <c r="AB132" s="821"/>
      <c r="AC132" s="821"/>
      <c r="AD132" s="821"/>
      <c r="AE132" s="822"/>
      <c r="AF132" s="823">
        <v>7.8051842230000004</v>
      </c>
      <c r="AG132" s="821"/>
      <c r="AH132" s="821"/>
      <c r="AI132" s="821"/>
      <c r="AJ132" s="822"/>
      <c r="AK132" s="823">
        <v>7.9331288400000002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6.1</v>
      </c>
      <c r="AB133" s="800"/>
      <c r="AC133" s="800"/>
      <c r="AD133" s="800"/>
      <c r="AE133" s="801"/>
      <c r="AF133" s="799">
        <v>6.8</v>
      </c>
      <c r="AG133" s="800"/>
      <c r="AH133" s="800"/>
      <c r="AI133" s="800"/>
      <c r="AJ133" s="801"/>
      <c r="AK133" s="799">
        <v>7.7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RiuB3yAHD79itDAEwa9qktpRUzuMeIq8QbjIgCo3r6P56MeSebqmh7jLnq6Re272wA/PzuJjvwo5Jxz5odGWQ==" saltValue="ewim5qIpE0sAl2jbLy3Z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WP6IFZWQQJhjlP3OLMUD90LYducGBZrPb+OErnISeIabhzcxRP20qAguYB4YJWvCuPxEecrc6SvTOzML3DrSg==" saltValue="PQyxWs+kBifnKnvAu3V3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ciDnah3Q92tRBFnzjtyDyW6UeJeO/lXeJTQXeFB/ZMHC5OJrXofBQ7MxqCW2U/+RWdRxZfs4e1SUiEBIqDPCw==" saltValue="HCWJqFozk5YMPyxTvFg4c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513</v>
      </c>
      <c r="AL9" s="1230"/>
      <c r="AM9" s="1230"/>
      <c r="AN9" s="1231"/>
      <c r="AO9" s="312">
        <v>1175651</v>
      </c>
      <c r="AP9" s="312">
        <v>37756</v>
      </c>
      <c r="AQ9" s="313">
        <v>63072</v>
      </c>
      <c r="AR9" s="314">
        <v>-40.1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514</v>
      </c>
      <c r="AL10" s="1230"/>
      <c r="AM10" s="1230"/>
      <c r="AN10" s="1231"/>
      <c r="AO10" s="315">
        <v>116149</v>
      </c>
      <c r="AP10" s="315">
        <v>3730</v>
      </c>
      <c r="AQ10" s="316">
        <v>6862</v>
      </c>
      <c r="AR10" s="317">
        <v>-45.6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515</v>
      </c>
      <c r="AL11" s="1230"/>
      <c r="AM11" s="1230"/>
      <c r="AN11" s="1231"/>
      <c r="AO11" s="315">
        <v>439533</v>
      </c>
      <c r="AP11" s="315">
        <v>14116</v>
      </c>
      <c r="AQ11" s="316">
        <v>9054</v>
      </c>
      <c r="AR11" s="317">
        <v>55.9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516</v>
      </c>
      <c r="AL12" s="1230"/>
      <c r="AM12" s="1230"/>
      <c r="AN12" s="1231"/>
      <c r="AO12" s="315" t="s">
        <v>517</v>
      </c>
      <c r="AP12" s="315" t="s">
        <v>517</v>
      </c>
      <c r="AQ12" s="316">
        <v>361</v>
      </c>
      <c r="AR12" s="317" t="s">
        <v>517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518</v>
      </c>
      <c r="AL13" s="1230"/>
      <c r="AM13" s="1230"/>
      <c r="AN13" s="1231"/>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519</v>
      </c>
      <c r="AL14" s="1230"/>
      <c r="AM14" s="1230"/>
      <c r="AN14" s="1231"/>
      <c r="AO14" s="315">
        <v>125356</v>
      </c>
      <c r="AP14" s="315">
        <v>4026</v>
      </c>
      <c r="AQ14" s="316">
        <v>2718</v>
      </c>
      <c r="AR14" s="317">
        <v>48.1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520</v>
      </c>
      <c r="AL15" s="1230"/>
      <c r="AM15" s="1230"/>
      <c r="AN15" s="1231"/>
      <c r="AO15" s="315">
        <v>14730</v>
      </c>
      <c r="AP15" s="315">
        <v>473</v>
      </c>
      <c r="AQ15" s="316">
        <v>1384</v>
      </c>
      <c r="AR15" s="317">
        <v>-65.8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521</v>
      </c>
      <c r="AL16" s="1233"/>
      <c r="AM16" s="1233"/>
      <c r="AN16" s="1234"/>
      <c r="AO16" s="315">
        <v>-83058</v>
      </c>
      <c r="AP16" s="315">
        <v>-2667</v>
      </c>
      <c r="AQ16" s="316">
        <v>-5449</v>
      </c>
      <c r="AR16" s="317">
        <v>-51.1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190</v>
      </c>
      <c r="AL17" s="1233"/>
      <c r="AM17" s="1233"/>
      <c r="AN17" s="1234"/>
      <c r="AO17" s="315">
        <v>1788361</v>
      </c>
      <c r="AP17" s="315">
        <v>57433</v>
      </c>
      <c r="AQ17" s="316">
        <v>78003</v>
      </c>
      <c r="AR17" s="317">
        <v>-26.4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526</v>
      </c>
      <c r="AL21" s="1227"/>
      <c r="AM21" s="1227"/>
      <c r="AN21" s="1228"/>
      <c r="AO21" s="327">
        <v>4.88</v>
      </c>
      <c r="AP21" s="328">
        <v>7.51</v>
      </c>
      <c r="AQ21" s="329">
        <v>-2.63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527</v>
      </c>
      <c r="AL22" s="1227"/>
      <c r="AM22" s="1227"/>
      <c r="AN22" s="1228"/>
      <c r="AO22" s="332">
        <v>96.6</v>
      </c>
      <c r="AP22" s="333">
        <v>97.1</v>
      </c>
      <c r="AQ22" s="334">
        <v>-0.5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531</v>
      </c>
      <c r="AL32" s="1218"/>
      <c r="AM32" s="1218"/>
      <c r="AN32" s="1219"/>
      <c r="AO32" s="342">
        <v>881927</v>
      </c>
      <c r="AP32" s="342">
        <v>28323</v>
      </c>
      <c r="AQ32" s="343">
        <v>34855</v>
      </c>
      <c r="AR32" s="344">
        <v>-18.7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532</v>
      </c>
      <c r="AL33" s="1218"/>
      <c r="AM33" s="1218"/>
      <c r="AN33" s="1219"/>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533</v>
      </c>
      <c r="AL34" s="1218"/>
      <c r="AM34" s="1218"/>
      <c r="AN34" s="1219"/>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534</v>
      </c>
      <c r="AL35" s="1218"/>
      <c r="AM35" s="1218"/>
      <c r="AN35" s="1219"/>
      <c r="AO35" s="342">
        <v>124597</v>
      </c>
      <c r="AP35" s="342">
        <v>4001</v>
      </c>
      <c r="AQ35" s="343">
        <v>15141</v>
      </c>
      <c r="AR35" s="344">
        <v>-73.599999999999994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535</v>
      </c>
      <c r="AL36" s="1218"/>
      <c r="AM36" s="1218"/>
      <c r="AN36" s="1219"/>
      <c r="AO36" s="342">
        <v>143604</v>
      </c>
      <c r="AP36" s="342">
        <v>4612</v>
      </c>
      <c r="AQ36" s="343">
        <v>2517</v>
      </c>
      <c r="AR36" s="344">
        <v>83.2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536</v>
      </c>
      <c r="AL37" s="1218"/>
      <c r="AM37" s="1218"/>
      <c r="AN37" s="1219"/>
      <c r="AO37" s="342">
        <v>15329</v>
      </c>
      <c r="AP37" s="342">
        <v>492</v>
      </c>
      <c r="AQ37" s="343">
        <v>522</v>
      </c>
      <c r="AR37" s="344">
        <v>-5.7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537</v>
      </c>
      <c r="AL38" s="1221"/>
      <c r="AM38" s="1221"/>
      <c r="AN38" s="1222"/>
      <c r="AO38" s="345" t="s">
        <v>517</v>
      </c>
      <c r="AP38" s="345" t="s">
        <v>517</v>
      </c>
      <c r="AQ38" s="346">
        <v>1</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538</v>
      </c>
      <c r="AL39" s="1221"/>
      <c r="AM39" s="1221"/>
      <c r="AN39" s="1222"/>
      <c r="AO39" s="342">
        <v>-13102</v>
      </c>
      <c r="AP39" s="342">
        <v>-421</v>
      </c>
      <c r="AQ39" s="343">
        <v>-2915</v>
      </c>
      <c r="AR39" s="344">
        <v>-85.6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539</v>
      </c>
      <c r="AL40" s="1218"/>
      <c r="AM40" s="1218"/>
      <c r="AN40" s="1219"/>
      <c r="AO40" s="342">
        <v>-732190</v>
      </c>
      <c r="AP40" s="342">
        <v>-23514</v>
      </c>
      <c r="AQ40" s="343">
        <v>-35363</v>
      </c>
      <c r="AR40" s="344">
        <v>-33.5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304</v>
      </c>
      <c r="AL41" s="1224"/>
      <c r="AM41" s="1224"/>
      <c r="AN41" s="1225"/>
      <c r="AO41" s="342">
        <v>420165</v>
      </c>
      <c r="AP41" s="342">
        <v>13494</v>
      </c>
      <c r="AQ41" s="343">
        <v>14758</v>
      </c>
      <c r="AR41" s="344">
        <v>-8.6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508</v>
      </c>
      <c r="AN49" s="1212" t="s">
        <v>543</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883636</v>
      </c>
      <c r="AN51" s="364">
        <v>28046</v>
      </c>
      <c r="AO51" s="365">
        <v>-52.3</v>
      </c>
      <c r="AP51" s="366">
        <v>59668</v>
      </c>
      <c r="AQ51" s="367">
        <v>-14.1</v>
      </c>
      <c r="AR51" s="368">
        <v>-38.200000000000003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742359</v>
      </c>
      <c r="AN52" s="372">
        <v>23562</v>
      </c>
      <c r="AO52" s="373">
        <v>52.2</v>
      </c>
      <c r="AP52" s="374">
        <v>31515</v>
      </c>
      <c r="AQ52" s="375">
        <v>0</v>
      </c>
      <c r="AR52" s="376">
        <v>52.2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1240460</v>
      </c>
      <c r="AN53" s="364">
        <v>39521</v>
      </c>
      <c r="AO53" s="365">
        <v>40.9</v>
      </c>
      <c r="AP53" s="366">
        <v>56894</v>
      </c>
      <c r="AQ53" s="367">
        <v>-4.5999999999999996</v>
      </c>
      <c r="AR53" s="368">
        <v>45.5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817957</v>
      </c>
      <c r="AN54" s="372">
        <v>26060</v>
      </c>
      <c r="AO54" s="373">
        <v>10.6</v>
      </c>
      <c r="AP54" s="374">
        <v>32548</v>
      </c>
      <c r="AQ54" s="375">
        <v>3.3</v>
      </c>
      <c r="AR54" s="376">
        <v>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933648</v>
      </c>
      <c r="AN55" s="364">
        <v>29868</v>
      </c>
      <c r="AO55" s="365">
        <v>-24.4</v>
      </c>
      <c r="AP55" s="366">
        <v>57122</v>
      </c>
      <c r="AQ55" s="367">
        <v>0.4</v>
      </c>
      <c r="AR55" s="368">
        <v>-24.8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426948</v>
      </c>
      <c r="AN56" s="372">
        <v>13658</v>
      </c>
      <c r="AO56" s="373">
        <v>-47.6</v>
      </c>
      <c r="AP56" s="374">
        <v>36191</v>
      </c>
      <c r="AQ56" s="375">
        <v>11.2</v>
      </c>
      <c r="AR56" s="376">
        <v>-58.8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610075</v>
      </c>
      <c r="AN57" s="364">
        <v>19537</v>
      </c>
      <c r="AO57" s="365">
        <v>-34.6</v>
      </c>
      <c r="AP57" s="366">
        <v>53655</v>
      </c>
      <c r="AQ57" s="367">
        <v>-6.1</v>
      </c>
      <c r="AR57" s="368">
        <v>-28.5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285460</v>
      </c>
      <c r="AN58" s="372">
        <v>9141</v>
      </c>
      <c r="AO58" s="373">
        <v>-33.1</v>
      </c>
      <c r="AP58" s="374">
        <v>32719</v>
      </c>
      <c r="AQ58" s="375">
        <v>-9.6</v>
      </c>
      <c r="AR58" s="376">
        <v>-23.5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656949</v>
      </c>
      <c r="AN59" s="364">
        <v>21098</v>
      </c>
      <c r="AO59" s="365">
        <v>8</v>
      </c>
      <c r="AP59" s="366">
        <v>53869</v>
      </c>
      <c r="AQ59" s="367">
        <v>0.4</v>
      </c>
      <c r="AR59" s="368">
        <v>7.6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508506</v>
      </c>
      <c r="AN60" s="372">
        <v>16331</v>
      </c>
      <c r="AO60" s="373">
        <v>78.7</v>
      </c>
      <c r="AP60" s="374">
        <v>35046</v>
      </c>
      <c r="AQ60" s="375">
        <v>7.1</v>
      </c>
      <c r="AR60" s="376">
        <v>71.599999999999994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864954</v>
      </c>
      <c r="AN61" s="379">
        <v>27614</v>
      </c>
      <c r="AO61" s="380">
        <v>-12.5</v>
      </c>
      <c r="AP61" s="381">
        <v>56242</v>
      </c>
      <c r="AQ61" s="382">
        <v>-4.8</v>
      </c>
      <c r="AR61" s="368">
        <v>-7.7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556246</v>
      </c>
      <c r="AN62" s="372">
        <v>17750</v>
      </c>
      <c r="AO62" s="373">
        <v>12.2</v>
      </c>
      <c r="AP62" s="374">
        <v>33604</v>
      </c>
      <c r="AQ62" s="375">
        <v>2.4</v>
      </c>
      <c r="AR62" s="376">
        <v>9.8000000000000007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9AUYUQ84UOiqGU7pZkp51XEQJSHyFfwjTy7kLPc/o4JchViqEFdO4VDzRPduPosaS8zH/aoRvL448f/R6n83A==" saltValue="vOxArGW2fH5Ose6JyokL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U4Wjwb0HcKAkkdTqIxNCSKqDs/XiixsDVspN0ngMOgI2zWAQ190XnCTN6zeQM6G6a7iWZlAgxlUTpwgCzMViw==" saltValue="+b8W+n3hqAWbzg+GqZps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lfEsMmrveydjEPExe+aNnX3eTLcV3zRvm5WLB15fnb6ckZhpFvq68xOIqdOSZJ6+QmInYylw88BxKL2qvaKBQ==" saltValue="KASLwE9QeC6O3U1pa1NiB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5" t="s">
        <v>3</v>
      </c>
      <c r="D47" s="1235"/>
      <c r="E47" s="1236"/>
      <c r="F47" s="11">
        <v>18.649999999999999</v>
      </c>
      <c r="G47" s="12">
        <v>17.149999999999999</v>
      </c>
      <c r="H47" s="12">
        <v>19.690000000000001</v>
      </c>
      <c r="I47" s="12">
        <v>16.579999999999998</v>
      </c>
      <c r="J47" s="13">
        <v>17.059999999999999</v>
      </c>
    </row>
    <row r="48" spans="2:10" ht="57.75" customHeight="1">
      <c r="B48" s="14"/>
      <c r="C48" s="1237" t="s">
        <v>4</v>
      </c>
      <c r="D48" s="1237"/>
      <c r="E48" s="1238"/>
      <c r="F48" s="15">
        <v>9.76</v>
      </c>
      <c r="G48" s="16">
        <v>13.22</v>
      </c>
      <c r="H48" s="16">
        <v>13.49</v>
      </c>
      <c r="I48" s="16">
        <v>11.31</v>
      </c>
      <c r="J48" s="17">
        <v>13.12</v>
      </c>
    </row>
    <row r="49" spans="2:10" ht="57.75" customHeight="1" thickBot="1">
      <c r="B49" s="18"/>
      <c r="C49" s="1239" t="s">
        <v>5</v>
      </c>
      <c r="D49" s="1239"/>
      <c r="E49" s="1240"/>
      <c r="F49" s="19">
        <v>0.34</v>
      </c>
      <c r="G49" s="20">
        <v>2.48</v>
      </c>
      <c r="H49" s="20">
        <v>2.66</v>
      </c>
      <c r="I49" s="20" t="s">
        <v>564</v>
      </c>
      <c r="J49" s="21">
        <v>2.37</v>
      </c>
    </row>
    <row r="50" spans="2:10" ht="13.5" customHeight="1"/>
    <row r="51" spans="2:10" ht="13.5" hidden="1" customHeight="1"/>
    <row r="52" spans="2:10" ht="13.5" hidden="1" customHeight="1"/>
    <row r="53" spans="2:10" ht="13.5" hidden="1" customHeight="1"/>
  </sheetData>
  <sheetProtection algorithmName="SHA-512" hashValue="s2lrPDBl/cIg9kqdxS4doMSJb0X4xsx9VZ/PNtQQeNKFAS4/THBLq/Oh77oHk8DekcoOZeinVWytPdIO/ff0yg==" saltValue="3troVfXh3wu349hotzDF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7" t="s">
        <v>565</v>
      </c>
      <c r="D34" s="1247"/>
      <c r="E34" s="1248"/>
      <c r="F34" s="32">
        <v>9.76</v>
      </c>
      <c r="G34" s="33">
        <v>13.22</v>
      </c>
      <c r="H34" s="33">
        <v>13.49</v>
      </c>
      <c r="I34" s="33">
        <v>11.31</v>
      </c>
      <c r="J34" s="34">
        <v>13.12</v>
      </c>
      <c r="K34" s="22"/>
      <c r="L34" s="22"/>
      <c r="M34" s="22"/>
      <c r="N34" s="22"/>
      <c r="O34" s="22"/>
      <c r="P34" s="22"/>
    </row>
    <row r="35" spans="1:16" ht="39" customHeight="1">
      <c r="A35" s="22"/>
      <c r="B35" s="35"/>
      <c r="C35" s="1241" t="s">
        <v>566</v>
      </c>
      <c r="D35" s="1242"/>
      <c r="E35" s="1243"/>
      <c r="F35" s="36">
        <v>6.33</v>
      </c>
      <c r="G35" s="37">
        <v>4.17</v>
      </c>
      <c r="H35" s="37">
        <v>7.03</v>
      </c>
      <c r="I35" s="37">
        <v>5.62</v>
      </c>
      <c r="J35" s="38">
        <v>4.43</v>
      </c>
      <c r="K35" s="22"/>
      <c r="L35" s="22"/>
      <c r="M35" s="22"/>
      <c r="N35" s="22"/>
      <c r="O35" s="22"/>
      <c r="P35" s="22"/>
    </row>
    <row r="36" spans="1:16" ht="39" customHeight="1">
      <c r="A36" s="22"/>
      <c r="B36" s="35"/>
      <c r="C36" s="1241" t="s">
        <v>567</v>
      </c>
      <c r="D36" s="1242"/>
      <c r="E36" s="1243"/>
      <c r="F36" s="36">
        <v>3.96</v>
      </c>
      <c r="G36" s="37">
        <v>4.88</v>
      </c>
      <c r="H36" s="37">
        <v>5.74</v>
      </c>
      <c r="I36" s="37">
        <v>4.7699999999999996</v>
      </c>
      <c r="J36" s="38">
        <v>1.91</v>
      </c>
      <c r="K36" s="22"/>
      <c r="L36" s="22"/>
      <c r="M36" s="22"/>
      <c r="N36" s="22"/>
      <c r="O36" s="22"/>
      <c r="P36" s="22"/>
    </row>
    <row r="37" spans="1:16" ht="39" customHeight="1">
      <c r="A37" s="22"/>
      <c r="B37" s="35"/>
      <c r="C37" s="1241" t="s">
        <v>568</v>
      </c>
      <c r="D37" s="1242"/>
      <c r="E37" s="1243"/>
      <c r="F37" s="36">
        <v>0.97</v>
      </c>
      <c r="G37" s="37">
        <v>1.39</v>
      </c>
      <c r="H37" s="37">
        <v>1.73</v>
      </c>
      <c r="I37" s="37">
        <v>1.46</v>
      </c>
      <c r="J37" s="38">
        <v>1.25</v>
      </c>
      <c r="K37" s="22"/>
      <c r="L37" s="22"/>
      <c r="M37" s="22"/>
      <c r="N37" s="22"/>
      <c r="O37" s="22"/>
      <c r="P37" s="22"/>
    </row>
    <row r="38" spans="1:16" ht="39" customHeight="1">
      <c r="A38" s="22"/>
      <c r="B38" s="35"/>
      <c r="C38" s="1241" t="s">
        <v>569</v>
      </c>
      <c r="D38" s="1242"/>
      <c r="E38" s="1243"/>
      <c r="F38" s="36">
        <v>0.33</v>
      </c>
      <c r="G38" s="37">
        <v>0.75</v>
      </c>
      <c r="H38" s="37">
        <v>1.1499999999999999</v>
      </c>
      <c r="I38" s="37">
        <v>1.36</v>
      </c>
      <c r="J38" s="38">
        <v>1.19</v>
      </c>
      <c r="K38" s="22"/>
      <c r="L38" s="22"/>
      <c r="M38" s="22"/>
      <c r="N38" s="22"/>
      <c r="O38" s="22"/>
      <c r="P38" s="22"/>
    </row>
    <row r="39" spans="1:16" ht="39" customHeight="1">
      <c r="A39" s="22"/>
      <c r="B39" s="35"/>
      <c r="C39" s="1241" t="s">
        <v>570</v>
      </c>
      <c r="D39" s="1242"/>
      <c r="E39" s="1243"/>
      <c r="F39" s="36">
        <v>0.02</v>
      </c>
      <c r="G39" s="37">
        <v>0.02</v>
      </c>
      <c r="H39" s="37">
        <v>0.02</v>
      </c>
      <c r="I39" s="37">
        <v>0.02</v>
      </c>
      <c r="J39" s="38">
        <v>0.01</v>
      </c>
      <c r="K39" s="22"/>
      <c r="L39" s="22"/>
      <c r="M39" s="22"/>
      <c r="N39" s="22"/>
      <c r="O39" s="22"/>
      <c r="P39" s="22"/>
    </row>
    <row r="40" spans="1:16" ht="39" customHeight="1">
      <c r="A40" s="22"/>
      <c r="B40" s="35"/>
      <c r="C40" s="1241" t="s">
        <v>571</v>
      </c>
      <c r="D40" s="1242"/>
      <c r="E40" s="1243"/>
      <c r="F40" s="36">
        <v>0.03</v>
      </c>
      <c r="G40" s="37">
        <v>0</v>
      </c>
      <c r="H40" s="37">
        <v>0.03</v>
      </c>
      <c r="I40" s="37">
        <v>0.02</v>
      </c>
      <c r="J40" s="38">
        <v>0</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572</v>
      </c>
      <c r="D42" s="1242"/>
      <c r="E42" s="1243"/>
      <c r="F42" s="36" t="s">
        <v>517</v>
      </c>
      <c r="G42" s="37" t="s">
        <v>517</v>
      </c>
      <c r="H42" s="37" t="s">
        <v>517</v>
      </c>
      <c r="I42" s="37" t="s">
        <v>517</v>
      </c>
      <c r="J42" s="38" t="s">
        <v>517</v>
      </c>
      <c r="K42" s="22"/>
      <c r="L42" s="22"/>
      <c r="M42" s="22"/>
      <c r="N42" s="22"/>
      <c r="O42" s="22"/>
      <c r="P42" s="22"/>
    </row>
    <row r="43" spans="1:16" ht="39" customHeight="1" thickBot="1">
      <c r="A43" s="22"/>
      <c r="B43" s="40"/>
      <c r="C43" s="1244" t="s">
        <v>573</v>
      </c>
      <c r="D43" s="1245"/>
      <c r="E43" s="1246"/>
      <c r="F43" s="41" t="s">
        <v>517</v>
      </c>
      <c r="G43" s="42" t="s">
        <v>517</v>
      </c>
      <c r="H43" s="42" t="s">
        <v>517</v>
      </c>
      <c r="I43" s="42" t="s">
        <v>517</v>
      </c>
      <c r="J43" s="43" t="s">
        <v>517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RB3E3qh/yzwNLTmyu6QdCGDmGTXQwz+9u3k5D25Uii0gfyPfdXXh8x0lxV9kzh8ewY+qkihsHfqSzgYOV+ezg==" saltValue="8OSO9A4eZ172y2L+T2B5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7" t="s">
        <v>10</v>
      </c>
      <c r="C45" s="1268"/>
      <c r="D45" s="58"/>
      <c r="E45" s="1273" t="s">
        <v>11</v>
      </c>
      <c r="F45" s="1273"/>
      <c r="G45" s="1273"/>
      <c r="H45" s="1273"/>
      <c r="I45" s="1273"/>
      <c r="J45" s="1274"/>
      <c r="K45" s="59">
        <v>695</v>
      </c>
      <c r="L45" s="60">
        <v>672</v>
      </c>
      <c r="M45" s="60">
        <v>816</v>
      </c>
      <c r="N45" s="60">
        <v>852</v>
      </c>
      <c r="O45" s="61">
        <v>882</v>
      </c>
      <c r="P45" s="48"/>
      <c r="Q45" s="48"/>
      <c r="R45" s="48"/>
      <c r="S45" s="48"/>
      <c r="T45" s="48"/>
      <c r="U45" s="48"/>
    </row>
    <row r="46" spans="1:21" ht="30.75" customHeight="1">
      <c r="A46" s="48"/>
      <c r="B46" s="1269"/>
      <c r="C46" s="1270"/>
      <c r="D46" s="62"/>
      <c r="E46" s="1251" t="s">
        <v>12</v>
      </c>
      <c r="F46" s="1251"/>
      <c r="G46" s="1251"/>
      <c r="H46" s="1251"/>
      <c r="I46" s="1251"/>
      <c r="J46" s="1252"/>
      <c r="K46" s="63" t="s">
        <v>517</v>
      </c>
      <c r="L46" s="64" t="s">
        <v>517</v>
      </c>
      <c r="M46" s="64" t="s">
        <v>517</v>
      </c>
      <c r="N46" s="64" t="s">
        <v>517</v>
      </c>
      <c r="O46" s="65" t="s">
        <v>517</v>
      </c>
      <c r="P46" s="48"/>
      <c r="Q46" s="48"/>
      <c r="R46" s="48"/>
      <c r="S46" s="48"/>
      <c r="T46" s="48"/>
      <c r="U46" s="48"/>
    </row>
    <row r="47" spans="1:21" ht="30.75" customHeight="1">
      <c r="A47" s="48"/>
      <c r="B47" s="1269"/>
      <c r="C47" s="1270"/>
      <c r="D47" s="62"/>
      <c r="E47" s="1251" t="s">
        <v>13</v>
      </c>
      <c r="F47" s="1251"/>
      <c r="G47" s="1251"/>
      <c r="H47" s="1251"/>
      <c r="I47" s="1251"/>
      <c r="J47" s="1252"/>
      <c r="K47" s="63" t="s">
        <v>517</v>
      </c>
      <c r="L47" s="64" t="s">
        <v>517</v>
      </c>
      <c r="M47" s="64" t="s">
        <v>517</v>
      </c>
      <c r="N47" s="64" t="s">
        <v>517</v>
      </c>
      <c r="O47" s="65" t="s">
        <v>517</v>
      </c>
      <c r="P47" s="48"/>
      <c r="Q47" s="48"/>
      <c r="R47" s="48"/>
      <c r="S47" s="48"/>
      <c r="T47" s="48"/>
      <c r="U47" s="48"/>
    </row>
    <row r="48" spans="1:21" ht="30.75" customHeight="1">
      <c r="A48" s="48"/>
      <c r="B48" s="1269"/>
      <c r="C48" s="1270"/>
      <c r="D48" s="62"/>
      <c r="E48" s="1251" t="s">
        <v>14</v>
      </c>
      <c r="F48" s="1251"/>
      <c r="G48" s="1251"/>
      <c r="H48" s="1251"/>
      <c r="I48" s="1251"/>
      <c r="J48" s="1252"/>
      <c r="K48" s="63">
        <v>132</v>
      </c>
      <c r="L48" s="64">
        <v>155</v>
      </c>
      <c r="M48" s="64">
        <v>152</v>
      </c>
      <c r="N48" s="64">
        <v>143</v>
      </c>
      <c r="O48" s="65">
        <v>125</v>
      </c>
      <c r="P48" s="48"/>
      <c r="Q48" s="48"/>
      <c r="R48" s="48"/>
      <c r="S48" s="48"/>
      <c r="T48" s="48"/>
      <c r="U48" s="48"/>
    </row>
    <row r="49" spans="1:21" ht="30.75" customHeight="1">
      <c r="A49" s="48"/>
      <c r="B49" s="1269"/>
      <c r="C49" s="1270"/>
      <c r="D49" s="62"/>
      <c r="E49" s="1251" t="s">
        <v>15</v>
      </c>
      <c r="F49" s="1251"/>
      <c r="G49" s="1251"/>
      <c r="H49" s="1251"/>
      <c r="I49" s="1251"/>
      <c r="J49" s="1252"/>
      <c r="K49" s="63">
        <v>158</v>
      </c>
      <c r="L49" s="64">
        <v>118</v>
      </c>
      <c r="M49" s="64">
        <v>129</v>
      </c>
      <c r="N49" s="64">
        <v>133</v>
      </c>
      <c r="O49" s="65">
        <v>144</v>
      </c>
      <c r="P49" s="48"/>
      <c r="Q49" s="48"/>
      <c r="R49" s="48"/>
      <c r="S49" s="48"/>
      <c r="T49" s="48"/>
      <c r="U49" s="48"/>
    </row>
    <row r="50" spans="1:21" ht="30.75" customHeight="1">
      <c r="A50" s="48"/>
      <c r="B50" s="1269"/>
      <c r="C50" s="1270"/>
      <c r="D50" s="62"/>
      <c r="E50" s="1251" t="s">
        <v>16</v>
      </c>
      <c r="F50" s="1251"/>
      <c r="G50" s="1251"/>
      <c r="H50" s="1251"/>
      <c r="I50" s="1251"/>
      <c r="J50" s="1252"/>
      <c r="K50" s="63">
        <v>21</v>
      </c>
      <c r="L50" s="64">
        <v>21</v>
      </c>
      <c r="M50" s="64">
        <v>20</v>
      </c>
      <c r="N50" s="64">
        <v>18</v>
      </c>
      <c r="O50" s="65">
        <v>15</v>
      </c>
      <c r="P50" s="48"/>
      <c r="Q50" s="48"/>
      <c r="R50" s="48"/>
      <c r="S50" s="48"/>
      <c r="T50" s="48"/>
      <c r="U50" s="48"/>
    </row>
    <row r="51" spans="1:21" ht="30.75" customHeight="1">
      <c r="A51" s="48"/>
      <c r="B51" s="1271"/>
      <c r="C51" s="1272"/>
      <c r="D51" s="66"/>
      <c r="E51" s="1251" t="s">
        <v>17</v>
      </c>
      <c r="F51" s="1251"/>
      <c r="G51" s="1251"/>
      <c r="H51" s="1251"/>
      <c r="I51" s="1251"/>
      <c r="J51" s="1252"/>
      <c r="K51" s="63" t="s">
        <v>517</v>
      </c>
      <c r="L51" s="64" t="s">
        <v>517</v>
      </c>
      <c r="M51" s="64" t="s">
        <v>517</v>
      </c>
      <c r="N51" s="64" t="s">
        <v>517</v>
      </c>
      <c r="O51" s="65" t="s">
        <v>517</v>
      </c>
      <c r="P51" s="48"/>
      <c r="Q51" s="48"/>
      <c r="R51" s="48"/>
      <c r="S51" s="48"/>
      <c r="T51" s="48"/>
      <c r="U51" s="48"/>
    </row>
    <row r="52" spans="1:21" ht="30.75" customHeight="1">
      <c r="A52" s="48"/>
      <c r="B52" s="1249" t="s">
        <v>18</v>
      </c>
      <c r="C52" s="1250"/>
      <c r="D52" s="66"/>
      <c r="E52" s="1251" t="s">
        <v>19</v>
      </c>
      <c r="F52" s="1251"/>
      <c r="G52" s="1251"/>
      <c r="H52" s="1251"/>
      <c r="I52" s="1251"/>
      <c r="J52" s="1252"/>
      <c r="K52" s="63">
        <v>701</v>
      </c>
      <c r="L52" s="64">
        <v>695</v>
      </c>
      <c r="M52" s="64">
        <v>721</v>
      </c>
      <c r="N52" s="64">
        <v>733</v>
      </c>
      <c r="O52" s="65">
        <v>746</v>
      </c>
      <c r="P52" s="48"/>
      <c r="Q52" s="48"/>
      <c r="R52" s="48"/>
      <c r="S52" s="48"/>
      <c r="T52" s="48"/>
      <c r="U52" s="48"/>
    </row>
    <row r="53" spans="1:21" ht="30.75" customHeight="1" thickBot="1">
      <c r="A53" s="48"/>
      <c r="B53" s="1253" t="s">
        <v>20</v>
      </c>
      <c r="C53" s="1254"/>
      <c r="D53" s="67"/>
      <c r="E53" s="1255" t="s">
        <v>21</v>
      </c>
      <c r="F53" s="1255"/>
      <c r="G53" s="1255"/>
      <c r="H53" s="1255"/>
      <c r="I53" s="1255"/>
      <c r="J53" s="1256"/>
      <c r="K53" s="68">
        <v>305</v>
      </c>
      <c r="L53" s="69">
        <v>271</v>
      </c>
      <c r="M53" s="69">
        <v>396</v>
      </c>
      <c r="N53" s="69">
        <v>413</v>
      </c>
      <c r="O53" s="70">
        <v>420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57" t="s">
        <v>24</v>
      </c>
      <c r="C57" s="1258"/>
      <c r="D57" s="1261" t="s">
        <v>25</v>
      </c>
      <c r="E57" s="1262"/>
      <c r="F57" s="1262"/>
      <c r="G57" s="1262"/>
      <c r="H57" s="1262"/>
      <c r="I57" s="1262"/>
      <c r="J57" s="1263"/>
      <c r="K57" s="82"/>
      <c r="L57" s="83"/>
      <c r="M57" s="83"/>
      <c r="N57" s="83"/>
      <c r="O57" s="84"/>
    </row>
    <row r="58" spans="1:21" ht="31.5" customHeight="1" thickBot="1">
      <c r="B58" s="1259"/>
      <c r="C58" s="1260"/>
      <c r="D58" s="1264" t="s">
        <v>26</v>
      </c>
      <c r="E58" s="1265"/>
      <c r="F58" s="1265"/>
      <c r="G58" s="1265"/>
      <c r="H58" s="1265"/>
      <c r="I58" s="1265"/>
      <c r="J58" s="1266"/>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O/FCmTlNq7aXMHc2AlvVQLg0TKvd/qTkkAD+Syrhdpo9nRhpakaToSKJR5vXXfMNkxdoz/U3MGMajSOnQfwQ==" saltValue="StgJ/a+u59LXpFyl9IE2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559</v>
      </c>
      <c r="J40" s="99" t="s">
        <v>560</v>
      </c>
      <c r="K40" s="99" t="s">
        <v>561</v>
      </c>
      <c r="L40" s="99" t="s">
        <v>562</v>
      </c>
      <c r="M40" s="100" t="s">
        <v>563</v>
      </c>
    </row>
    <row r="41" spans="2:13" ht="27.75" customHeight="1">
      <c r="B41" s="1287" t="s">
        <v>29</v>
      </c>
      <c r="C41" s="1288"/>
      <c r="D41" s="101"/>
      <c r="E41" s="1289" t="s">
        <v>30</v>
      </c>
      <c r="F41" s="1289"/>
      <c r="G41" s="1289"/>
      <c r="H41" s="1290"/>
      <c r="I41" s="102">
        <v>8418</v>
      </c>
      <c r="J41" s="103">
        <v>8520</v>
      </c>
      <c r="K41" s="103">
        <v>8395</v>
      </c>
      <c r="L41" s="103">
        <v>8176</v>
      </c>
      <c r="M41" s="104">
        <v>7922</v>
      </c>
    </row>
    <row r="42" spans="2:13" ht="27.75" customHeight="1">
      <c r="B42" s="1277"/>
      <c r="C42" s="1278"/>
      <c r="D42" s="105"/>
      <c r="E42" s="1281" t="s">
        <v>31</v>
      </c>
      <c r="F42" s="1281"/>
      <c r="G42" s="1281"/>
      <c r="H42" s="1282"/>
      <c r="I42" s="106">
        <v>124</v>
      </c>
      <c r="J42" s="107">
        <v>107</v>
      </c>
      <c r="K42" s="107">
        <v>88</v>
      </c>
      <c r="L42" s="107">
        <v>72</v>
      </c>
      <c r="M42" s="108">
        <v>58</v>
      </c>
    </row>
    <row r="43" spans="2:13" ht="27.75" customHeight="1">
      <c r="B43" s="1277"/>
      <c r="C43" s="1278"/>
      <c r="D43" s="105"/>
      <c r="E43" s="1281" t="s">
        <v>32</v>
      </c>
      <c r="F43" s="1281"/>
      <c r="G43" s="1281"/>
      <c r="H43" s="1282"/>
      <c r="I43" s="106">
        <v>2873</v>
      </c>
      <c r="J43" s="107">
        <v>2790</v>
      </c>
      <c r="K43" s="107">
        <v>2638</v>
      </c>
      <c r="L43" s="107">
        <v>2541</v>
      </c>
      <c r="M43" s="108">
        <v>2271</v>
      </c>
    </row>
    <row r="44" spans="2:13" ht="27.75" customHeight="1">
      <c r="B44" s="1277"/>
      <c r="C44" s="1278"/>
      <c r="D44" s="105"/>
      <c r="E44" s="1281" t="s">
        <v>33</v>
      </c>
      <c r="F44" s="1281"/>
      <c r="G44" s="1281"/>
      <c r="H44" s="1282"/>
      <c r="I44" s="106">
        <v>823</v>
      </c>
      <c r="J44" s="107">
        <v>792</v>
      </c>
      <c r="K44" s="107">
        <v>821</v>
      </c>
      <c r="L44" s="107">
        <v>734</v>
      </c>
      <c r="M44" s="108">
        <v>673</v>
      </c>
    </row>
    <row r="45" spans="2:13" ht="27.75" customHeight="1">
      <c r="B45" s="1277"/>
      <c r="C45" s="1278"/>
      <c r="D45" s="105"/>
      <c r="E45" s="1281" t="s">
        <v>34</v>
      </c>
      <c r="F45" s="1281"/>
      <c r="G45" s="1281"/>
      <c r="H45" s="1282"/>
      <c r="I45" s="106">
        <v>901</v>
      </c>
      <c r="J45" s="107">
        <v>815</v>
      </c>
      <c r="K45" s="107">
        <v>767</v>
      </c>
      <c r="L45" s="107">
        <v>1277</v>
      </c>
      <c r="M45" s="108">
        <v>1264</v>
      </c>
    </row>
    <row r="46" spans="2:13" ht="27.75" customHeight="1">
      <c r="B46" s="1277"/>
      <c r="C46" s="1278"/>
      <c r="D46" s="109"/>
      <c r="E46" s="1281" t="s">
        <v>35</v>
      </c>
      <c r="F46" s="1281"/>
      <c r="G46" s="1281"/>
      <c r="H46" s="1282"/>
      <c r="I46" s="106">
        <v>0</v>
      </c>
      <c r="J46" s="107" t="s">
        <v>517</v>
      </c>
      <c r="K46" s="107" t="s">
        <v>517</v>
      </c>
      <c r="L46" s="107" t="s">
        <v>517</v>
      </c>
      <c r="M46" s="108" t="s">
        <v>517</v>
      </c>
    </row>
    <row r="47" spans="2:13" ht="27.75" customHeight="1">
      <c r="B47" s="1277"/>
      <c r="C47" s="1278"/>
      <c r="D47" s="110"/>
      <c r="E47" s="1291" t="s">
        <v>36</v>
      </c>
      <c r="F47" s="1292"/>
      <c r="G47" s="1292"/>
      <c r="H47" s="1293"/>
      <c r="I47" s="106" t="s">
        <v>517</v>
      </c>
      <c r="J47" s="107" t="s">
        <v>517</v>
      </c>
      <c r="K47" s="107" t="s">
        <v>517</v>
      </c>
      <c r="L47" s="107" t="s">
        <v>517</v>
      </c>
      <c r="M47" s="108" t="s">
        <v>517</v>
      </c>
    </row>
    <row r="48" spans="2:13" ht="27.75" customHeight="1">
      <c r="B48" s="1277"/>
      <c r="C48" s="1278"/>
      <c r="D48" s="105"/>
      <c r="E48" s="1281" t="s">
        <v>37</v>
      </c>
      <c r="F48" s="1281"/>
      <c r="G48" s="1281"/>
      <c r="H48" s="1282"/>
      <c r="I48" s="106" t="s">
        <v>517</v>
      </c>
      <c r="J48" s="107" t="s">
        <v>517</v>
      </c>
      <c r="K48" s="107" t="s">
        <v>517</v>
      </c>
      <c r="L48" s="107" t="s">
        <v>517</v>
      </c>
      <c r="M48" s="108" t="s">
        <v>517</v>
      </c>
    </row>
    <row r="49" spans="2:13" ht="27.75" customHeight="1">
      <c r="B49" s="1279"/>
      <c r="C49" s="1280"/>
      <c r="D49" s="105"/>
      <c r="E49" s="1281" t="s">
        <v>38</v>
      </c>
      <c r="F49" s="1281"/>
      <c r="G49" s="1281"/>
      <c r="H49" s="1282"/>
      <c r="I49" s="106" t="s">
        <v>517</v>
      </c>
      <c r="J49" s="107" t="s">
        <v>517</v>
      </c>
      <c r="K49" s="107" t="s">
        <v>517</v>
      </c>
      <c r="L49" s="107" t="s">
        <v>517</v>
      </c>
      <c r="M49" s="108" t="s">
        <v>517</v>
      </c>
    </row>
    <row r="50" spans="2:13" ht="27.75" customHeight="1">
      <c r="B50" s="1275" t="s">
        <v>39</v>
      </c>
      <c r="C50" s="1276"/>
      <c r="D50" s="111"/>
      <c r="E50" s="1281" t="s">
        <v>40</v>
      </c>
      <c r="F50" s="1281"/>
      <c r="G50" s="1281"/>
      <c r="H50" s="1282"/>
      <c r="I50" s="106">
        <v>3349</v>
      </c>
      <c r="J50" s="107">
        <v>3288</v>
      </c>
      <c r="K50" s="107">
        <v>3618</v>
      </c>
      <c r="L50" s="107">
        <v>4084</v>
      </c>
      <c r="M50" s="108">
        <v>4542</v>
      </c>
    </row>
    <row r="51" spans="2:13" ht="27.75" customHeight="1">
      <c r="B51" s="1277"/>
      <c r="C51" s="1278"/>
      <c r="D51" s="105"/>
      <c r="E51" s="1281" t="s">
        <v>41</v>
      </c>
      <c r="F51" s="1281"/>
      <c r="G51" s="1281"/>
      <c r="H51" s="1282"/>
      <c r="I51" s="106">
        <v>1</v>
      </c>
      <c r="J51" s="107">
        <v>0</v>
      </c>
      <c r="K51" s="107">
        <v>1</v>
      </c>
      <c r="L51" s="107">
        <v>1</v>
      </c>
      <c r="M51" s="108">
        <v>0</v>
      </c>
    </row>
    <row r="52" spans="2:13" ht="27.75" customHeight="1">
      <c r="B52" s="1279"/>
      <c r="C52" s="1280"/>
      <c r="D52" s="105"/>
      <c r="E52" s="1281" t="s">
        <v>42</v>
      </c>
      <c r="F52" s="1281"/>
      <c r="G52" s="1281"/>
      <c r="H52" s="1282"/>
      <c r="I52" s="106">
        <v>8352</v>
      </c>
      <c r="J52" s="107">
        <v>8357</v>
      </c>
      <c r="K52" s="107">
        <v>7764</v>
      </c>
      <c r="L52" s="107">
        <v>8310</v>
      </c>
      <c r="M52" s="108">
        <v>8403</v>
      </c>
    </row>
    <row r="53" spans="2:13" ht="27.75" customHeight="1" thickBot="1">
      <c r="B53" s="1283" t="s">
        <v>43</v>
      </c>
      <c r="C53" s="1284"/>
      <c r="D53" s="112"/>
      <c r="E53" s="1285" t="s">
        <v>44</v>
      </c>
      <c r="F53" s="1285"/>
      <c r="G53" s="1285"/>
      <c r="H53" s="1286"/>
      <c r="I53" s="113">
        <v>1438</v>
      </c>
      <c r="J53" s="114">
        <v>1377</v>
      </c>
      <c r="K53" s="114">
        <v>1325</v>
      </c>
      <c r="L53" s="114">
        <v>405</v>
      </c>
      <c r="M53" s="115">
        <v>-757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80oqtqw2DhYEy9ID5057g9ZBRMmqZ6xUktFZOBZP1ZmvWwYtJJKCMFLYmRDGnZt20DRGMXHWYc2r7slKDcTiA==" saltValue="RAoe9VIx/NpYUW262lR4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561</v>
      </c>
      <c r="G54" s="124" t="s">
        <v>562</v>
      </c>
      <c r="H54" s="125" t="s">
        <v>563</v>
      </c>
    </row>
    <row r="55" spans="2:8" ht="52.5" customHeight="1">
      <c r="B55" s="126"/>
      <c r="C55" s="1302" t="s">
        <v>47</v>
      </c>
      <c r="D55" s="1302"/>
      <c r="E55" s="1303"/>
      <c r="F55" s="127">
        <v>1172</v>
      </c>
      <c r="G55" s="127">
        <v>997</v>
      </c>
      <c r="H55" s="128">
        <v>1028</v>
      </c>
    </row>
    <row r="56" spans="2:8" ht="52.5" customHeight="1">
      <c r="B56" s="129"/>
      <c r="C56" s="1304" t="s">
        <v>48</v>
      </c>
      <c r="D56" s="1304"/>
      <c r="E56" s="1305"/>
      <c r="F56" s="130">
        <v>751</v>
      </c>
      <c r="G56" s="130">
        <v>801</v>
      </c>
      <c r="H56" s="131">
        <v>801</v>
      </c>
    </row>
    <row r="57" spans="2:8" ht="53.25" customHeight="1">
      <c r="B57" s="129"/>
      <c r="C57" s="1306" t="s">
        <v>49</v>
      </c>
      <c r="D57" s="1306"/>
      <c r="E57" s="1307"/>
      <c r="F57" s="132">
        <v>1380</v>
      </c>
      <c r="G57" s="132">
        <v>1949</v>
      </c>
      <c r="H57" s="133">
        <v>2290</v>
      </c>
    </row>
    <row r="58" spans="2:8" ht="45.75" customHeight="1">
      <c r="B58" s="134"/>
      <c r="C58" s="1294" t="s">
        <v>50</v>
      </c>
      <c r="D58" s="1295"/>
      <c r="E58" s="1296"/>
      <c r="F58" s="135"/>
      <c r="G58" s="135"/>
      <c r="H58" s="136"/>
    </row>
    <row r="59" spans="2:8" ht="45.75" customHeight="1">
      <c r="B59" s="134"/>
      <c r="C59" s="1294" t="s">
        <v>50</v>
      </c>
      <c r="D59" s="1295"/>
      <c r="E59" s="1296"/>
      <c r="F59" s="135"/>
      <c r="G59" s="135"/>
      <c r="H59" s="136"/>
    </row>
    <row r="60" spans="2:8" ht="45.75" customHeight="1">
      <c r="B60" s="134"/>
      <c r="C60" s="1294" t="s">
        <v>50</v>
      </c>
      <c r="D60" s="1295"/>
      <c r="E60" s="1296"/>
      <c r="F60" s="135"/>
      <c r="G60" s="135"/>
      <c r="H60" s="136"/>
    </row>
    <row r="61" spans="2:8" ht="45.75" customHeight="1">
      <c r="B61" s="134"/>
      <c r="C61" s="1294" t="s">
        <v>50</v>
      </c>
      <c r="D61" s="1295"/>
      <c r="E61" s="1296"/>
      <c r="F61" s="135"/>
      <c r="G61" s="135"/>
      <c r="H61" s="136"/>
    </row>
    <row r="62" spans="2:8" ht="45.75" customHeight="1" thickBot="1">
      <c r="B62" s="137"/>
      <c r="C62" s="1297" t="s">
        <v>50</v>
      </c>
      <c r="D62" s="1298"/>
      <c r="E62" s="1299"/>
      <c r="F62" s="138"/>
      <c r="G62" s="138"/>
      <c r="H62" s="139"/>
    </row>
    <row r="63" spans="2:8" ht="52.5" customHeight="1" thickBot="1">
      <c r="B63" s="140"/>
      <c r="C63" s="1300" t="s">
        <v>51</v>
      </c>
      <c r="D63" s="1300"/>
      <c r="E63" s="1301"/>
      <c r="F63" s="141">
        <v>3303</v>
      </c>
      <c r="G63" s="141">
        <v>3746</v>
      </c>
      <c r="H63" s="142">
        <v>4120</v>
      </c>
    </row>
    <row r="64" spans="2:8" ht="15" customHeight="1"/>
    <row r="65" ht="0" hidden="1" customHeight="1"/>
    <row r="66" ht="0" hidden="1" customHeight="1"/>
  </sheetData>
  <sheetProtection algorithmName="SHA-512" hashValue="PXTCTAEf2U1j3Cd8jUegtmmU+aQzbY0k28MkQW0KLbpi3iz0wJJj8Snoz99KL+Y2E52R0kWEvGNbqw5i0PORWg==" saltValue="Z5gVdRp8SrdWTQkRDMrp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C2A4-A569-42BC-8036-428C9CC04789}">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6" t="s">
        <v>602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594</v>
      </c>
    </row>
    <row r="50" spans="1:109">
      <c r="B50" s="394"/>
      <c r="G50" s="1308"/>
      <c r="H50" s="1308"/>
      <c r="I50" s="1308"/>
      <c r="J50" s="1308"/>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c r="B51" s="394"/>
      <c r="G51" s="1325"/>
      <c r="H51" s="1325"/>
      <c r="I51" s="1330"/>
      <c r="J51" s="1330"/>
      <c r="K51" s="1315"/>
      <c r="L51" s="1315"/>
      <c r="M51" s="1315"/>
      <c r="N51" s="1315"/>
      <c r="AM51" s="403"/>
      <c r="AN51" s="1313" t="s">
        <v>595</v>
      </c>
      <c r="AO51" s="1313"/>
      <c r="AP51" s="1313"/>
      <c r="AQ51" s="1313"/>
      <c r="AR51" s="1313"/>
      <c r="AS51" s="1313"/>
      <c r="AT51" s="1313"/>
      <c r="AU51" s="1313"/>
      <c r="AV51" s="1313"/>
      <c r="AW51" s="1313"/>
      <c r="AX51" s="1313"/>
      <c r="AY51" s="1313"/>
      <c r="AZ51" s="1313"/>
      <c r="BA51" s="1313"/>
      <c r="BB51" s="1313" t="s">
        <v>596</v>
      </c>
      <c r="BC51" s="1313"/>
      <c r="BD51" s="1313"/>
      <c r="BE51" s="1313"/>
      <c r="BF51" s="1313"/>
      <c r="BG51" s="1313"/>
      <c r="BH51" s="1313"/>
      <c r="BI51" s="1313"/>
      <c r="BJ51" s="1313"/>
      <c r="BK51" s="1313"/>
      <c r="BL51" s="1313"/>
      <c r="BM51" s="1313"/>
      <c r="BN51" s="1313"/>
      <c r="BO51" s="1313"/>
      <c r="BP51" s="1329"/>
      <c r="BQ51" s="1310"/>
      <c r="BR51" s="1310"/>
      <c r="BS51" s="1310"/>
      <c r="BT51" s="1310"/>
      <c r="BU51" s="1310"/>
      <c r="BV51" s="1310"/>
      <c r="BW51" s="1310"/>
      <c r="BX51" s="1310">
        <v>25.9</v>
      </c>
      <c r="BY51" s="1310"/>
      <c r="BZ51" s="1310"/>
      <c r="CA51" s="1310"/>
      <c r="CB51" s="1310"/>
      <c r="CC51" s="1310"/>
      <c r="CD51" s="1310"/>
      <c r="CE51" s="1310"/>
      <c r="CF51" s="1310">
        <v>25.2</v>
      </c>
      <c r="CG51" s="1310"/>
      <c r="CH51" s="1310"/>
      <c r="CI51" s="1310"/>
      <c r="CJ51" s="1310"/>
      <c r="CK51" s="1310"/>
      <c r="CL51" s="1310"/>
      <c r="CM51" s="1310"/>
      <c r="CN51" s="1310">
        <v>7.6</v>
      </c>
      <c r="CO51" s="1310"/>
      <c r="CP51" s="1310"/>
      <c r="CQ51" s="1310"/>
      <c r="CR51" s="1310"/>
      <c r="CS51" s="1310"/>
      <c r="CT51" s="1310"/>
      <c r="CU51" s="1310"/>
      <c r="CV51" s="1310"/>
      <c r="CW51" s="1310"/>
      <c r="CX51" s="1310"/>
      <c r="CY51" s="1310"/>
      <c r="CZ51" s="1310"/>
      <c r="DA51" s="1310"/>
      <c r="DB51" s="1310"/>
      <c r="DC51" s="1310"/>
    </row>
    <row r="52" spans="1:109">
      <c r="B52" s="394"/>
      <c r="G52" s="1325"/>
      <c r="H52" s="1325"/>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5"/>
      <c r="H53" s="1325"/>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597</v>
      </c>
      <c r="BC53" s="1313"/>
      <c r="BD53" s="1313"/>
      <c r="BE53" s="1313"/>
      <c r="BF53" s="1313"/>
      <c r="BG53" s="1313"/>
      <c r="BH53" s="1313"/>
      <c r="BI53" s="1313"/>
      <c r="BJ53" s="1313"/>
      <c r="BK53" s="1313"/>
      <c r="BL53" s="1313"/>
      <c r="BM53" s="1313"/>
      <c r="BN53" s="1313"/>
      <c r="BO53" s="1313"/>
      <c r="BP53" s="1329"/>
      <c r="BQ53" s="1310"/>
      <c r="BR53" s="1310"/>
      <c r="BS53" s="1310"/>
      <c r="BT53" s="1310"/>
      <c r="BU53" s="1310"/>
      <c r="BV53" s="1310"/>
      <c r="BW53" s="1310"/>
      <c r="BX53" s="1310">
        <v>54.5</v>
      </c>
      <c r="BY53" s="1310"/>
      <c r="BZ53" s="1310"/>
      <c r="CA53" s="1310"/>
      <c r="CB53" s="1310"/>
      <c r="CC53" s="1310"/>
      <c r="CD53" s="1310"/>
      <c r="CE53" s="1310"/>
      <c r="CF53" s="1310">
        <v>55.6</v>
      </c>
      <c r="CG53" s="1310"/>
      <c r="CH53" s="1310"/>
      <c r="CI53" s="1310"/>
      <c r="CJ53" s="1310"/>
      <c r="CK53" s="1310"/>
      <c r="CL53" s="1310"/>
      <c r="CM53" s="1310"/>
      <c r="CN53" s="1310">
        <v>57.3</v>
      </c>
      <c r="CO53" s="1310"/>
      <c r="CP53" s="1310"/>
      <c r="CQ53" s="1310"/>
      <c r="CR53" s="1310"/>
      <c r="CS53" s="1310"/>
      <c r="CT53" s="1310"/>
      <c r="CU53" s="1310"/>
      <c r="CV53" s="1310">
        <v>59.1</v>
      </c>
      <c r="CW53" s="1310"/>
      <c r="CX53" s="1310"/>
      <c r="CY53" s="1310"/>
      <c r="CZ53" s="1310"/>
      <c r="DA53" s="1310"/>
      <c r="DB53" s="1310"/>
      <c r="DC53" s="1310"/>
    </row>
    <row r="54" spans="1:109">
      <c r="A54" s="402"/>
      <c r="B54" s="394"/>
      <c r="G54" s="1325"/>
      <c r="H54" s="1325"/>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8"/>
      <c r="H55" s="1308"/>
      <c r="I55" s="1308"/>
      <c r="J55" s="1308"/>
      <c r="K55" s="1315"/>
      <c r="L55" s="1315"/>
      <c r="M55" s="1315"/>
      <c r="N55" s="1315"/>
      <c r="AN55" s="1314" t="s">
        <v>598</v>
      </c>
      <c r="AO55" s="1314"/>
      <c r="AP55" s="1314"/>
      <c r="AQ55" s="1314"/>
      <c r="AR55" s="1314"/>
      <c r="AS55" s="1314"/>
      <c r="AT55" s="1314"/>
      <c r="AU55" s="1314"/>
      <c r="AV55" s="1314"/>
      <c r="AW55" s="1314"/>
      <c r="AX55" s="1314"/>
      <c r="AY55" s="1314"/>
      <c r="AZ55" s="1314"/>
      <c r="BA55" s="1314"/>
      <c r="BB55" s="1313" t="s">
        <v>596</v>
      </c>
      <c r="BC55" s="1313"/>
      <c r="BD55" s="1313"/>
      <c r="BE55" s="1313"/>
      <c r="BF55" s="1313"/>
      <c r="BG55" s="1313"/>
      <c r="BH55" s="1313"/>
      <c r="BI55" s="1313"/>
      <c r="BJ55" s="1313"/>
      <c r="BK55" s="1313"/>
      <c r="BL55" s="1313"/>
      <c r="BM55" s="1313"/>
      <c r="BN55" s="1313"/>
      <c r="BO55" s="1313"/>
      <c r="BP55" s="1329"/>
      <c r="BQ55" s="1310"/>
      <c r="BR55" s="1310"/>
      <c r="BS55" s="1310"/>
      <c r="BT55" s="1310"/>
      <c r="BU55" s="1310"/>
      <c r="BV55" s="1310"/>
      <c r="BW55" s="1310"/>
      <c r="BX55" s="1310">
        <v>20.2</v>
      </c>
      <c r="BY55" s="1310"/>
      <c r="BZ55" s="1310"/>
      <c r="CA55" s="1310"/>
      <c r="CB55" s="1310"/>
      <c r="CC55" s="1310"/>
      <c r="CD55" s="1310"/>
      <c r="CE55" s="1310"/>
      <c r="CF55" s="1310">
        <v>15.5</v>
      </c>
      <c r="CG55" s="1310"/>
      <c r="CH55" s="1310"/>
      <c r="CI55" s="1310"/>
      <c r="CJ55" s="1310"/>
      <c r="CK55" s="1310"/>
      <c r="CL55" s="1310"/>
      <c r="CM55" s="1310"/>
      <c r="CN55" s="1310">
        <v>14</v>
      </c>
      <c r="CO55" s="1310"/>
      <c r="CP55" s="1310"/>
      <c r="CQ55" s="1310"/>
      <c r="CR55" s="1310"/>
      <c r="CS55" s="1310"/>
      <c r="CT55" s="1310"/>
      <c r="CU55" s="1310"/>
      <c r="CV55" s="1310">
        <v>11.4</v>
      </c>
      <c r="CW55" s="1310"/>
      <c r="CX55" s="1310"/>
      <c r="CY55" s="1310"/>
      <c r="CZ55" s="1310"/>
      <c r="DA55" s="1310"/>
      <c r="DB55" s="1310"/>
      <c r="DC55" s="1310"/>
    </row>
    <row r="56" spans="1:109">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597</v>
      </c>
      <c r="BC57" s="1313"/>
      <c r="BD57" s="1313"/>
      <c r="BE57" s="1313"/>
      <c r="BF57" s="1313"/>
      <c r="BG57" s="1313"/>
      <c r="BH57" s="1313"/>
      <c r="BI57" s="1313"/>
      <c r="BJ57" s="1313"/>
      <c r="BK57" s="1313"/>
      <c r="BL57" s="1313"/>
      <c r="BM57" s="1313"/>
      <c r="BN57" s="1313"/>
      <c r="BO57" s="1313"/>
      <c r="BP57" s="1329"/>
      <c r="BQ57" s="1310"/>
      <c r="BR57" s="1310"/>
      <c r="BS57" s="1310"/>
      <c r="BT57" s="1310"/>
      <c r="BU57" s="1310"/>
      <c r="BV57" s="1310"/>
      <c r="BW57" s="1310"/>
      <c r="BX57" s="1310">
        <v>54.5</v>
      </c>
      <c r="BY57" s="1310"/>
      <c r="BZ57" s="1310"/>
      <c r="CA57" s="1310"/>
      <c r="CB57" s="1310"/>
      <c r="CC57" s="1310"/>
      <c r="CD57" s="1310"/>
      <c r="CE57" s="1310"/>
      <c r="CF57" s="1310">
        <v>57.7</v>
      </c>
      <c r="CG57" s="1310"/>
      <c r="CH57" s="1310"/>
      <c r="CI57" s="1310"/>
      <c r="CJ57" s="1310"/>
      <c r="CK57" s="1310"/>
      <c r="CL57" s="1310"/>
      <c r="CM57" s="1310"/>
      <c r="CN57" s="1310">
        <v>57.8</v>
      </c>
      <c r="CO57" s="1310"/>
      <c r="CP57" s="1310"/>
      <c r="CQ57" s="1310"/>
      <c r="CR57" s="1310"/>
      <c r="CS57" s="1310"/>
      <c r="CT57" s="1310"/>
      <c r="CU57" s="1310"/>
      <c r="CV57" s="1310">
        <v>59.2</v>
      </c>
      <c r="CW57" s="1310"/>
      <c r="CX57" s="1310"/>
      <c r="CY57" s="1310"/>
      <c r="CZ57" s="1310"/>
      <c r="DA57" s="1310"/>
      <c r="DB57" s="1310"/>
      <c r="DC57" s="1310"/>
      <c r="DD57" s="407"/>
      <c r="DE57" s="406"/>
    </row>
    <row r="58" spans="1:109" s="402" customFormat="1">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599</v>
      </c>
    </row>
    <row r="64" spans="1:109">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6" t="s">
        <v>601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594</v>
      </c>
    </row>
    <row r="72" spans="2:107">
      <c r="B72" s="394"/>
      <c r="G72" s="1308"/>
      <c r="H72" s="1308"/>
      <c r="I72" s="1308"/>
      <c r="J72" s="1308"/>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c r="B73" s="394"/>
      <c r="G73" s="1325"/>
      <c r="H73" s="1325"/>
      <c r="I73" s="1325"/>
      <c r="J73" s="1325"/>
      <c r="K73" s="1309"/>
      <c r="L73" s="1309"/>
      <c r="M73" s="1309"/>
      <c r="N73" s="1309"/>
      <c r="AM73" s="403"/>
      <c r="AN73" s="1313" t="s">
        <v>595</v>
      </c>
      <c r="AO73" s="1313"/>
      <c r="AP73" s="1313"/>
      <c r="AQ73" s="1313"/>
      <c r="AR73" s="1313"/>
      <c r="AS73" s="1313"/>
      <c r="AT73" s="1313"/>
      <c r="AU73" s="1313"/>
      <c r="AV73" s="1313"/>
      <c r="AW73" s="1313"/>
      <c r="AX73" s="1313"/>
      <c r="AY73" s="1313"/>
      <c r="AZ73" s="1313"/>
      <c r="BA73" s="1313"/>
      <c r="BB73" s="1313" t="s">
        <v>596</v>
      </c>
      <c r="BC73" s="1313"/>
      <c r="BD73" s="1313"/>
      <c r="BE73" s="1313"/>
      <c r="BF73" s="1313"/>
      <c r="BG73" s="1313"/>
      <c r="BH73" s="1313"/>
      <c r="BI73" s="1313"/>
      <c r="BJ73" s="1313"/>
      <c r="BK73" s="1313"/>
      <c r="BL73" s="1313"/>
      <c r="BM73" s="1313"/>
      <c r="BN73" s="1313"/>
      <c r="BO73" s="1313"/>
      <c r="BP73" s="1310">
        <v>27.6</v>
      </c>
      <c r="BQ73" s="1310"/>
      <c r="BR73" s="1310"/>
      <c r="BS73" s="1310"/>
      <c r="BT73" s="1310"/>
      <c r="BU73" s="1310"/>
      <c r="BV73" s="1310"/>
      <c r="BW73" s="1310"/>
      <c r="BX73" s="1310">
        <v>25.9</v>
      </c>
      <c r="BY73" s="1310"/>
      <c r="BZ73" s="1310"/>
      <c r="CA73" s="1310"/>
      <c r="CB73" s="1310"/>
      <c r="CC73" s="1310"/>
      <c r="CD73" s="1310"/>
      <c r="CE73" s="1310"/>
      <c r="CF73" s="1310">
        <v>25.2</v>
      </c>
      <c r="CG73" s="1310"/>
      <c r="CH73" s="1310"/>
      <c r="CI73" s="1310"/>
      <c r="CJ73" s="1310"/>
      <c r="CK73" s="1310"/>
      <c r="CL73" s="1310"/>
      <c r="CM73" s="1310"/>
      <c r="CN73" s="1310">
        <v>7.6</v>
      </c>
      <c r="CO73" s="1310"/>
      <c r="CP73" s="1310"/>
      <c r="CQ73" s="1310"/>
      <c r="CR73" s="1310"/>
      <c r="CS73" s="1310"/>
      <c r="CT73" s="1310"/>
      <c r="CU73" s="1310"/>
      <c r="CV73" s="1310"/>
      <c r="CW73" s="1310"/>
      <c r="CX73" s="1310"/>
      <c r="CY73" s="1310"/>
      <c r="CZ73" s="1310"/>
      <c r="DA73" s="1310"/>
      <c r="DB73" s="1310"/>
      <c r="DC73" s="1310"/>
    </row>
    <row r="74" spans="2:107">
      <c r="B74" s="394"/>
      <c r="G74" s="1325"/>
      <c r="H74" s="1325"/>
      <c r="I74" s="1325"/>
      <c r="J74" s="1325"/>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5"/>
      <c r="H75" s="1325"/>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600</v>
      </c>
      <c r="BC75" s="1313"/>
      <c r="BD75" s="1313"/>
      <c r="BE75" s="1313"/>
      <c r="BF75" s="1313"/>
      <c r="BG75" s="1313"/>
      <c r="BH75" s="1313"/>
      <c r="BI75" s="1313"/>
      <c r="BJ75" s="1313"/>
      <c r="BK75" s="1313"/>
      <c r="BL75" s="1313"/>
      <c r="BM75" s="1313"/>
      <c r="BN75" s="1313"/>
      <c r="BO75" s="1313"/>
      <c r="BP75" s="1310">
        <v>10.6</v>
      </c>
      <c r="BQ75" s="1310"/>
      <c r="BR75" s="1310"/>
      <c r="BS75" s="1310"/>
      <c r="BT75" s="1310"/>
      <c r="BU75" s="1310"/>
      <c r="BV75" s="1310"/>
      <c r="BW75" s="1310"/>
      <c r="BX75" s="1310">
        <v>9.1999999999999993</v>
      </c>
      <c r="BY75" s="1310"/>
      <c r="BZ75" s="1310"/>
      <c r="CA75" s="1310"/>
      <c r="CB75" s="1310"/>
      <c r="CC75" s="1310"/>
      <c r="CD75" s="1310"/>
      <c r="CE75" s="1310"/>
      <c r="CF75" s="1310">
        <v>6.1</v>
      </c>
      <c r="CG75" s="1310"/>
      <c r="CH75" s="1310"/>
      <c r="CI75" s="1310"/>
      <c r="CJ75" s="1310"/>
      <c r="CK75" s="1310"/>
      <c r="CL75" s="1310"/>
      <c r="CM75" s="1310"/>
      <c r="CN75" s="1310">
        <v>6.8</v>
      </c>
      <c r="CO75" s="1310"/>
      <c r="CP75" s="1310"/>
      <c r="CQ75" s="1310"/>
      <c r="CR75" s="1310"/>
      <c r="CS75" s="1310"/>
      <c r="CT75" s="1310"/>
      <c r="CU75" s="1310"/>
      <c r="CV75" s="1310">
        <v>7.7</v>
      </c>
      <c r="CW75" s="1310"/>
      <c r="CX75" s="1310"/>
      <c r="CY75" s="1310"/>
      <c r="CZ75" s="1310"/>
      <c r="DA75" s="1310"/>
      <c r="DB75" s="1310"/>
      <c r="DC75" s="1310"/>
    </row>
    <row r="76" spans="2:107">
      <c r="B76" s="394"/>
      <c r="G76" s="1325"/>
      <c r="H76" s="1325"/>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8"/>
      <c r="H77" s="1308"/>
      <c r="I77" s="1308"/>
      <c r="J77" s="1308"/>
      <c r="K77" s="1309"/>
      <c r="L77" s="1309"/>
      <c r="M77" s="1309"/>
      <c r="N77" s="1309"/>
      <c r="AN77" s="1314" t="s">
        <v>598</v>
      </c>
      <c r="AO77" s="1314"/>
      <c r="AP77" s="1314"/>
      <c r="AQ77" s="1314"/>
      <c r="AR77" s="1314"/>
      <c r="AS77" s="1314"/>
      <c r="AT77" s="1314"/>
      <c r="AU77" s="1314"/>
      <c r="AV77" s="1314"/>
      <c r="AW77" s="1314"/>
      <c r="AX77" s="1314"/>
      <c r="AY77" s="1314"/>
      <c r="AZ77" s="1314"/>
      <c r="BA77" s="1314"/>
      <c r="BB77" s="1313" t="s">
        <v>596</v>
      </c>
      <c r="BC77" s="1313"/>
      <c r="BD77" s="1313"/>
      <c r="BE77" s="1313"/>
      <c r="BF77" s="1313"/>
      <c r="BG77" s="1313"/>
      <c r="BH77" s="1313"/>
      <c r="BI77" s="1313"/>
      <c r="BJ77" s="1313"/>
      <c r="BK77" s="1313"/>
      <c r="BL77" s="1313"/>
      <c r="BM77" s="1313"/>
      <c r="BN77" s="1313"/>
      <c r="BO77" s="1313"/>
      <c r="BP77" s="1310">
        <v>27.8</v>
      </c>
      <c r="BQ77" s="1310"/>
      <c r="BR77" s="1310"/>
      <c r="BS77" s="1310"/>
      <c r="BT77" s="1310"/>
      <c r="BU77" s="1310"/>
      <c r="BV77" s="1310"/>
      <c r="BW77" s="1310"/>
      <c r="BX77" s="1310">
        <v>20.2</v>
      </c>
      <c r="BY77" s="1310"/>
      <c r="BZ77" s="1310"/>
      <c r="CA77" s="1310"/>
      <c r="CB77" s="1310"/>
      <c r="CC77" s="1310"/>
      <c r="CD77" s="1310"/>
      <c r="CE77" s="1310"/>
      <c r="CF77" s="1310">
        <v>15.5</v>
      </c>
      <c r="CG77" s="1310"/>
      <c r="CH77" s="1310"/>
      <c r="CI77" s="1310"/>
      <c r="CJ77" s="1310"/>
      <c r="CK77" s="1310"/>
      <c r="CL77" s="1310"/>
      <c r="CM77" s="1310"/>
      <c r="CN77" s="1310">
        <v>14</v>
      </c>
      <c r="CO77" s="1310"/>
      <c r="CP77" s="1310"/>
      <c r="CQ77" s="1310"/>
      <c r="CR77" s="1310"/>
      <c r="CS77" s="1310"/>
      <c r="CT77" s="1310"/>
      <c r="CU77" s="1310"/>
      <c r="CV77" s="1310">
        <v>11.4</v>
      </c>
      <c r="CW77" s="1310"/>
      <c r="CX77" s="1310"/>
      <c r="CY77" s="1310"/>
      <c r="CZ77" s="1310"/>
      <c r="DA77" s="1310"/>
      <c r="DB77" s="1310"/>
      <c r="DC77" s="1310"/>
    </row>
    <row r="78" spans="2:107">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600</v>
      </c>
      <c r="BC79" s="1313"/>
      <c r="BD79" s="1313"/>
      <c r="BE79" s="1313"/>
      <c r="BF79" s="1313"/>
      <c r="BG79" s="1313"/>
      <c r="BH79" s="1313"/>
      <c r="BI79" s="1313"/>
      <c r="BJ79" s="1313"/>
      <c r="BK79" s="1313"/>
      <c r="BL79" s="1313"/>
      <c r="BM79" s="1313"/>
      <c r="BN79" s="1313"/>
      <c r="BO79" s="1313"/>
      <c r="BP79" s="1310">
        <v>8.1</v>
      </c>
      <c r="BQ79" s="1310"/>
      <c r="BR79" s="1310"/>
      <c r="BS79" s="1310"/>
      <c r="BT79" s="1310"/>
      <c r="BU79" s="1310"/>
      <c r="BV79" s="1310"/>
      <c r="BW79" s="1310"/>
      <c r="BX79" s="1310">
        <v>7.1</v>
      </c>
      <c r="BY79" s="1310"/>
      <c r="BZ79" s="1310"/>
      <c r="CA79" s="1310"/>
      <c r="CB79" s="1310"/>
      <c r="CC79" s="1310"/>
      <c r="CD79" s="1310"/>
      <c r="CE79" s="1310"/>
      <c r="CF79" s="1310">
        <v>6.6</v>
      </c>
      <c r="CG79" s="1310"/>
      <c r="CH79" s="1310"/>
      <c r="CI79" s="1310"/>
      <c r="CJ79" s="1310"/>
      <c r="CK79" s="1310"/>
      <c r="CL79" s="1310"/>
      <c r="CM79" s="1310"/>
      <c r="CN79" s="1310">
        <v>6.5</v>
      </c>
      <c r="CO79" s="1310"/>
      <c r="CP79" s="1310"/>
      <c r="CQ79" s="1310"/>
      <c r="CR79" s="1310"/>
      <c r="CS79" s="1310"/>
      <c r="CT79" s="1310"/>
      <c r="CU79" s="1310"/>
      <c r="CV79" s="1310">
        <v>6.7</v>
      </c>
      <c r="CW79" s="1310"/>
      <c r="CX79" s="1310"/>
      <c r="CY79" s="1310"/>
      <c r="CZ79" s="1310"/>
      <c r="DA79" s="1310"/>
      <c r="DB79" s="1310"/>
      <c r="DC79" s="1310"/>
    </row>
    <row r="80" spans="2:107">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Z8G0oLRfHvfn/dqdOjahF8ezzdt39mWF1UvbM0DoXiOVI6eenUpdBkVlS42bsAwsp4P4QRZUQ4KjyjaYimjuw==" saltValue="YwSrTk0JhL9ehZ/Dg0Tiy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58A4-7118-4825-8051-58C6383C4D4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Z+ixZsR/zZHoPWWoRyDxg9txetYduBSViMNXwXLGlDTQKoM86uQFEmz5dxwbS3+0CPZfYPSuPHH+pFOZkPxnQ==" saltValue="7vey5DtrJ8Pnij6QVz7A6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396D-61DA-451A-946F-3F69BB5BDA1F}">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YxQL+QsJ17CABaZSVqmgH7EFFnUWxs4jRVoRsD5TID/mJq1i4j6TZqe/Pn7ApUoQLDDsyXl5j+H7Vm7IfnlmA==" saltValue="OM4YxufG/1Tgo1wRyO+4U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28046</v>
      </c>
      <c r="E3" s="161"/>
      <c r="F3" s="162">
        <v>59668</v>
      </c>
      <c r="G3" s="163"/>
      <c r="H3" s="164"/>
    </row>
    <row r="4" spans="1:8">
      <c r="A4" s="165"/>
      <c r="B4" s="166"/>
      <c r="C4" s="167"/>
      <c r="D4" s="168">
        <v>23562</v>
      </c>
      <c r="E4" s="169"/>
      <c r="F4" s="170">
        <v>31515</v>
      </c>
      <c r="G4" s="171"/>
      <c r="H4" s="172"/>
    </row>
    <row r="5" spans="1:8">
      <c r="A5" s="153" t="s">
        <v>551</v>
      </c>
      <c r="B5" s="158"/>
      <c r="C5" s="159"/>
      <c r="D5" s="160">
        <v>39521</v>
      </c>
      <c r="E5" s="161"/>
      <c r="F5" s="162">
        <v>56894</v>
      </c>
      <c r="G5" s="163"/>
      <c r="H5" s="164"/>
    </row>
    <row r="6" spans="1:8">
      <c r="A6" s="165"/>
      <c r="B6" s="166"/>
      <c r="C6" s="167"/>
      <c r="D6" s="168">
        <v>26060</v>
      </c>
      <c r="E6" s="169"/>
      <c r="F6" s="170">
        <v>32548</v>
      </c>
      <c r="G6" s="171"/>
      <c r="H6" s="172"/>
    </row>
    <row r="7" spans="1:8">
      <c r="A7" s="153" t="s">
        <v>552</v>
      </c>
      <c r="B7" s="158"/>
      <c r="C7" s="159"/>
      <c r="D7" s="160">
        <v>29868</v>
      </c>
      <c r="E7" s="161"/>
      <c r="F7" s="162">
        <v>57122</v>
      </c>
      <c r="G7" s="163"/>
      <c r="H7" s="164"/>
    </row>
    <row r="8" spans="1:8">
      <c r="A8" s="165"/>
      <c r="B8" s="166"/>
      <c r="C8" s="167"/>
      <c r="D8" s="168">
        <v>13658</v>
      </c>
      <c r="E8" s="169"/>
      <c r="F8" s="170">
        <v>36191</v>
      </c>
      <c r="G8" s="171"/>
      <c r="H8" s="172"/>
    </row>
    <row r="9" spans="1:8">
      <c r="A9" s="153" t="s">
        <v>553</v>
      </c>
      <c r="B9" s="158"/>
      <c r="C9" s="159"/>
      <c r="D9" s="160">
        <v>19537</v>
      </c>
      <c r="E9" s="161"/>
      <c r="F9" s="162">
        <v>53655</v>
      </c>
      <c r="G9" s="163"/>
      <c r="H9" s="164"/>
    </row>
    <row r="10" spans="1:8">
      <c r="A10" s="165"/>
      <c r="B10" s="166"/>
      <c r="C10" s="167"/>
      <c r="D10" s="168">
        <v>9141</v>
      </c>
      <c r="E10" s="169"/>
      <c r="F10" s="170">
        <v>32719</v>
      </c>
      <c r="G10" s="171"/>
      <c r="H10" s="172"/>
    </row>
    <row r="11" spans="1:8">
      <c r="A11" s="153" t="s">
        <v>554</v>
      </c>
      <c r="B11" s="158"/>
      <c r="C11" s="159"/>
      <c r="D11" s="160">
        <v>21098</v>
      </c>
      <c r="E11" s="161"/>
      <c r="F11" s="162">
        <v>53869</v>
      </c>
      <c r="G11" s="163"/>
      <c r="H11" s="164"/>
    </row>
    <row r="12" spans="1:8">
      <c r="A12" s="165"/>
      <c r="B12" s="166"/>
      <c r="C12" s="173"/>
      <c r="D12" s="168">
        <v>16331</v>
      </c>
      <c r="E12" s="169"/>
      <c r="F12" s="170">
        <v>35046</v>
      </c>
      <c r="G12" s="171"/>
      <c r="H12" s="172"/>
    </row>
    <row r="13" spans="1:8">
      <c r="A13" s="153"/>
      <c r="B13" s="158"/>
      <c r="C13" s="174"/>
      <c r="D13" s="175">
        <v>27614</v>
      </c>
      <c r="E13" s="176"/>
      <c r="F13" s="177">
        <v>56242</v>
      </c>
      <c r="G13" s="178"/>
      <c r="H13" s="164"/>
    </row>
    <row r="14" spans="1:8">
      <c r="A14" s="165"/>
      <c r="B14" s="166"/>
      <c r="C14" s="167"/>
      <c r="D14" s="168">
        <v>17750</v>
      </c>
      <c r="E14" s="169"/>
      <c r="F14" s="170">
        <v>33604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9.76</v>
      </c>
      <c r="C19" s="179">
        <f>ROUND(VALUE(SUBSTITUTE(実質収支比率等に係る経年分析!G$48,"▲","-")),2)</f>
        <v>13.22</v>
      </c>
      <c r="D19" s="179">
        <f>ROUND(VALUE(SUBSTITUTE(実質収支比率等に係る経年分析!H$48,"▲","-")),2)</f>
        <v>13.49</v>
      </c>
      <c r="E19" s="179">
        <f>ROUND(VALUE(SUBSTITUTE(実質収支比率等に係る経年分析!I$48,"▲","-")),2)</f>
        <v>11.31</v>
      </c>
      <c r="F19" s="179">
        <f>ROUND(VALUE(SUBSTITUTE(実質収支比率等に係る経年分析!J$48,"▲","-")),2)</f>
        <v>13.12</v>
      </c>
    </row>
    <row r="20" spans="1:11">
      <c r="A20" s="179" t="s">
        <v>55</v>
      </c>
      <c r="B20" s="179">
        <f>ROUND(VALUE(SUBSTITUTE(実質収支比率等に係る経年分析!F$47,"▲","-")),2)</f>
        <v>18.649999999999999</v>
      </c>
      <c r="C20" s="179">
        <f>ROUND(VALUE(SUBSTITUTE(実質収支比率等に係る経年分析!G$47,"▲","-")),2)</f>
        <v>17.149999999999999</v>
      </c>
      <c r="D20" s="179">
        <f>ROUND(VALUE(SUBSTITUTE(実質収支比率等に係る経年分析!H$47,"▲","-")),2)</f>
        <v>19.690000000000001</v>
      </c>
      <c r="E20" s="179">
        <f>ROUND(VALUE(SUBSTITUTE(実質収支比率等に係る経年分析!I$47,"▲","-")),2)</f>
        <v>16.579999999999998</v>
      </c>
      <c r="F20" s="179">
        <f>ROUND(VALUE(SUBSTITUTE(実質収支比率等に係る経年分析!J$47,"▲","-")),2)</f>
        <v>17.059999999999999</v>
      </c>
    </row>
    <row r="21" spans="1:11">
      <c r="A21" s="179" t="s">
        <v>56</v>
      </c>
      <c r="B21" s="179">
        <f>IF(ISNUMBER(VALUE(SUBSTITUTE(実質収支比率等に係る経年分析!F$49,"▲","-"))),ROUND(VALUE(SUBSTITUTE(実質収支比率等に係る経年分析!F$49,"▲","-")),2),NA())</f>
        <v>0.34</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2.66</v>
      </c>
      <c r="E21" s="179">
        <f>IF(ISNUMBER(VALUE(SUBSTITUTE(実質収支比率等に係る経年分析!I$49,"▲","-"))),ROUND(VALUE(SUBSTITUTE(実質収支比率等に係る経年分析!I$49,"▲","-")),2),NA())</f>
        <v>-4.9800000000000004</v>
      </c>
      <c r="F21" s="179">
        <f>IF(ISNUMBER(VALUE(SUBSTITUTE(実質収支比率等に係る経年分析!J$49,"▲","-"))),ROUND(VALUE(SUBSTITUTE(実質収支比率等に係る経年分析!J$49,"▲","-")),2),NA())</f>
        <v>2.37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1.19</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1.25</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701</v>
      </c>
      <c r="E42" s="181"/>
      <c r="F42" s="181"/>
      <c r="G42" s="181">
        <f>'実質公債費比率（分子）の構造'!L$52</f>
        <v>695</v>
      </c>
      <c r="H42" s="181"/>
      <c r="I42" s="181"/>
      <c r="J42" s="181">
        <f>'実質公債費比率（分子）の構造'!M$52</f>
        <v>721</v>
      </c>
      <c r="K42" s="181"/>
      <c r="L42" s="181"/>
      <c r="M42" s="181">
        <f>'実質公債費比率（分子）の構造'!N$52</f>
        <v>733</v>
      </c>
      <c r="N42" s="181"/>
      <c r="O42" s="181"/>
      <c r="P42" s="181">
        <f>'実質公債費比率（分子）の構造'!O$52</f>
        <v>746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21</v>
      </c>
      <c r="C44" s="181"/>
      <c r="D44" s="181"/>
      <c r="E44" s="181">
        <f>'実質公債費比率（分子）の構造'!L$50</f>
        <v>21</v>
      </c>
      <c r="F44" s="181"/>
      <c r="G44" s="181"/>
      <c r="H44" s="181">
        <f>'実質公債費比率（分子）の構造'!M$50</f>
        <v>20</v>
      </c>
      <c r="I44" s="181"/>
      <c r="J44" s="181"/>
      <c r="K44" s="181">
        <f>'実質公債費比率（分子）の構造'!N$50</f>
        <v>18</v>
      </c>
      <c r="L44" s="181"/>
      <c r="M44" s="181"/>
      <c r="N44" s="181">
        <f>'実質公債費比率（分子）の構造'!O$50</f>
        <v>15</v>
      </c>
      <c r="O44" s="181"/>
      <c r="P44" s="181"/>
    </row>
    <row r="45" spans="1:16">
      <c r="A45" s="181" t="s">
        <v>66</v>
      </c>
      <c r="B45" s="181">
        <f>'実質公債費比率（分子）の構造'!K$49</f>
        <v>158</v>
      </c>
      <c r="C45" s="181"/>
      <c r="D45" s="181"/>
      <c r="E45" s="181">
        <f>'実質公債費比率（分子）の構造'!L$49</f>
        <v>118</v>
      </c>
      <c r="F45" s="181"/>
      <c r="G45" s="181"/>
      <c r="H45" s="181">
        <f>'実質公債費比率（分子）の構造'!M$49</f>
        <v>129</v>
      </c>
      <c r="I45" s="181"/>
      <c r="J45" s="181"/>
      <c r="K45" s="181">
        <f>'実質公債費比率（分子）の構造'!N$49</f>
        <v>133</v>
      </c>
      <c r="L45" s="181"/>
      <c r="M45" s="181"/>
      <c r="N45" s="181">
        <f>'実質公債費比率（分子）の構造'!O$49</f>
        <v>144</v>
      </c>
      <c r="O45" s="181"/>
      <c r="P45" s="181"/>
    </row>
    <row r="46" spans="1:16">
      <c r="A46" s="181" t="s">
        <v>67</v>
      </c>
      <c r="B46" s="181">
        <f>'実質公債費比率（分子）の構造'!K$48</f>
        <v>132</v>
      </c>
      <c r="C46" s="181"/>
      <c r="D46" s="181"/>
      <c r="E46" s="181">
        <f>'実質公債費比率（分子）の構造'!L$48</f>
        <v>155</v>
      </c>
      <c r="F46" s="181"/>
      <c r="G46" s="181"/>
      <c r="H46" s="181">
        <f>'実質公債費比率（分子）の構造'!M$48</f>
        <v>152</v>
      </c>
      <c r="I46" s="181"/>
      <c r="J46" s="181"/>
      <c r="K46" s="181">
        <f>'実質公債費比率（分子）の構造'!N$48</f>
        <v>143</v>
      </c>
      <c r="L46" s="181"/>
      <c r="M46" s="181"/>
      <c r="N46" s="181">
        <f>'実質公債費比率（分子）の構造'!O$48</f>
        <v>125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695</v>
      </c>
      <c r="C49" s="181"/>
      <c r="D49" s="181"/>
      <c r="E49" s="181">
        <f>'実質公債費比率（分子）の構造'!L$45</f>
        <v>672</v>
      </c>
      <c r="F49" s="181"/>
      <c r="G49" s="181"/>
      <c r="H49" s="181">
        <f>'実質公債費比率（分子）の構造'!M$45</f>
        <v>816</v>
      </c>
      <c r="I49" s="181"/>
      <c r="J49" s="181"/>
      <c r="K49" s="181">
        <f>'実質公債費比率（分子）の構造'!N$45</f>
        <v>852</v>
      </c>
      <c r="L49" s="181"/>
      <c r="M49" s="181"/>
      <c r="N49" s="181">
        <f>'実質公債費比率（分子）の構造'!O$45</f>
        <v>882</v>
      </c>
      <c r="O49" s="181"/>
      <c r="P49" s="181"/>
    </row>
    <row r="50" spans="1:16">
      <c r="A50" s="181" t="s">
        <v>71</v>
      </c>
      <c r="B50" s="181" t="e">
        <f>NA()</f>
        <v>#N/A</v>
      </c>
      <c r="C50" s="181">
        <f>IF(ISNUMBER('実質公債費比率（分子）の構造'!K$53),'実質公債費比率（分子）の構造'!K$53,NA())</f>
        <v>305</v>
      </c>
      <c r="D50" s="181" t="e">
        <f>NA()</f>
        <v>#N/A</v>
      </c>
      <c r="E50" s="181" t="e">
        <f>NA()</f>
        <v>#N/A</v>
      </c>
      <c r="F50" s="181">
        <f>IF(ISNUMBER('実質公債費比率（分子）の構造'!L$53),'実質公債費比率（分子）の構造'!L$53,NA())</f>
        <v>271</v>
      </c>
      <c r="G50" s="181" t="e">
        <f>NA()</f>
        <v>#N/A</v>
      </c>
      <c r="H50" s="181" t="e">
        <f>NA()</f>
        <v>#N/A</v>
      </c>
      <c r="I50" s="181">
        <f>IF(ISNUMBER('実質公債費比率（分子）の構造'!M$53),'実質公債費比率（分子）の構造'!M$53,NA())</f>
        <v>396</v>
      </c>
      <c r="J50" s="181" t="e">
        <f>NA()</f>
        <v>#N/A</v>
      </c>
      <c r="K50" s="181" t="e">
        <f>NA()</f>
        <v>#N/A</v>
      </c>
      <c r="L50" s="181">
        <f>IF(ISNUMBER('実質公債費比率（分子）の構造'!N$53),'実質公債費比率（分子）の構造'!N$53,NA())</f>
        <v>413</v>
      </c>
      <c r="M50" s="181" t="e">
        <f>NA()</f>
        <v>#N/A</v>
      </c>
      <c r="N50" s="181" t="e">
        <f>NA()</f>
        <v>#N/A</v>
      </c>
      <c r="O50" s="181">
        <f>IF(ISNUMBER('実質公債費比率（分子）の構造'!O$53),'実質公債費比率（分子）の構造'!O$53,NA())</f>
        <v>420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42</v>
      </c>
      <c r="B56" s="180"/>
      <c r="C56" s="180"/>
      <c r="D56" s="180">
        <f>'将来負担比率（分子）の構造'!I$52</f>
        <v>8352</v>
      </c>
      <c r="E56" s="180"/>
      <c r="F56" s="180"/>
      <c r="G56" s="180">
        <f>'将来負担比率（分子）の構造'!J$52</f>
        <v>8357</v>
      </c>
      <c r="H56" s="180"/>
      <c r="I56" s="180"/>
      <c r="J56" s="180">
        <f>'将来負担比率（分子）の構造'!K$52</f>
        <v>7764</v>
      </c>
      <c r="K56" s="180"/>
      <c r="L56" s="180"/>
      <c r="M56" s="180">
        <f>'将来負担比率（分子）の構造'!L$52</f>
        <v>8310</v>
      </c>
      <c r="N56" s="180"/>
      <c r="O56" s="180"/>
      <c r="P56" s="180">
        <f>'将来負担比率（分子）の構造'!M$52</f>
        <v>8403</v>
      </c>
    </row>
    <row r="57" spans="1:16">
      <c r="A57" s="180" t="s">
        <v>41</v>
      </c>
      <c r="B57" s="180"/>
      <c r="C57" s="180"/>
      <c r="D57" s="180">
        <f>'将来負担比率（分子）の構造'!I$51</f>
        <v>1</v>
      </c>
      <c r="E57" s="180"/>
      <c r="F57" s="180"/>
      <c r="G57" s="180">
        <f>'将来負担比率（分子）の構造'!J$51</f>
        <v>0</v>
      </c>
      <c r="H57" s="180"/>
      <c r="I57" s="180"/>
      <c r="J57" s="180">
        <f>'将来負担比率（分子）の構造'!K$51</f>
        <v>1</v>
      </c>
      <c r="K57" s="180"/>
      <c r="L57" s="180"/>
      <c r="M57" s="180">
        <f>'将来負担比率（分子）の構造'!L$51</f>
        <v>1</v>
      </c>
      <c r="N57" s="180"/>
      <c r="O57" s="180"/>
      <c r="P57" s="180">
        <f>'将来負担比率（分子）の構造'!M$51</f>
        <v>0</v>
      </c>
    </row>
    <row r="58" spans="1:16">
      <c r="A58" s="180" t="s">
        <v>40</v>
      </c>
      <c r="B58" s="180"/>
      <c r="C58" s="180"/>
      <c r="D58" s="180">
        <f>'将来負担比率（分子）の構造'!I$50</f>
        <v>3349</v>
      </c>
      <c r="E58" s="180"/>
      <c r="F58" s="180"/>
      <c r="G58" s="180">
        <f>'将来負担比率（分子）の構造'!J$50</f>
        <v>3288</v>
      </c>
      <c r="H58" s="180"/>
      <c r="I58" s="180"/>
      <c r="J58" s="180">
        <f>'将来負担比率（分子）の構造'!K$50</f>
        <v>3618</v>
      </c>
      <c r="K58" s="180"/>
      <c r="L58" s="180"/>
      <c r="M58" s="180">
        <f>'将来負担比率（分子）の構造'!L$50</f>
        <v>4084</v>
      </c>
      <c r="N58" s="180"/>
      <c r="O58" s="180"/>
      <c r="P58" s="180">
        <f>'将来負担比率（分子）の構造'!M$50</f>
        <v>4542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901</v>
      </c>
      <c r="C62" s="180"/>
      <c r="D62" s="180"/>
      <c r="E62" s="180">
        <f>'将来負担比率（分子）の構造'!J$45</f>
        <v>815</v>
      </c>
      <c r="F62" s="180"/>
      <c r="G62" s="180"/>
      <c r="H62" s="180">
        <f>'将来負担比率（分子）の構造'!K$45</f>
        <v>767</v>
      </c>
      <c r="I62" s="180"/>
      <c r="J62" s="180"/>
      <c r="K62" s="180">
        <f>'将来負担比率（分子）の構造'!L$45</f>
        <v>1277</v>
      </c>
      <c r="L62" s="180"/>
      <c r="M62" s="180"/>
      <c r="N62" s="180">
        <f>'将来負担比率（分子）の構造'!M$45</f>
        <v>1264</v>
      </c>
      <c r="O62" s="180"/>
      <c r="P62" s="180"/>
    </row>
    <row r="63" spans="1:16">
      <c r="A63" s="180" t="s">
        <v>33</v>
      </c>
      <c r="B63" s="180">
        <f>'将来負担比率（分子）の構造'!I$44</f>
        <v>823</v>
      </c>
      <c r="C63" s="180"/>
      <c r="D63" s="180"/>
      <c r="E63" s="180">
        <f>'将来負担比率（分子）の構造'!J$44</f>
        <v>792</v>
      </c>
      <c r="F63" s="180"/>
      <c r="G63" s="180"/>
      <c r="H63" s="180">
        <f>'将来負担比率（分子）の構造'!K$44</f>
        <v>821</v>
      </c>
      <c r="I63" s="180"/>
      <c r="J63" s="180"/>
      <c r="K63" s="180">
        <f>'将来負担比率（分子）の構造'!L$44</f>
        <v>734</v>
      </c>
      <c r="L63" s="180"/>
      <c r="M63" s="180"/>
      <c r="N63" s="180">
        <f>'将来負担比率（分子）の構造'!M$44</f>
        <v>673</v>
      </c>
      <c r="O63" s="180"/>
      <c r="P63" s="180"/>
    </row>
    <row r="64" spans="1:16">
      <c r="A64" s="180" t="s">
        <v>32</v>
      </c>
      <c r="B64" s="180">
        <f>'将来負担比率（分子）の構造'!I$43</f>
        <v>2873</v>
      </c>
      <c r="C64" s="180"/>
      <c r="D64" s="180"/>
      <c r="E64" s="180">
        <f>'将来負担比率（分子）の構造'!J$43</f>
        <v>2790</v>
      </c>
      <c r="F64" s="180"/>
      <c r="G64" s="180"/>
      <c r="H64" s="180">
        <f>'将来負担比率（分子）の構造'!K$43</f>
        <v>2638</v>
      </c>
      <c r="I64" s="180"/>
      <c r="J64" s="180"/>
      <c r="K64" s="180">
        <f>'将来負担比率（分子）の構造'!L$43</f>
        <v>2541</v>
      </c>
      <c r="L64" s="180"/>
      <c r="M64" s="180"/>
      <c r="N64" s="180">
        <f>'将来負担比率（分子）の構造'!M$43</f>
        <v>2271</v>
      </c>
      <c r="O64" s="180"/>
      <c r="P64" s="180"/>
    </row>
    <row r="65" spans="1:16">
      <c r="A65" s="180" t="s">
        <v>31</v>
      </c>
      <c r="B65" s="180">
        <f>'将来負担比率（分子）の構造'!I$42</f>
        <v>124</v>
      </c>
      <c r="C65" s="180"/>
      <c r="D65" s="180"/>
      <c r="E65" s="180">
        <f>'将来負担比率（分子）の構造'!J$42</f>
        <v>107</v>
      </c>
      <c r="F65" s="180"/>
      <c r="G65" s="180"/>
      <c r="H65" s="180">
        <f>'将来負担比率（分子）の構造'!K$42</f>
        <v>88</v>
      </c>
      <c r="I65" s="180"/>
      <c r="J65" s="180"/>
      <c r="K65" s="180">
        <f>'将来負担比率（分子）の構造'!L$42</f>
        <v>72</v>
      </c>
      <c r="L65" s="180"/>
      <c r="M65" s="180"/>
      <c r="N65" s="180">
        <f>'将来負担比率（分子）の構造'!M$42</f>
        <v>58</v>
      </c>
      <c r="O65" s="180"/>
      <c r="P65" s="180"/>
    </row>
    <row r="66" spans="1:16">
      <c r="A66" s="180" t="s">
        <v>30</v>
      </c>
      <c r="B66" s="180">
        <f>'将来負担比率（分子）の構造'!I$41</f>
        <v>8418</v>
      </c>
      <c r="C66" s="180"/>
      <c r="D66" s="180"/>
      <c r="E66" s="180">
        <f>'将来負担比率（分子）の構造'!J$41</f>
        <v>8520</v>
      </c>
      <c r="F66" s="180"/>
      <c r="G66" s="180"/>
      <c r="H66" s="180">
        <f>'将来負担比率（分子）の構造'!K$41</f>
        <v>8395</v>
      </c>
      <c r="I66" s="180"/>
      <c r="J66" s="180"/>
      <c r="K66" s="180">
        <f>'将来負担比率（分子）の構造'!L$41</f>
        <v>8176</v>
      </c>
      <c r="L66" s="180"/>
      <c r="M66" s="180"/>
      <c r="N66" s="180">
        <f>'将来負担比率（分子）の構造'!M$41</f>
        <v>7922</v>
      </c>
      <c r="O66" s="180"/>
      <c r="P66" s="180"/>
    </row>
    <row r="67" spans="1:16">
      <c r="A67" s="180" t="s">
        <v>75</v>
      </c>
      <c r="B67" s="180" t="e">
        <f>NA()</f>
        <v>#N/A</v>
      </c>
      <c r="C67" s="180">
        <f>IF(ISNUMBER('将来負担比率（分子）の構造'!I$53), IF('将来負担比率（分子）の構造'!I$53 &lt; 0, 0, '将来負担比率（分子）の構造'!I$53), NA())</f>
        <v>1438</v>
      </c>
      <c r="D67" s="180" t="e">
        <f>NA()</f>
        <v>#N/A</v>
      </c>
      <c r="E67" s="180" t="e">
        <f>NA()</f>
        <v>#N/A</v>
      </c>
      <c r="F67" s="180">
        <f>IF(ISNUMBER('将来負担比率（分子）の構造'!J$53), IF('将来負担比率（分子）の構造'!J$53 &lt; 0, 0, '将来負担比率（分子）の構造'!J$53), NA())</f>
        <v>1377</v>
      </c>
      <c r="G67" s="180" t="e">
        <f>NA()</f>
        <v>#N/A</v>
      </c>
      <c r="H67" s="180" t="e">
        <f>NA()</f>
        <v>#N/A</v>
      </c>
      <c r="I67" s="180">
        <f>IF(ISNUMBER('将来負担比率（分子）の構造'!K$53), IF('将来負担比率（分子）の構造'!K$53 &lt; 0, 0, '将来負担比率（分子）の構造'!K$53), NA())</f>
        <v>1325</v>
      </c>
      <c r="J67" s="180" t="e">
        <f>NA()</f>
        <v>#N/A</v>
      </c>
      <c r="K67" s="180" t="e">
        <f>NA()</f>
        <v>#N/A</v>
      </c>
      <c r="L67" s="180">
        <f>IF(ISNUMBER('将来負担比率（分子）の構造'!L$53), IF('将来負担比率（分子）の構造'!L$53 &lt; 0, 0, '将来負担比率（分子）の構造'!L$53), NA())</f>
        <v>405</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1172</v>
      </c>
      <c r="C72" s="184">
        <f>基金残高に係る経年分析!G55</f>
        <v>997</v>
      </c>
      <c r="D72" s="184">
        <f>基金残高に係る経年分析!H55</f>
        <v>1028</v>
      </c>
    </row>
    <row r="73" spans="1:16">
      <c r="A73" s="183" t="s">
        <v>78</v>
      </c>
      <c r="B73" s="184">
        <f>基金残高に係る経年分析!F56</f>
        <v>751</v>
      </c>
      <c r="C73" s="184">
        <f>基金残高に係る経年分析!G56</f>
        <v>801</v>
      </c>
      <c r="D73" s="184">
        <f>基金残高に係る経年分析!H56</f>
        <v>801</v>
      </c>
    </row>
    <row r="74" spans="1:16">
      <c r="A74" s="183" t="s">
        <v>79</v>
      </c>
      <c r="B74" s="184">
        <f>基金残高に係る経年分析!F57</f>
        <v>1380</v>
      </c>
      <c r="C74" s="184">
        <f>基金残高に係る経年分析!G57</f>
        <v>1949</v>
      </c>
      <c r="D74" s="184">
        <f>基金残高に係る経年分析!H57</f>
        <v>2290</v>
      </c>
    </row>
  </sheetData>
  <sheetProtection algorithmName="SHA-512" hashValue="Y2T4GTyt8sS0Fo2Ak3rG5so8iI4aBtT0JJtOZPWggkbdf1ev7U7ZeD2rWsF+698aBvGMhGgUT7GTXF5a1aPn8Q==" saltValue="jCUFhtWUieGcrFQCiGEk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2020-09-24T05:06:42Z</cp:lastPrinted>
  <dcterms:created xsi:type="dcterms:W3CDTF">2020-02-10T03:09:18Z</dcterms:created>
  <dcterms:modified xsi:type="dcterms:W3CDTF">2020-09-28T02:36:54Z</dcterms:modified>
  <cp:category/>
</cp:coreProperties>
</file>