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108838\Box\【02_課所共有】06_01_福祉政策課\R07年度\04政策企画担当\29_豊かな地域福祉づくり推進事業\29_01_豊かな地域福祉づくり助成事業\29_01_080_助成事業　資料\R8年度事業準備\01_募集要項作成\"/>
    </mc:Choice>
  </mc:AlternateContent>
  <xr:revisionPtr revIDLastSave="0" documentId="13_ncr:1_{E0005C13-BC14-46B2-A5F2-1FF644578DAB}" xr6:coauthVersionLast="47" xr6:coauthVersionMax="47" xr10:uidLastSave="{00000000-0000-0000-0000-000000000000}"/>
  <bookViews>
    <workbookView xWindow="14370" yWindow="-16350" windowWidth="29040" windowHeight="15720" tabRatio="754" xr2:uid="{00000000-000D-0000-FFFF-FFFF00000000}"/>
  </bookViews>
  <sheets>
    <sheet name="申込書" sheetId="9" r:id="rId1"/>
    <sheet name="別紙１ 事業計画書" sheetId="11" r:id="rId2"/>
    <sheet name="別紙２経費明細書" sheetId="10" r:id="rId3"/>
    <sheet name="別紙３団体概要" sheetId="12" r:id="rId4"/>
    <sheet name="別紙４マニフェストシート" sheetId="13"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0" l="1"/>
  <c r="B24" i="10" l="1"/>
  <c r="B27" i="10"/>
  <c r="M63" i="10" s="1"/>
  <c r="I19" i="9" l="1"/>
  <c r="M66" i="10"/>
  <c r="AC94" i="10"/>
  <c r="H63" i="10"/>
  <c r="M62" i="10"/>
  <c r="AC52" i="10"/>
  <c r="H62" i="10"/>
  <c r="M60" i="10"/>
  <c r="H66" i="10"/>
  <c r="M64" i="10"/>
  <c r="M65" i="10"/>
  <c r="B31" i="10"/>
  <c r="B44" i="10" s="1"/>
  <c r="M61" i="10"/>
  <c r="H61" i="10"/>
  <c r="H67" i="10"/>
  <c r="M67" i="10"/>
  <c r="H60" i="10"/>
  <c r="H68" i="10" s="1"/>
  <c r="L44" i="10"/>
  <c r="B74" i="10" l="1"/>
  <c r="B86" i="10" s="1"/>
  <c r="L86" i="10" s="1"/>
  <c r="H90" i="10" s="1"/>
  <c r="P90" i="10" s="1"/>
  <c r="W94" i="10" s="1"/>
  <c r="W98" i="10" s="1"/>
  <c r="B70" i="10"/>
  <c r="I18" i="9" l="1"/>
  <c r="AJ94" i="10"/>
  <c r="H48" i="10"/>
  <c r="P48" i="10" s="1"/>
  <c r="W52" i="10" l="1"/>
  <c r="AJ52" i="10" s="1"/>
  <c r="I15" i="9"/>
  <c r="W56" i="10" l="1"/>
</calcChain>
</file>

<file path=xl/sharedStrings.xml><?xml version="1.0" encoding="utf-8"?>
<sst xmlns="http://schemas.openxmlformats.org/spreadsheetml/2006/main" count="223" uniqueCount="180">
  <si>
    <t>金額</t>
    <rPh sb="0" eb="2">
      <t>キンガク</t>
    </rPh>
    <phoneticPr fontId="2"/>
  </si>
  <si>
    <t>謝金</t>
    <rPh sb="0" eb="2">
      <t>シャキン</t>
    </rPh>
    <phoneticPr fontId="2"/>
  </si>
  <si>
    <t>人件費・旅費</t>
    <rPh sb="0" eb="3">
      <t>ジンケンヒ</t>
    </rPh>
    <rPh sb="4" eb="6">
      <t>リョヒ</t>
    </rPh>
    <phoneticPr fontId="2"/>
  </si>
  <si>
    <t>需用費</t>
    <rPh sb="0" eb="3">
      <t>ジュヨウヒ</t>
    </rPh>
    <phoneticPr fontId="2"/>
  </si>
  <si>
    <t>役務費</t>
    <rPh sb="0" eb="3">
      <t>エキムヒ</t>
    </rPh>
    <phoneticPr fontId="2"/>
  </si>
  <si>
    <t>使用料・賃借料</t>
    <rPh sb="0" eb="3">
      <t>シヨウリョウ</t>
    </rPh>
    <rPh sb="4" eb="7">
      <t>チンシャクリョウ</t>
    </rPh>
    <phoneticPr fontId="2"/>
  </si>
  <si>
    <t>その他の経費</t>
    <rPh sb="2" eb="3">
      <t>タ</t>
    </rPh>
    <rPh sb="4" eb="6">
      <t>ケイヒ</t>
    </rPh>
    <phoneticPr fontId="2"/>
  </si>
  <si>
    <t>収入の内容</t>
    <rPh sb="0" eb="2">
      <t>シュウニュウ</t>
    </rPh>
    <rPh sb="3" eb="5">
      <t>ナイヨウ</t>
    </rPh>
    <phoneticPr fontId="2"/>
  </si>
  <si>
    <t>地域福祉活動プログラム</t>
    <rPh sb="0" eb="2">
      <t>チイキ</t>
    </rPh>
    <rPh sb="2" eb="4">
      <t>フクシ</t>
    </rPh>
    <rPh sb="4" eb="6">
      <t>カツドウ</t>
    </rPh>
    <phoneticPr fontId="2"/>
  </si>
  <si>
    <t>重層的支援活動プログラム</t>
    <rPh sb="0" eb="3">
      <t>ジュウソウテキ</t>
    </rPh>
    <rPh sb="3" eb="5">
      <t>シエン</t>
    </rPh>
    <rPh sb="5" eb="7">
      <t>カツドウ</t>
    </rPh>
    <phoneticPr fontId="2"/>
  </si>
  <si>
    <t>１年目</t>
    <rPh sb="1" eb="3">
      <t>ネンメ</t>
    </rPh>
    <phoneticPr fontId="2"/>
  </si>
  <si>
    <t>２年目</t>
    <rPh sb="1" eb="2">
      <t>ネン</t>
    </rPh>
    <rPh sb="2" eb="3">
      <t>メ</t>
    </rPh>
    <phoneticPr fontId="2"/>
  </si>
  <si>
    <t>３年目</t>
    <rPh sb="1" eb="2">
      <t>ネン</t>
    </rPh>
    <rPh sb="2" eb="3">
      <t>メ</t>
    </rPh>
    <phoneticPr fontId="2"/>
  </si>
  <si>
    <t>負担方法</t>
    <rPh sb="0" eb="2">
      <t>フタン</t>
    </rPh>
    <rPh sb="2" eb="4">
      <t>ホウホウ</t>
    </rPh>
    <phoneticPr fontId="2"/>
  </si>
  <si>
    <t>負担額</t>
    <rPh sb="0" eb="2">
      <t>フタン</t>
    </rPh>
    <rPh sb="2" eb="3">
      <t>ガク</t>
    </rPh>
    <phoneticPr fontId="2"/>
  </si>
  <si>
    <t>埼玉県</t>
    <rPh sb="0" eb="3">
      <t>サイタマケン</t>
    </rPh>
    <phoneticPr fontId="2"/>
  </si>
  <si>
    <t>主な使用用途</t>
    <rPh sb="0" eb="1">
      <t>オモ</t>
    </rPh>
    <rPh sb="2" eb="4">
      <t>シヨウ</t>
    </rPh>
    <rPh sb="4" eb="6">
      <t>ヨウト</t>
    </rPh>
    <phoneticPr fontId="2"/>
  </si>
  <si>
    <t>申込日</t>
    <rPh sb="0" eb="2">
      <t>モウシコミ</t>
    </rPh>
    <rPh sb="2" eb="3">
      <t>ビ</t>
    </rPh>
    <phoneticPr fontId="4"/>
  </si>
  <si>
    <t>（宛先）埼玉県福祉部長</t>
    <rPh sb="1" eb="3">
      <t>アテサキ</t>
    </rPh>
    <phoneticPr fontId="4"/>
  </si>
  <si>
    <t>住所</t>
    <rPh sb="0" eb="2">
      <t>ジュウショ</t>
    </rPh>
    <phoneticPr fontId="4"/>
  </si>
  <si>
    <t>団体名</t>
    <rPh sb="0" eb="2">
      <t>ダンタイ</t>
    </rPh>
    <rPh sb="2" eb="3">
      <t>メイ</t>
    </rPh>
    <phoneticPr fontId="4"/>
  </si>
  <si>
    <t>代表者氏名</t>
    <rPh sb="0" eb="3">
      <t>ダイヒョウシャ</t>
    </rPh>
    <rPh sb="3" eb="5">
      <t>シメイ</t>
    </rPh>
    <phoneticPr fontId="4"/>
  </si>
  <si>
    <t>電話番号</t>
    <rPh sb="0" eb="2">
      <t>デンワ</t>
    </rPh>
    <rPh sb="2" eb="4">
      <t>バンゴウ</t>
    </rPh>
    <phoneticPr fontId="4"/>
  </si>
  <si>
    <t>メールアドレス</t>
    <phoneticPr fontId="4"/>
  </si>
  <si>
    <t>（１）予定している収入の有無</t>
    <rPh sb="3" eb="5">
      <t>ヨテイ</t>
    </rPh>
    <rPh sb="9" eb="11">
      <t>シュウニュウ</t>
    </rPh>
    <rPh sb="12" eb="14">
      <t>ウム</t>
    </rPh>
    <phoneticPr fontId="4"/>
  </si>
  <si>
    <t>③当該年度の収支予算書</t>
    <phoneticPr fontId="4"/>
  </si>
  <si>
    <t>別紙1：事業計画書</t>
    <rPh sb="0" eb="2">
      <t>ベッシ</t>
    </rPh>
    <rPh sb="4" eb="6">
      <t>ジギョウ</t>
    </rPh>
    <rPh sb="6" eb="9">
      <t>ケイカクショ</t>
    </rPh>
    <phoneticPr fontId="4"/>
  </si>
  <si>
    <t>事業名</t>
    <rPh sb="0" eb="2">
      <t>ジギョウ</t>
    </rPh>
    <rPh sb="2" eb="3">
      <t>メイ</t>
    </rPh>
    <phoneticPr fontId="4"/>
  </si>
  <si>
    <t>該当分野</t>
    <rPh sb="0" eb="2">
      <t>ガイトウ</t>
    </rPh>
    <rPh sb="2" eb="4">
      <t>ブンヤ</t>
    </rPh>
    <phoneticPr fontId="4"/>
  </si>
  <si>
    <t>②補助限度額</t>
    <rPh sb="1" eb="3">
      <t>ホジョ</t>
    </rPh>
    <rPh sb="3" eb="5">
      <t>ゲンド</t>
    </rPh>
    <rPh sb="5" eb="6">
      <t>ガク</t>
    </rPh>
    <phoneticPr fontId="4"/>
  </si>
  <si>
    <t>１ 申込プログラム名</t>
    <rPh sb="2" eb="4">
      <t>モウシコミ</t>
    </rPh>
    <rPh sb="9" eb="10">
      <t>メイ</t>
    </rPh>
    <phoneticPr fontId="4"/>
  </si>
  <si>
    <t>金額内訳</t>
    <rPh sb="0" eb="2">
      <t>キンガク</t>
    </rPh>
    <rPh sb="2" eb="4">
      <t>ウチワケ</t>
    </rPh>
    <phoneticPr fontId="2"/>
  </si>
  <si>
    <t>補助対象経費</t>
    <rPh sb="0" eb="2">
      <t>ホジョ</t>
    </rPh>
    <rPh sb="2" eb="4">
      <t>タイショウ</t>
    </rPh>
    <rPh sb="4" eb="6">
      <t>ケイヒ</t>
    </rPh>
    <phoneticPr fontId="2"/>
  </si>
  <si>
    <t>補助率</t>
    <rPh sb="0" eb="3">
      <t>ホジョリツ</t>
    </rPh>
    <phoneticPr fontId="2"/>
  </si>
  <si>
    <t>補助限度額</t>
    <rPh sb="0" eb="2">
      <t>ホジョ</t>
    </rPh>
    <rPh sb="2" eb="4">
      <t>ゲンド</t>
    </rPh>
    <rPh sb="4" eb="5">
      <t>ガク</t>
    </rPh>
    <phoneticPr fontId="2"/>
  </si>
  <si>
    <t>補助基本額</t>
    <rPh sb="0" eb="2">
      <t>ホジョ</t>
    </rPh>
    <rPh sb="2" eb="4">
      <t>キホン</t>
    </rPh>
    <rPh sb="4" eb="5">
      <t>ガク</t>
    </rPh>
    <phoneticPr fontId="2"/>
  </si>
  <si>
    <t>費用負担者</t>
    <rPh sb="0" eb="2">
      <t>ヒヨウ</t>
    </rPh>
    <rPh sb="2" eb="4">
      <t>フタン</t>
    </rPh>
    <rPh sb="4" eb="5">
      <t>シャ</t>
    </rPh>
    <phoneticPr fontId="2"/>
  </si>
  <si>
    <t>負担方法</t>
    <rPh sb="0" eb="2">
      <t>フタン</t>
    </rPh>
    <rPh sb="2" eb="4">
      <t>ホウホウ</t>
    </rPh>
    <phoneticPr fontId="2"/>
  </si>
  <si>
    <t>負担額</t>
    <rPh sb="0" eb="2">
      <t>フタン</t>
    </rPh>
    <rPh sb="2" eb="3">
      <t>ガク</t>
    </rPh>
    <phoneticPr fontId="2"/>
  </si>
  <si>
    <t>埼玉県</t>
    <rPh sb="0" eb="3">
      <t>サイタマケン</t>
    </rPh>
    <phoneticPr fontId="2"/>
  </si>
  <si>
    <t>補助限度額</t>
    <rPh sb="0" eb="2">
      <t>ホジョ</t>
    </rPh>
    <rPh sb="2" eb="4">
      <t>ゲンド</t>
    </rPh>
    <rPh sb="4" eb="5">
      <t>ガク</t>
    </rPh>
    <phoneticPr fontId="2"/>
  </si>
  <si>
    <t>補助率</t>
    <rPh sb="0" eb="3">
      <t>ホジョリツ</t>
    </rPh>
    <phoneticPr fontId="2"/>
  </si>
  <si>
    <t>円</t>
    <rPh sb="0" eb="1">
      <t>エン</t>
    </rPh>
    <phoneticPr fontId="2"/>
  </si>
  <si>
    <t>４ 事業実施により予定している収入の有無及びその内容</t>
    <phoneticPr fontId="4"/>
  </si>
  <si>
    <t>５ 事業の実施予定期間</t>
    <rPh sb="2" eb="4">
      <t>ジギョウ</t>
    </rPh>
    <rPh sb="5" eb="7">
      <t>ジッシ</t>
    </rPh>
    <rPh sb="7" eb="9">
      <t>ヨテイ</t>
    </rPh>
    <rPh sb="9" eb="11">
      <t>キカン</t>
    </rPh>
    <phoneticPr fontId="4"/>
  </si>
  <si>
    <t>６ 添付書類</t>
    <rPh sb="2" eb="4">
      <t>テンプ</t>
    </rPh>
    <rPh sb="4" eb="6">
      <t>ショルイ</t>
    </rPh>
    <phoneticPr fontId="4"/>
  </si>
  <si>
    <t>総額（A）</t>
    <rPh sb="0" eb="2">
      <t>ソウガク</t>
    </rPh>
    <phoneticPr fontId="2"/>
  </si>
  <si>
    <t>プログラム名※</t>
    <rPh sb="5" eb="6">
      <t>メイ</t>
    </rPh>
    <phoneticPr fontId="2"/>
  </si>
  <si>
    <t>補助開始年※</t>
    <rPh sb="0" eb="2">
      <t>ホジョ</t>
    </rPh>
    <rPh sb="2" eb="4">
      <t>カイシ</t>
    </rPh>
    <rPh sb="4" eb="5">
      <t>ネン</t>
    </rPh>
    <phoneticPr fontId="2"/>
  </si>
  <si>
    <t>選択欄</t>
    <rPh sb="0" eb="2">
      <t>センタク</t>
    </rPh>
    <rPh sb="2" eb="3">
      <t>ラン</t>
    </rPh>
    <phoneticPr fontId="2"/>
  </si>
  <si>
    <t>補助率※</t>
    <rPh sb="0" eb="3">
      <t>ホジョリツ</t>
    </rPh>
    <phoneticPr fontId="2"/>
  </si>
  <si>
    <t>チェック欄</t>
    <rPh sb="4" eb="5">
      <t>ラン</t>
    </rPh>
    <phoneticPr fontId="2"/>
  </si>
  <si>
    <t>合計※</t>
    <rPh sb="0" eb="2">
      <t>ゴウケイ</t>
    </rPh>
    <phoneticPr fontId="2"/>
  </si>
  <si>
    <t>補助額※</t>
    <rPh sb="0" eb="2">
      <t>ホジョ</t>
    </rPh>
    <rPh sb="2" eb="3">
      <t>ガク</t>
    </rPh>
    <phoneticPr fontId="2"/>
  </si>
  <si>
    <t>※この金額が採択された場合に県から交付される金額です。申込書にこの金額が自動で反映されます。</t>
    <rPh sb="3" eb="5">
      <t>キンガク</t>
    </rPh>
    <rPh sb="6" eb="8">
      <t>サイタク</t>
    </rPh>
    <rPh sb="11" eb="13">
      <t>バアイ</t>
    </rPh>
    <rPh sb="14" eb="15">
      <t>ケン</t>
    </rPh>
    <rPh sb="17" eb="19">
      <t>コウフ</t>
    </rPh>
    <rPh sb="22" eb="24">
      <t>キンガク</t>
    </rPh>
    <rPh sb="27" eb="29">
      <t>モウシコミ</t>
    </rPh>
    <rPh sb="29" eb="30">
      <t>ショ</t>
    </rPh>
    <rPh sb="33" eb="35">
      <t>キンガク</t>
    </rPh>
    <rPh sb="36" eb="38">
      <t>ジドウ</t>
    </rPh>
    <rPh sb="39" eb="41">
      <t>ハンエイ</t>
    </rPh>
    <phoneticPr fontId="2"/>
  </si>
  <si>
    <t>再計算額（C）</t>
    <rPh sb="0" eb="3">
      <t>サイケイサン</t>
    </rPh>
    <rPh sb="3" eb="4">
      <t>ガク</t>
    </rPh>
    <phoneticPr fontId="2"/>
  </si>
  <si>
    <r>
      <t>３ 補助対象事業の実施により予定している収入</t>
    </r>
    <r>
      <rPr>
        <b/>
        <sz val="12"/>
        <color rgb="FFFF0000"/>
        <rFont val="Yu Gothic UI"/>
        <family val="3"/>
        <charset val="128"/>
      </rPr>
      <t>（B）</t>
    </r>
    <r>
      <rPr>
        <b/>
        <sz val="12"/>
        <color theme="1"/>
        <rFont val="Yu Gothic UI"/>
        <family val="3"/>
        <charset val="128"/>
      </rPr>
      <t>の合計、内容</t>
    </r>
    <rPh sb="2" eb="4">
      <t>ホジョ</t>
    </rPh>
    <rPh sb="4" eb="6">
      <t>タイショウ</t>
    </rPh>
    <rPh sb="6" eb="8">
      <t>ジギョウ</t>
    </rPh>
    <rPh sb="9" eb="11">
      <t>ジッシ</t>
    </rPh>
    <rPh sb="14" eb="16">
      <t>ヨテイ</t>
    </rPh>
    <rPh sb="20" eb="22">
      <t>シュウニュウ</t>
    </rPh>
    <rPh sb="26" eb="28">
      <t>ゴウケイ</t>
    </rPh>
    <rPh sb="29" eb="31">
      <t>ナイヨウ</t>
    </rPh>
    <phoneticPr fontId="2"/>
  </si>
  <si>
    <t>８ ＜上限額チェックが○＞補助額　【補助額＝補助限度額と補助基本額を比較して少ない方の金額】</t>
    <rPh sb="13" eb="15">
      <t>ホジョ</t>
    </rPh>
    <rPh sb="15" eb="16">
      <t>ガク</t>
    </rPh>
    <rPh sb="18" eb="20">
      <t>ホジョ</t>
    </rPh>
    <rPh sb="20" eb="21">
      <t>ガク</t>
    </rPh>
    <rPh sb="22" eb="24">
      <t>ホジョ</t>
    </rPh>
    <rPh sb="24" eb="26">
      <t>ゲンド</t>
    </rPh>
    <rPh sb="26" eb="27">
      <t>ガク</t>
    </rPh>
    <rPh sb="28" eb="30">
      <t>ホジョ</t>
    </rPh>
    <rPh sb="30" eb="32">
      <t>キホン</t>
    </rPh>
    <rPh sb="32" eb="33">
      <t>ガク</t>
    </rPh>
    <rPh sb="34" eb="36">
      <t>ヒカク</t>
    </rPh>
    <rPh sb="38" eb="39">
      <t>スク</t>
    </rPh>
    <rPh sb="41" eb="42">
      <t>ホウ</t>
    </rPh>
    <rPh sb="43" eb="45">
      <t>キンガク</t>
    </rPh>
    <phoneticPr fontId="2"/>
  </si>
  <si>
    <t>７ ＜上限額チェックが○＞補助基本額　【補助基本額＝補助対象経費×補助率】</t>
    <rPh sb="13" eb="15">
      <t>ホジョ</t>
    </rPh>
    <rPh sb="15" eb="17">
      <t>キホン</t>
    </rPh>
    <rPh sb="17" eb="18">
      <t>ガク</t>
    </rPh>
    <rPh sb="20" eb="22">
      <t>ホジョ</t>
    </rPh>
    <rPh sb="22" eb="24">
      <t>キホン</t>
    </rPh>
    <rPh sb="24" eb="25">
      <t>ガク</t>
    </rPh>
    <rPh sb="26" eb="28">
      <t>ホジョ</t>
    </rPh>
    <rPh sb="28" eb="30">
      <t>タイショウ</t>
    </rPh>
    <rPh sb="30" eb="32">
      <t>ケイヒ</t>
    </rPh>
    <rPh sb="33" eb="36">
      <t>ホジョリツ</t>
    </rPh>
    <phoneticPr fontId="2"/>
  </si>
  <si>
    <t>９ ＜上限額チェックが○＞補助対象事業の経費の負担内訳　</t>
    <rPh sb="15" eb="17">
      <t>タイショウ</t>
    </rPh>
    <rPh sb="20" eb="22">
      <t>ケイヒ</t>
    </rPh>
    <phoneticPr fontId="2"/>
  </si>
  <si>
    <t>１４ ＜上限額チェックが×＞補助額　【補助額＝補助限度額と補助基本額を比較して少ない方の金額】</t>
    <rPh sb="14" eb="16">
      <t>ホジョ</t>
    </rPh>
    <rPh sb="16" eb="17">
      <t>ガク</t>
    </rPh>
    <rPh sb="19" eb="21">
      <t>ホジョ</t>
    </rPh>
    <rPh sb="21" eb="22">
      <t>ガク</t>
    </rPh>
    <rPh sb="23" eb="25">
      <t>ホジョ</t>
    </rPh>
    <rPh sb="25" eb="27">
      <t>ゲンド</t>
    </rPh>
    <rPh sb="27" eb="28">
      <t>ガク</t>
    </rPh>
    <rPh sb="29" eb="31">
      <t>ホジョ</t>
    </rPh>
    <rPh sb="31" eb="33">
      <t>キホン</t>
    </rPh>
    <rPh sb="33" eb="34">
      <t>ガク</t>
    </rPh>
    <rPh sb="35" eb="37">
      <t>ヒカク</t>
    </rPh>
    <rPh sb="39" eb="40">
      <t>スク</t>
    </rPh>
    <rPh sb="42" eb="43">
      <t>ホウ</t>
    </rPh>
    <rPh sb="44" eb="46">
      <t>キンガク</t>
    </rPh>
    <phoneticPr fontId="2"/>
  </si>
  <si>
    <t>１５ ＜上限額チェックが×＞補助対象事業の経費の負担内訳　</t>
    <rPh sb="16" eb="18">
      <t>タイショウ</t>
    </rPh>
    <rPh sb="21" eb="23">
      <t>ケイヒ</t>
    </rPh>
    <phoneticPr fontId="2"/>
  </si>
  <si>
    <t>円</t>
    <rPh sb="0" eb="1">
      <t>エン</t>
    </rPh>
    <phoneticPr fontId="2"/>
  </si>
  <si>
    <t>補助希望額の算出基礎</t>
    <rPh sb="0" eb="2">
      <t>ホジョ</t>
    </rPh>
    <rPh sb="2" eb="4">
      <t>キボウ</t>
    </rPh>
    <rPh sb="4" eb="5">
      <t>ガク</t>
    </rPh>
    <rPh sb="6" eb="8">
      <t>サンシュツ</t>
    </rPh>
    <rPh sb="8" eb="10">
      <t>キソ</t>
    </rPh>
    <phoneticPr fontId="4"/>
  </si>
  <si>
    <t>（備考）</t>
    <rPh sb="1" eb="3">
      <t>ビコウ</t>
    </rPh>
    <phoneticPr fontId="2"/>
  </si>
  <si>
    <t>⑤・・・・・・添付する場合、A4サイズとし、多くとも概ね5枚程度としてください。</t>
    <rPh sb="7" eb="9">
      <t>テンプ</t>
    </rPh>
    <rPh sb="11" eb="13">
      <t>バアイ</t>
    </rPh>
    <rPh sb="22" eb="23">
      <t>オオ</t>
    </rPh>
    <rPh sb="26" eb="27">
      <t>オオム</t>
    </rPh>
    <rPh sb="29" eb="30">
      <t>マイ</t>
    </rPh>
    <rPh sb="30" eb="32">
      <t>テイド</t>
    </rPh>
    <phoneticPr fontId="2"/>
  </si>
  <si>
    <t>⑥・・・・・備品購入費、工事費・修繕料を計上する場合に有を選択し、必ず資料を添付してください。</t>
    <rPh sb="6" eb="8">
      <t>ビヒン</t>
    </rPh>
    <rPh sb="8" eb="10">
      <t>コウニュウ</t>
    </rPh>
    <rPh sb="10" eb="11">
      <t>ヒ</t>
    </rPh>
    <rPh sb="12" eb="15">
      <t>コウジヒ</t>
    </rPh>
    <rPh sb="16" eb="18">
      <t>シュウゼン</t>
    </rPh>
    <rPh sb="18" eb="19">
      <t>リョウ</t>
    </rPh>
    <rPh sb="20" eb="22">
      <t>ケイジョウ</t>
    </rPh>
    <rPh sb="24" eb="26">
      <t>バアイ</t>
    </rPh>
    <rPh sb="27" eb="28">
      <t>アリ</t>
    </rPh>
    <rPh sb="29" eb="31">
      <t>センタク</t>
    </rPh>
    <rPh sb="33" eb="34">
      <t>カナラ</t>
    </rPh>
    <rPh sb="35" eb="37">
      <t>シリョウ</t>
    </rPh>
    <rPh sb="38" eb="40">
      <t>テンプ</t>
    </rPh>
    <phoneticPr fontId="2"/>
  </si>
  <si>
    <t>①定款又は規約若しくはそれに準ずるもの（必須）</t>
    <rPh sb="20" eb="22">
      <t>ヒッス</t>
    </rPh>
    <phoneticPr fontId="4"/>
  </si>
  <si>
    <t>②役員名簿（必須）</t>
    <rPh sb="1" eb="3">
      <t>ヤクイン</t>
    </rPh>
    <rPh sb="3" eb="5">
      <t>メイボ</t>
    </rPh>
    <rPh sb="6" eb="8">
      <t>ヒッス</t>
    </rPh>
    <phoneticPr fontId="4"/>
  </si>
  <si>
    <t>④前年度の収支決算書（必須）</t>
    <rPh sb="11" eb="13">
      <t>ヒッス</t>
    </rPh>
    <phoneticPr fontId="4"/>
  </si>
  <si>
    <t>⑤団体の広報紙、会報、その他団体の活動内容が分かるもの（任意）</t>
    <rPh sb="28" eb="30">
      <t>ニンイ</t>
    </rPh>
    <phoneticPr fontId="4"/>
  </si>
  <si>
    <t>⑦・・・・・備品購入費、工事費・修繕料、3万円以上の印刷製本費・消耗品費・広告料を計上する場合に有を選択し、必ず資料を添付してください。</t>
    <rPh sb="6" eb="11">
      <t>ビヒンコウニュウヒ</t>
    </rPh>
    <rPh sb="12" eb="15">
      <t>コウジヒ</t>
    </rPh>
    <rPh sb="16" eb="19">
      <t>シュウゼンリョウ</t>
    </rPh>
    <rPh sb="21" eb="23">
      <t>マンエン</t>
    </rPh>
    <rPh sb="23" eb="25">
      <t>イジョウ</t>
    </rPh>
    <rPh sb="26" eb="28">
      <t>インサツ</t>
    </rPh>
    <rPh sb="28" eb="30">
      <t>セイホン</t>
    </rPh>
    <rPh sb="30" eb="31">
      <t>ヒ</t>
    </rPh>
    <rPh sb="32" eb="35">
      <t>ショウモウヒン</t>
    </rPh>
    <rPh sb="35" eb="36">
      <t>ヒ</t>
    </rPh>
    <rPh sb="37" eb="40">
      <t>コウコクリョウ</t>
    </rPh>
    <rPh sb="41" eb="43">
      <t>ケイジョウ</t>
    </rPh>
    <rPh sb="45" eb="47">
      <t>バアイ</t>
    </rPh>
    <rPh sb="48" eb="49">
      <t>アリ</t>
    </rPh>
    <rPh sb="50" eb="52">
      <t>センタク</t>
    </rPh>
    <rPh sb="54" eb="55">
      <t>カナラ</t>
    </rPh>
    <rPh sb="56" eb="58">
      <t>シリョウ</t>
    </rPh>
    <rPh sb="59" eb="61">
      <t>テンプ</t>
    </rPh>
    <phoneticPr fontId="2"/>
  </si>
  <si>
    <t>（単位：円）</t>
  </si>
  <si>
    <t>　下記により、豊かな地域福祉づくり推進事業を実施したいので、関係書類（別紙１事業計画書、別紙２経費明細書、別紙３団体概要、別紙４マニフェストシート、添付書類）を添えて提出します。</t>
    <rPh sb="1" eb="3">
      <t>カキ</t>
    </rPh>
    <rPh sb="7" eb="8">
      <t>ユタ</t>
    </rPh>
    <rPh sb="10" eb="14">
      <t>チイキフクシ</t>
    </rPh>
    <rPh sb="17" eb="21">
      <t>スイシンジギョウ</t>
    </rPh>
    <rPh sb="22" eb="24">
      <t>ジッシ</t>
    </rPh>
    <rPh sb="30" eb="32">
      <t>カンケイ</t>
    </rPh>
    <rPh sb="32" eb="34">
      <t>ショルイ</t>
    </rPh>
    <rPh sb="44" eb="46">
      <t>ベッシ</t>
    </rPh>
    <rPh sb="47" eb="49">
      <t>ケイヒ</t>
    </rPh>
    <rPh sb="49" eb="52">
      <t>メイサイショ</t>
    </rPh>
    <rPh sb="53" eb="55">
      <t>ベッシ</t>
    </rPh>
    <rPh sb="56" eb="58">
      <t>ダンタイ</t>
    </rPh>
    <rPh sb="58" eb="60">
      <t>ガイヨウ</t>
    </rPh>
    <rPh sb="61" eb="63">
      <t>ベッシ</t>
    </rPh>
    <rPh sb="74" eb="76">
      <t>テンプ</t>
    </rPh>
    <rPh sb="76" eb="78">
      <t>ショルイ</t>
    </rPh>
    <rPh sb="80" eb="81">
      <t>ソ</t>
    </rPh>
    <rPh sb="83" eb="85">
      <t>テイシュツ</t>
    </rPh>
    <phoneticPr fontId="4"/>
  </si>
  <si>
    <t>別紙３：団体概要</t>
    <rPh sb="0" eb="2">
      <t>ベッシ</t>
    </rPh>
    <rPh sb="4" eb="6">
      <t>ダンタイ</t>
    </rPh>
    <rPh sb="6" eb="8">
      <t>ガイヨウ</t>
    </rPh>
    <phoneticPr fontId="4"/>
  </si>
  <si>
    <t>１ 団体名等</t>
    <rPh sb="2" eb="4">
      <t>ダンタイ</t>
    </rPh>
    <rPh sb="4" eb="5">
      <t>メイ</t>
    </rPh>
    <rPh sb="5" eb="6">
      <t>ナド</t>
    </rPh>
    <phoneticPr fontId="2"/>
  </si>
  <si>
    <t>（１）団体名</t>
    <rPh sb="3" eb="5">
      <t>ダンタイ</t>
    </rPh>
    <rPh sb="5" eb="6">
      <t>メイ</t>
    </rPh>
    <phoneticPr fontId="2"/>
  </si>
  <si>
    <t>（２）フリガナ</t>
    <phoneticPr fontId="2"/>
  </si>
  <si>
    <t>（３）法人格の有無</t>
    <rPh sb="3" eb="4">
      <t>ホウ</t>
    </rPh>
    <rPh sb="4" eb="6">
      <t>ジンカク</t>
    </rPh>
    <rPh sb="7" eb="9">
      <t>ウム</t>
    </rPh>
    <phoneticPr fontId="2"/>
  </si>
  <si>
    <t>３ 主な活動内容・活動実績</t>
    <rPh sb="2" eb="3">
      <t>オモ</t>
    </rPh>
    <rPh sb="4" eb="6">
      <t>カツドウ</t>
    </rPh>
    <rPh sb="6" eb="8">
      <t>ナイヨウ</t>
    </rPh>
    <rPh sb="9" eb="11">
      <t>カツドウ</t>
    </rPh>
    <rPh sb="11" eb="13">
      <t>ジッセキ</t>
    </rPh>
    <phoneticPr fontId="2"/>
  </si>
  <si>
    <t>４ 主な活動地域</t>
    <rPh sb="2" eb="3">
      <t>オモ</t>
    </rPh>
    <rPh sb="4" eb="6">
      <t>カツドウ</t>
    </rPh>
    <rPh sb="6" eb="8">
      <t>チイキ</t>
    </rPh>
    <phoneticPr fontId="2"/>
  </si>
  <si>
    <t>５ 豊かな地域福祉づくり推進事業以外の助成金等について</t>
    <rPh sb="2" eb="3">
      <t>ユタ</t>
    </rPh>
    <rPh sb="5" eb="9">
      <t>チイキフクシ</t>
    </rPh>
    <rPh sb="12" eb="14">
      <t>スイシン</t>
    </rPh>
    <rPh sb="14" eb="16">
      <t>ジギョウ</t>
    </rPh>
    <rPh sb="16" eb="18">
      <t>イガイ</t>
    </rPh>
    <rPh sb="19" eb="21">
      <t>ジョセイ</t>
    </rPh>
    <rPh sb="21" eb="22">
      <t>キン</t>
    </rPh>
    <rPh sb="22" eb="23">
      <t>ナド</t>
    </rPh>
    <phoneticPr fontId="2"/>
  </si>
  <si>
    <t>別紙２：経費明細書</t>
    <rPh sb="0" eb="2">
      <t>ベッシ</t>
    </rPh>
    <rPh sb="4" eb="6">
      <t>ケイヒ</t>
    </rPh>
    <rPh sb="6" eb="9">
      <t>メイサイショ</t>
    </rPh>
    <phoneticPr fontId="2"/>
  </si>
  <si>
    <t>別紙４：マニフェストシート</t>
    <rPh sb="0" eb="2">
      <t>ベッシ</t>
    </rPh>
    <phoneticPr fontId="2"/>
  </si>
  <si>
    <t>１ 次の目標を達成します。</t>
    <rPh sb="2" eb="3">
      <t>ツギ</t>
    </rPh>
    <rPh sb="4" eb="6">
      <t>モクヒョウ</t>
    </rPh>
    <rPh sb="7" eb="9">
      <t>タッセイ</t>
    </rPh>
    <phoneticPr fontId="2"/>
  </si>
  <si>
    <t>２ 次のとおり地域に貢献します。</t>
    <rPh sb="2" eb="3">
      <t>ツギ</t>
    </rPh>
    <rPh sb="7" eb="9">
      <t>チイキ</t>
    </rPh>
    <rPh sb="10" eb="12">
      <t>コウケン</t>
    </rPh>
    <phoneticPr fontId="2"/>
  </si>
  <si>
    <t>３ 事業実施による効果を次のように生かします。</t>
    <rPh sb="2" eb="4">
      <t>ジギョウ</t>
    </rPh>
    <rPh sb="4" eb="6">
      <t>ジッシ</t>
    </rPh>
    <rPh sb="9" eb="11">
      <t>コウカ</t>
    </rPh>
    <rPh sb="12" eb="13">
      <t>ツギ</t>
    </rPh>
    <rPh sb="17" eb="18">
      <t>イ</t>
    </rPh>
    <phoneticPr fontId="2"/>
  </si>
  <si>
    <t>４ 事業成果を次の方法で公開します。</t>
    <rPh sb="2" eb="4">
      <t>ジギョウ</t>
    </rPh>
    <rPh sb="4" eb="6">
      <t>セイカ</t>
    </rPh>
    <rPh sb="7" eb="8">
      <t>ツギ</t>
    </rPh>
    <rPh sb="9" eb="11">
      <t>ホウホウ</t>
    </rPh>
    <rPh sb="12" eb="14">
      <t>コウカイ</t>
    </rPh>
    <phoneticPr fontId="2"/>
  </si>
  <si>
    <t>宣言内容</t>
    <rPh sb="0" eb="2">
      <t>センゲン</t>
    </rPh>
    <rPh sb="2" eb="4">
      <t>ナイヨウ</t>
    </rPh>
    <phoneticPr fontId="2"/>
  </si>
  <si>
    <t>項目</t>
    <rPh sb="0" eb="2">
      <t>コウモク</t>
    </rPh>
    <phoneticPr fontId="2"/>
  </si>
  <si>
    <t>（２）コメント内容</t>
    <rPh sb="7" eb="9">
      <t>ナイヨウ</t>
    </rPh>
    <phoneticPr fontId="2"/>
  </si>
  <si>
    <t>（１）他団体名</t>
    <rPh sb="3" eb="4">
      <t>タ</t>
    </rPh>
    <rPh sb="4" eb="6">
      <t>ダンタイ</t>
    </rPh>
    <rPh sb="6" eb="7">
      <t>メイ</t>
    </rPh>
    <phoneticPr fontId="2"/>
  </si>
  <si>
    <t>２ 設立年月日（NPO法人は登記年月日）</t>
    <rPh sb="2" eb="4">
      <t>セツリツ</t>
    </rPh>
    <rPh sb="4" eb="7">
      <t>ネンガッピ</t>
    </rPh>
    <rPh sb="11" eb="13">
      <t>ホウジン</t>
    </rPh>
    <rPh sb="14" eb="16">
      <t>トウキ</t>
    </rPh>
    <rPh sb="16" eb="19">
      <t>ネンガッピ</t>
    </rPh>
    <phoneticPr fontId="2"/>
  </si>
  <si>
    <t>（１）豊かな地域福祉づくり推進事業補助金以外で、現在申請している（予定含む）又は決定している他の補助金の有無</t>
    <rPh sb="3" eb="4">
      <t>ユタ</t>
    </rPh>
    <rPh sb="6" eb="10">
      <t>チイキフクシ</t>
    </rPh>
    <rPh sb="13" eb="17">
      <t>スイシンジギョウ</t>
    </rPh>
    <rPh sb="17" eb="20">
      <t>ホジョキン</t>
    </rPh>
    <rPh sb="20" eb="22">
      <t>イガイ</t>
    </rPh>
    <rPh sb="24" eb="26">
      <t>ゲンザイ</t>
    </rPh>
    <rPh sb="26" eb="28">
      <t>シンセイ</t>
    </rPh>
    <rPh sb="33" eb="35">
      <t>ヨテイ</t>
    </rPh>
    <rPh sb="35" eb="36">
      <t>フク</t>
    </rPh>
    <rPh sb="38" eb="39">
      <t>マタ</t>
    </rPh>
    <rPh sb="40" eb="42">
      <t>ケッテイ</t>
    </rPh>
    <rPh sb="46" eb="47">
      <t>ホカ</t>
    </rPh>
    <rPh sb="48" eb="51">
      <t>ホジョキン</t>
    </rPh>
    <rPh sb="52" eb="54">
      <t>ウム</t>
    </rPh>
    <phoneticPr fontId="2"/>
  </si>
  <si>
    <t>（２）申請の状況等</t>
    <rPh sb="3" eb="5">
      <t>シンセイ</t>
    </rPh>
    <rPh sb="6" eb="8">
      <t>ジョウキョウ</t>
    </rPh>
    <rPh sb="8" eb="9">
      <t>ナド</t>
    </rPh>
    <phoneticPr fontId="2"/>
  </si>
  <si>
    <t>申請の状況</t>
    <rPh sb="0" eb="2">
      <t>シンセイ</t>
    </rPh>
    <rPh sb="3" eb="5">
      <t>ジョウキョウ</t>
    </rPh>
    <phoneticPr fontId="2"/>
  </si>
  <si>
    <t>助成機関の名称</t>
    <rPh sb="0" eb="2">
      <t>ジョセイ</t>
    </rPh>
    <rPh sb="2" eb="4">
      <t>キカン</t>
    </rPh>
    <rPh sb="5" eb="7">
      <t>メイショウ</t>
    </rPh>
    <phoneticPr fontId="2"/>
  </si>
  <si>
    <t>（３）他の助成金と豊かな地域福祉づくり推進事業の優先順位</t>
    <rPh sb="3" eb="4">
      <t>ホカ</t>
    </rPh>
    <rPh sb="5" eb="7">
      <t>ジョセイ</t>
    </rPh>
    <rPh sb="7" eb="8">
      <t>キン</t>
    </rPh>
    <rPh sb="9" eb="10">
      <t>ユタ</t>
    </rPh>
    <rPh sb="12" eb="16">
      <t>チイキフクシ</t>
    </rPh>
    <rPh sb="19" eb="23">
      <t>スイシンジギョウ</t>
    </rPh>
    <rPh sb="24" eb="26">
      <t>ユウセン</t>
    </rPh>
    <rPh sb="26" eb="28">
      <t>ジュンイ</t>
    </rPh>
    <phoneticPr fontId="2"/>
  </si>
  <si>
    <t>有の場合（２）及び（３）を記入してください。</t>
    <rPh sb="0" eb="1">
      <t>アリ</t>
    </rPh>
    <rPh sb="2" eb="4">
      <t>バアイ</t>
    </rPh>
    <rPh sb="7" eb="8">
      <t>オヨ</t>
    </rPh>
    <rPh sb="13" eb="15">
      <t>キニュウ</t>
    </rPh>
    <phoneticPr fontId="2"/>
  </si>
  <si>
    <t>（その他を選択した場合、その内容）</t>
    <rPh sb="3" eb="4">
      <t>タ</t>
    </rPh>
    <rPh sb="5" eb="7">
      <t>センタク</t>
    </rPh>
    <rPh sb="9" eb="11">
      <t>バアイ</t>
    </rPh>
    <rPh sb="14" eb="16">
      <t>ナイヨウ</t>
    </rPh>
    <phoneticPr fontId="2"/>
  </si>
  <si>
    <t>６ 決算額・予算額</t>
    <rPh sb="2" eb="4">
      <t>ケッサン</t>
    </rPh>
    <rPh sb="4" eb="5">
      <t>ガク</t>
    </rPh>
    <rPh sb="6" eb="9">
      <t>ヨサンガク</t>
    </rPh>
    <phoneticPr fontId="2"/>
  </si>
  <si>
    <t>今年度予算額</t>
    <rPh sb="0" eb="3">
      <t>コンネンド</t>
    </rPh>
    <rPh sb="3" eb="5">
      <t>ヨサン</t>
    </rPh>
    <rPh sb="5" eb="6">
      <t>ガク</t>
    </rPh>
    <phoneticPr fontId="2"/>
  </si>
  <si>
    <t>前年度決算額</t>
    <rPh sb="0" eb="3">
      <t>ゼンネンド</t>
    </rPh>
    <rPh sb="3" eb="5">
      <t>ケッサン</t>
    </rPh>
    <rPh sb="5" eb="6">
      <t>ガク</t>
    </rPh>
    <phoneticPr fontId="2"/>
  </si>
  <si>
    <t>期間</t>
    <rPh sb="0" eb="2">
      <t>キカン</t>
    </rPh>
    <phoneticPr fontId="2"/>
  </si>
  <si>
    <t>※補助希望額は別紙２経費明細書を記入した金額が反映されますので、記入不要です。</t>
    <rPh sb="1" eb="3">
      <t>ホジョ</t>
    </rPh>
    <rPh sb="3" eb="5">
      <t>キボウ</t>
    </rPh>
    <rPh sb="5" eb="6">
      <t>ガク</t>
    </rPh>
    <rPh sb="7" eb="9">
      <t>ベッシ</t>
    </rPh>
    <rPh sb="10" eb="12">
      <t>ケイヒ</t>
    </rPh>
    <rPh sb="12" eb="15">
      <t>メイサイショ</t>
    </rPh>
    <rPh sb="16" eb="18">
      <t>キニュウ</t>
    </rPh>
    <rPh sb="20" eb="22">
      <t>キンガク</t>
    </rPh>
    <rPh sb="23" eb="25">
      <t>ハンエイ</t>
    </rPh>
    <rPh sb="32" eb="34">
      <t>キニュウ</t>
    </rPh>
    <rPh sb="34" eb="36">
      <t>フヨウ</t>
    </rPh>
    <phoneticPr fontId="2"/>
  </si>
  <si>
    <t>２ 事業を実施する背景（現状、問題点等）を記入してください。</t>
    <rPh sb="2" eb="4">
      <t>ジギョウ</t>
    </rPh>
    <rPh sb="5" eb="7">
      <t>ジッシ</t>
    </rPh>
    <rPh sb="9" eb="11">
      <t>ハイケイ</t>
    </rPh>
    <rPh sb="12" eb="14">
      <t>ゲンジョウ</t>
    </rPh>
    <rPh sb="15" eb="18">
      <t>モンダイテン</t>
    </rPh>
    <rPh sb="18" eb="19">
      <t>ナド</t>
    </rPh>
    <rPh sb="21" eb="23">
      <t>キニュウ</t>
    </rPh>
    <phoneticPr fontId="4"/>
  </si>
  <si>
    <t>その他を選択した場合、その内容</t>
    <rPh sb="2" eb="3">
      <t>タ</t>
    </rPh>
    <rPh sb="4" eb="6">
      <t>センタク</t>
    </rPh>
    <rPh sb="8" eb="10">
      <t>バアイ</t>
    </rPh>
    <rPh sb="13" eb="15">
      <t>ナイヨウ</t>
    </rPh>
    <phoneticPr fontId="2"/>
  </si>
  <si>
    <t>時期</t>
    <rPh sb="0" eb="2">
      <t>ジキ</t>
    </rPh>
    <phoneticPr fontId="2"/>
  </si>
  <si>
    <t>活動事項</t>
    <rPh sb="0" eb="2">
      <t>カツドウ</t>
    </rPh>
    <rPh sb="2" eb="4">
      <t>ジコウ</t>
    </rPh>
    <phoneticPr fontId="2"/>
  </si>
  <si>
    <t>「別紙１ 事業計画書」及び「別紙２ 経費明細書」のとおり</t>
    <rPh sb="1" eb="3">
      <t>ベッシ</t>
    </rPh>
    <rPh sb="11" eb="12">
      <t>オヨ</t>
    </rPh>
    <rPh sb="14" eb="16">
      <t>ベッシ</t>
    </rPh>
    <rPh sb="18" eb="20">
      <t>ケイヒ</t>
    </rPh>
    <rPh sb="20" eb="23">
      <t>メイサイショ</t>
    </rPh>
    <phoneticPr fontId="4"/>
  </si>
  <si>
    <t>①対象</t>
    <rPh sb="1" eb="3">
      <t>タイショウ</t>
    </rPh>
    <phoneticPr fontId="4"/>
  </si>
  <si>
    <t>③具体的内容</t>
    <rPh sb="1" eb="4">
      <t>グタイテキ</t>
    </rPh>
    <rPh sb="4" eb="6">
      <t>ナイヨウ</t>
    </rPh>
    <phoneticPr fontId="4"/>
  </si>
  <si>
    <t>１ 事業の内容（①対象、②主な活動場所、③具体的内容を枠内に具体的に記入してください。</t>
    <rPh sb="2" eb="4">
      <t>ジギョウ</t>
    </rPh>
    <rPh sb="5" eb="7">
      <t>ナイヨウ</t>
    </rPh>
    <rPh sb="9" eb="11">
      <t>タイショウ</t>
    </rPh>
    <rPh sb="13" eb="14">
      <t>オモ</t>
    </rPh>
    <rPh sb="15" eb="17">
      <t>カツドウ</t>
    </rPh>
    <rPh sb="17" eb="19">
      <t>バショ</t>
    </rPh>
    <rPh sb="21" eb="24">
      <t>グタイテキ</t>
    </rPh>
    <rPh sb="24" eb="26">
      <t>ナイヨウ</t>
    </rPh>
    <rPh sb="27" eb="29">
      <t>ワクナイ</t>
    </rPh>
    <rPh sb="30" eb="33">
      <t>グタイテキ</t>
    </rPh>
    <rPh sb="34" eb="36">
      <t>キニュウ</t>
    </rPh>
    <phoneticPr fontId="4"/>
  </si>
  <si>
    <t>②主な活動場所</t>
    <rPh sb="1" eb="2">
      <t>オモ</t>
    </rPh>
    <rPh sb="3" eb="5">
      <t>カツドウ</t>
    </rPh>
    <rPh sb="5" eb="7">
      <t>バショ</t>
    </rPh>
    <phoneticPr fontId="4"/>
  </si>
  <si>
    <t>収入（円単位）</t>
    <rPh sb="0" eb="2">
      <t>シュウニュウ</t>
    </rPh>
    <rPh sb="3" eb="4">
      <t>エン</t>
    </rPh>
    <rPh sb="4" eb="6">
      <t>タンイ</t>
    </rPh>
    <phoneticPr fontId="2"/>
  </si>
  <si>
    <t>支出（円単位）</t>
    <rPh sb="0" eb="2">
      <t>シシュツ</t>
    </rPh>
    <rPh sb="3" eb="4">
      <t>エン</t>
    </rPh>
    <rPh sb="4" eb="6">
      <t>タンイ</t>
    </rPh>
    <phoneticPr fontId="2"/>
  </si>
  <si>
    <t>申請額（円単位）</t>
    <rPh sb="0" eb="3">
      <t>シンセイガク</t>
    </rPh>
    <rPh sb="4" eb="5">
      <t>エン</t>
    </rPh>
    <rPh sb="5" eb="7">
      <t>タンイ</t>
    </rPh>
    <phoneticPr fontId="2"/>
  </si>
  <si>
    <t>６ ＜上限額チェックが○＞補助率と補助限度額</t>
    <rPh sb="13" eb="16">
      <t>ホジョリツ</t>
    </rPh>
    <rPh sb="17" eb="19">
      <t>ホジョ</t>
    </rPh>
    <rPh sb="19" eb="21">
      <t>ゲンド</t>
    </rPh>
    <rPh sb="21" eb="22">
      <t>ガク</t>
    </rPh>
    <phoneticPr fontId="2"/>
  </si>
  <si>
    <t>※補助率欄は小数で表記されます。補助基本額は1,000円未満切り捨てです。</t>
    <rPh sb="1" eb="4">
      <t>ホジョリツ</t>
    </rPh>
    <rPh sb="4" eb="5">
      <t>ラン</t>
    </rPh>
    <rPh sb="6" eb="8">
      <t>ショウスウ</t>
    </rPh>
    <rPh sb="9" eb="11">
      <t>ヒョウキ</t>
    </rPh>
    <rPh sb="16" eb="18">
      <t>ホジョ</t>
    </rPh>
    <rPh sb="18" eb="20">
      <t>キホン</t>
    </rPh>
    <rPh sb="20" eb="21">
      <t>ガク</t>
    </rPh>
    <rPh sb="27" eb="28">
      <t>エン</t>
    </rPh>
    <rPh sb="28" eb="30">
      <t>ミマン</t>
    </rPh>
    <rPh sb="30" eb="31">
      <t>キ</t>
    </rPh>
    <rPh sb="32" eb="33">
      <t>ス</t>
    </rPh>
    <phoneticPr fontId="2"/>
  </si>
  <si>
    <t>１２ ＜上限額チェックが×＞補助率と補助限度額</t>
    <rPh sb="14" eb="17">
      <t>ホジョリツ</t>
    </rPh>
    <rPh sb="18" eb="20">
      <t>ホジョ</t>
    </rPh>
    <rPh sb="20" eb="22">
      <t>ゲンド</t>
    </rPh>
    <rPh sb="22" eb="23">
      <t>ガク</t>
    </rPh>
    <phoneticPr fontId="2"/>
  </si>
  <si>
    <t>※1,000円未満切り捨てです。</t>
    <rPh sb="6" eb="7">
      <t>エン</t>
    </rPh>
    <rPh sb="7" eb="9">
      <t>ミマン</t>
    </rPh>
    <rPh sb="9" eb="10">
      <t>キ</t>
    </rPh>
    <rPh sb="11" eb="12">
      <t>ス</t>
    </rPh>
    <phoneticPr fontId="2"/>
  </si>
  <si>
    <t>２ 補助対象とならない経費の合計、主な使用用途</t>
    <rPh sb="2" eb="4">
      <t>ホジョ</t>
    </rPh>
    <rPh sb="4" eb="6">
      <t>タイショウ</t>
    </rPh>
    <rPh sb="11" eb="13">
      <t>ケイヒ</t>
    </rPh>
    <rPh sb="14" eb="16">
      <t>ゴウケイ</t>
    </rPh>
    <rPh sb="17" eb="18">
      <t>オモ</t>
    </rPh>
    <rPh sb="19" eb="21">
      <t>シヨウ</t>
    </rPh>
    <rPh sb="21" eb="23">
      <t>ヨウト</t>
    </rPh>
    <phoneticPr fontId="2"/>
  </si>
  <si>
    <t>（２）収入の内容　別紙２　経費明細書のとおり</t>
    <rPh sb="3" eb="5">
      <t>シュウニュウ</t>
    </rPh>
    <rPh sb="6" eb="8">
      <t>ナイヨウ</t>
    </rPh>
    <rPh sb="9" eb="11">
      <t>ベッシ</t>
    </rPh>
    <rPh sb="13" eb="18">
      <t>ケイヒメイサイショ</t>
    </rPh>
    <phoneticPr fontId="4"/>
  </si>
  <si>
    <t>３ 事業の目的、内容、実施計画、補助対象経費の配分及び使用方法</t>
    <rPh sb="2" eb="4">
      <t>ジギョウ</t>
    </rPh>
    <rPh sb="5" eb="7">
      <t>モクテキ</t>
    </rPh>
    <rPh sb="8" eb="10">
      <t>ナイヨウ</t>
    </rPh>
    <rPh sb="11" eb="13">
      <t>ジッシ</t>
    </rPh>
    <rPh sb="13" eb="15">
      <t>ケイカク</t>
    </rPh>
    <rPh sb="16" eb="18">
      <t>ホジョ</t>
    </rPh>
    <rPh sb="18" eb="20">
      <t>タイショウ</t>
    </rPh>
    <rPh sb="20" eb="22">
      <t>ケイヒ</t>
    </rPh>
    <rPh sb="23" eb="25">
      <t>ハイブン</t>
    </rPh>
    <rPh sb="25" eb="26">
      <t>オヨ</t>
    </rPh>
    <rPh sb="27" eb="29">
      <t>シヨウ</t>
    </rPh>
    <rPh sb="29" eb="31">
      <t>ホウホウ</t>
    </rPh>
    <phoneticPr fontId="4"/>
  </si>
  <si>
    <t>※備品購入費、工事費・修繕料の合計額を、「４ 備品購入費、工事費・修繕料の上限額」に表示された金額と一致させるとOKが表示されます。</t>
    <rPh sb="1" eb="3">
      <t>ビヒン</t>
    </rPh>
    <rPh sb="3" eb="5">
      <t>コウニュウ</t>
    </rPh>
    <rPh sb="5" eb="6">
      <t>ヒ</t>
    </rPh>
    <rPh sb="7" eb="10">
      <t>コウジヒ</t>
    </rPh>
    <rPh sb="11" eb="13">
      <t>シュウゼン</t>
    </rPh>
    <rPh sb="13" eb="14">
      <t>リョウ</t>
    </rPh>
    <rPh sb="15" eb="17">
      <t>ゴウケイ</t>
    </rPh>
    <rPh sb="17" eb="18">
      <t>ガク</t>
    </rPh>
    <rPh sb="23" eb="25">
      <t>ビヒン</t>
    </rPh>
    <rPh sb="25" eb="27">
      <t>コウニュウ</t>
    </rPh>
    <rPh sb="27" eb="28">
      <t>ヒ</t>
    </rPh>
    <rPh sb="29" eb="32">
      <t>コウジヒ</t>
    </rPh>
    <rPh sb="33" eb="35">
      <t>シュウゼン</t>
    </rPh>
    <rPh sb="35" eb="36">
      <t>リョウ</t>
    </rPh>
    <rPh sb="37" eb="40">
      <t>ジョウゲンガク</t>
    </rPh>
    <rPh sb="42" eb="44">
      <t>ヒョウジ</t>
    </rPh>
    <rPh sb="47" eb="49">
      <t>キンガク</t>
    </rPh>
    <rPh sb="50" eb="52">
      <t>イッチ</t>
    </rPh>
    <rPh sb="59" eb="61">
      <t>ヒョウジ</t>
    </rPh>
    <phoneticPr fontId="2"/>
  </si>
  <si>
    <t>　OKが表示されたことを確認してから、下記以降を記入してください</t>
    <rPh sb="12" eb="14">
      <t>カクニン</t>
    </rPh>
    <rPh sb="19" eb="21">
      <t>カキ</t>
    </rPh>
    <rPh sb="21" eb="23">
      <t>イコウ</t>
    </rPh>
    <rPh sb="24" eb="26">
      <t>キニュウ</t>
    </rPh>
    <phoneticPr fontId="2"/>
  </si>
  <si>
    <r>
      <t xml:space="preserve">備品購入費※
</t>
    </r>
    <r>
      <rPr>
        <sz val="9"/>
        <color theme="1"/>
        <rFont val="Yu Gothic UI"/>
        <family val="3"/>
        <charset val="128"/>
      </rPr>
      <t>必ず見積書を添付</t>
    </r>
    <rPh sb="0" eb="2">
      <t>ビヒン</t>
    </rPh>
    <rPh sb="2" eb="4">
      <t>コウニュウ</t>
    </rPh>
    <rPh sb="4" eb="5">
      <t>ヒ</t>
    </rPh>
    <rPh sb="7" eb="8">
      <t>カナラ</t>
    </rPh>
    <rPh sb="9" eb="12">
      <t>ミツモリショ</t>
    </rPh>
    <rPh sb="13" eb="15">
      <t>テンプ</t>
    </rPh>
    <phoneticPr fontId="2"/>
  </si>
  <si>
    <r>
      <t xml:space="preserve">工事費・修繕料※
</t>
    </r>
    <r>
      <rPr>
        <sz val="9"/>
        <color theme="1"/>
        <rFont val="Yu Gothic UI"/>
        <family val="3"/>
        <charset val="128"/>
      </rPr>
      <t>必ず見積書を添付</t>
    </r>
    <rPh sb="0" eb="3">
      <t>コウジヒ</t>
    </rPh>
    <rPh sb="4" eb="6">
      <t>シュウゼン</t>
    </rPh>
    <rPh sb="6" eb="7">
      <t>リョウ</t>
    </rPh>
    <rPh sb="9" eb="10">
      <t>カナラ</t>
    </rPh>
    <rPh sb="11" eb="14">
      <t>ミツモリショ</t>
    </rPh>
    <rPh sb="15" eb="17">
      <t>テンプ</t>
    </rPh>
    <phoneticPr fontId="2"/>
  </si>
  <si>
    <r>
      <t>豊かな地域福祉づくり推進事業補助金=</t>
    </r>
    <r>
      <rPr>
        <sz val="10"/>
        <rFont val="Yu Gothic UI"/>
        <family val="3"/>
        <charset val="128"/>
      </rPr>
      <t>補助額</t>
    </r>
    <rPh sb="18" eb="20">
      <t>ホジョ</t>
    </rPh>
    <rPh sb="20" eb="21">
      <t>ガク</t>
    </rPh>
    <phoneticPr fontId="2"/>
  </si>
  <si>
    <r>
      <t>1　補助対象事業の実施に要する経費の総額</t>
    </r>
    <r>
      <rPr>
        <b/>
        <sz val="12"/>
        <color rgb="FFFF0000"/>
        <rFont val="Yu Gothic UI"/>
        <family val="3"/>
        <charset val="128"/>
      </rPr>
      <t>（A）</t>
    </r>
    <r>
      <rPr>
        <b/>
        <sz val="12"/>
        <color theme="1"/>
        <rFont val="Yu Gothic UI"/>
        <family val="3"/>
        <charset val="128"/>
      </rPr>
      <t>と内訳</t>
    </r>
    <rPh sb="2" eb="4">
      <t>ホジョ</t>
    </rPh>
    <rPh sb="4" eb="6">
      <t>タイショウ</t>
    </rPh>
    <rPh sb="9" eb="11">
      <t>ジッシ</t>
    </rPh>
    <rPh sb="15" eb="17">
      <t>ケイヒ</t>
    </rPh>
    <rPh sb="18" eb="20">
      <t>ソウガク</t>
    </rPh>
    <rPh sb="24" eb="26">
      <t>ウチワケ</t>
    </rPh>
    <phoneticPr fontId="2"/>
  </si>
  <si>
    <t>※上限額チェックに○が表示された場合・・・20%以内となっています。この場合、5~9の欄を記入してください。10以降の欄は記入不要です。</t>
    <rPh sb="1" eb="4">
      <t>ジョウゲンガク</t>
    </rPh>
    <rPh sb="11" eb="13">
      <t>ヒョウジ</t>
    </rPh>
    <rPh sb="16" eb="18">
      <t>バアイ</t>
    </rPh>
    <rPh sb="24" eb="26">
      <t>イナイ</t>
    </rPh>
    <rPh sb="36" eb="38">
      <t>バアイ</t>
    </rPh>
    <rPh sb="43" eb="44">
      <t>ラン</t>
    </rPh>
    <rPh sb="45" eb="47">
      <t>キニュウ</t>
    </rPh>
    <rPh sb="56" eb="58">
      <t>イコウ</t>
    </rPh>
    <rPh sb="59" eb="60">
      <t>ラン</t>
    </rPh>
    <rPh sb="61" eb="63">
      <t>キニュウ</t>
    </rPh>
    <rPh sb="63" eb="65">
      <t>フヨウ</t>
    </rPh>
    <phoneticPr fontId="2"/>
  </si>
  <si>
    <t>※上限額チェックに×が表示された場合・・・20%を超えています。この場合、10~15の欄を記入してください。5~9の欄は記入不要です。</t>
    <rPh sb="1" eb="4">
      <t>ジョウゲンガク</t>
    </rPh>
    <rPh sb="11" eb="13">
      <t>ヒョウジ</t>
    </rPh>
    <rPh sb="16" eb="18">
      <t>バアイ</t>
    </rPh>
    <rPh sb="25" eb="26">
      <t>コ</t>
    </rPh>
    <rPh sb="34" eb="36">
      <t>バアイ</t>
    </rPh>
    <rPh sb="43" eb="44">
      <t>ラン</t>
    </rPh>
    <rPh sb="45" eb="47">
      <t>キニュウ</t>
    </rPh>
    <rPh sb="58" eb="59">
      <t>ラン</t>
    </rPh>
    <rPh sb="60" eb="62">
      <t>キニュウ</t>
    </rPh>
    <rPh sb="62" eb="64">
      <t>フヨウ</t>
    </rPh>
    <phoneticPr fontId="2"/>
  </si>
  <si>
    <t>１０ ＜上限額チェックが×＞補助対象事業の実施に要する経費の再計算額と内訳</t>
    <rPh sb="30" eb="33">
      <t>サイケイサン</t>
    </rPh>
    <rPh sb="33" eb="34">
      <t>ガク</t>
    </rPh>
    <rPh sb="35" eb="37">
      <t>ウチワケ</t>
    </rPh>
    <phoneticPr fontId="2"/>
  </si>
  <si>
    <t>上限額チェック※</t>
    <rPh sb="0" eb="3">
      <t>ジョウゲンガク</t>
    </rPh>
    <phoneticPr fontId="2"/>
  </si>
  <si>
    <t>２ 補助希望額※</t>
    <rPh sb="2" eb="4">
      <t>ホジョ</t>
    </rPh>
    <rPh sb="4" eb="6">
      <t>キボウ</t>
    </rPh>
    <rPh sb="6" eb="7">
      <t>ガク</t>
    </rPh>
    <phoneticPr fontId="4"/>
  </si>
  <si>
    <t>①補助基本額※</t>
    <phoneticPr fontId="4"/>
  </si>
  <si>
    <t>１３ ＜上限額チェックが×＞補助基本額　【補助基本額＝再計算後の補助対象経費×補助率】</t>
    <rPh sb="14" eb="16">
      <t>ホジョ</t>
    </rPh>
    <rPh sb="16" eb="18">
      <t>キホン</t>
    </rPh>
    <rPh sb="18" eb="19">
      <t>ガク</t>
    </rPh>
    <rPh sb="21" eb="23">
      <t>ホジョ</t>
    </rPh>
    <rPh sb="23" eb="25">
      <t>キホン</t>
    </rPh>
    <rPh sb="25" eb="26">
      <t>ガク</t>
    </rPh>
    <rPh sb="27" eb="30">
      <t>サイケイサン</t>
    </rPh>
    <rPh sb="30" eb="31">
      <t>ゴ</t>
    </rPh>
    <rPh sb="32" eb="34">
      <t>ホジョ</t>
    </rPh>
    <rPh sb="34" eb="36">
      <t>タイショウ</t>
    </rPh>
    <rPh sb="36" eb="38">
      <t>ケイヒ</t>
    </rPh>
    <rPh sb="39" eb="42">
      <t>ホジョリツ</t>
    </rPh>
    <phoneticPr fontId="2"/>
  </si>
  <si>
    <r>
      <t xml:space="preserve">工事費・修繕料
</t>
    </r>
    <r>
      <rPr>
        <sz val="9"/>
        <color theme="1"/>
        <rFont val="Yu Gothic UI"/>
        <family val="3"/>
        <charset val="128"/>
      </rPr>
      <t>必ず見積書等を添付</t>
    </r>
    <rPh sb="0" eb="3">
      <t>コウジヒ</t>
    </rPh>
    <rPh sb="4" eb="6">
      <t>シュウゼン</t>
    </rPh>
    <rPh sb="6" eb="7">
      <t>リョウ</t>
    </rPh>
    <phoneticPr fontId="2"/>
  </si>
  <si>
    <t>※２　備品購入費は1品の取得価格が5万円以上で、長期間使用に耐えうる物品を購入する場合に計上し、それ以外の物品は需用費に計上してください。</t>
    <rPh sb="3" eb="5">
      <t>ビヒン</t>
    </rPh>
    <rPh sb="5" eb="7">
      <t>コウニュウ</t>
    </rPh>
    <rPh sb="7" eb="8">
      <t>ヒ</t>
    </rPh>
    <rPh sb="10" eb="11">
      <t>ピン</t>
    </rPh>
    <rPh sb="12" eb="14">
      <t>シュトク</t>
    </rPh>
    <rPh sb="14" eb="16">
      <t>カカク</t>
    </rPh>
    <rPh sb="18" eb="20">
      <t>マンエン</t>
    </rPh>
    <rPh sb="20" eb="22">
      <t>イジョウ</t>
    </rPh>
    <rPh sb="24" eb="27">
      <t>チョウキカン</t>
    </rPh>
    <rPh sb="27" eb="29">
      <t>シヨウ</t>
    </rPh>
    <rPh sb="30" eb="31">
      <t>タ</t>
    </rPh>
    <rPh sb="34" eb="36">
      <t>ブッピン</t>
    </rPh>
    <rPh sb="37" eb="39">
      <t>コウニュウ</t>
    </rPh>
    <rPh sb="41" eb="43">
      <t>バアイ</t>
    </rPh>
    <rPh sb="44" eb="46">
      <t>ケイジョウ</t>
    </rPh>
    <rPh sb="50" eb="52">
      <t>イガイ</t>
    </rPh>
    <rPh sb="53" eb="55">
      <t>ブッピン</t>
    </rPh>
    <rPh sb="56" eb="59">
      <t>ジュヨウヒ</t>
    </rPh>
    <rPh sb="60" eb="62">
      <t>ケイジョウ</t>
    </rPh>
    <phoneticPr fontId="2"/>
  </si>
  <si>
    <t>⑥備品購入又は工事・修繕の必要性、事業終了後の使用方法についての説明書（計上する場合必須）</t>
    <rPh sb="36" eb="38">
      <t>ケイジョウ</t>
    </rPh>
    <rPh sb="40" eb="42">
      <t>バアイ</t>
    </rPh>
    <rPh sb="42" eb="44">
      <t>ヒッス</t>
    </rPh>
    <phoneticPr fontId="4"/>
  </si>
  <si>
    <t>⑦備品購入費、工事費・修繕料及び３万円以上となる印刷製本費、消耗品費、広告料に係る見積書等金額の妥当性を示すもの（計上する場合必須）</t>
    <rPh sb="1" eb="3">
      <t>ビヒン</t>
    </rPh>
    <rPh sb="57" eb="59">
      <t>ケイジョウ</t>
    </rPh>
    <rPh sb="61" eb="63">
      <t>バアイ</t>
    </rPh>
    <rPh sb="63" eb="65">
      <t>ヒッス</t>
    </rPh>
    <phoneticPr fontId="4"/>
  </si>
  <si>
    <t>④・・・・・・決算期を迎えていない場合、前年度の収支決算書又は当該年度の決算書の案を添付してください。</t>
    <rPh sb="7" eb="10">
      <t>ケッサンキ</t>
    </rPh>
    <rPh sb="11" eb="12">
      <t>ムカ</t>
    </rPh>
    <rPh sb="17" eb="19">
      <t>バアイ</t>
    </rPh>
    <rPh sb="20" eb="23">
      <t>ゼンネンド</t>
    </rPh>
    <rPh sb="21" eb="23">
      <t>ネンド</t>
    </rPh>
    <rPh sb="24" eb="29">
      <t>シュウシケッサンショ</t>
    </rPh>
    <rPh sb="29" eb="30">
      <t>マタ</t>
    </rPh>
    <rPh sb="31" eb="35">
      <t>トウガイネンド</t>
    </rPh>
    <rPh sb="36" eb="39">
      <t>ケッサンショ</t>
    </rPh>
    <rPh sb="40" eb="41">
      <t>アン</t>
    </rPh>
    <rPh sb="42" eb="44">
      <t>テンプ</t>
    </rPh>
    <phoneticPr fontId="2"/>
  </si>
  <si>
    <t>経費の種類</t>
    <rPh sb="0" eb="2">
      <t>ケイヒ</t>
    </rPh>
    <rPh sb="3" eb="5">
      <t>シュルイ</t>
    </rPh>
    <phoneticPr fontId="2"/>
  </si>
  <si>
    <t>1～２の合計</t>
    <rPh sb="4" eb="6">
      <t>ゴウケイ</t>
    </rPh>
    <phoneticPr fontId="2"/>
  </si>
  <si>
    <t>※１～２の合計額と一致します。
　チェック欄にOKが表示されていることを確認してください。</t>
    <rPh sb="5" eb="7">
      <t>ゴウケイ</t>
    </rPh>
    <rPh sb="7" eb="8">
      <t>ガク</t>
    </rPh>
    <rPh sb="9" eb="11">
      <t>イッチ</t>
    </rPh>
    <rPh sb="21" eb="22">
      <t>ラン</t>
    </rPh>
    <rPh sb="26" eb="28">
      <t>ヒョウジ</t>
    </rPh>
    <rPh sb="36" eb="38">
      <t>カクニン</t>
    </rPh>
    <phoneticPr fontId="2"/>
  </si>
  <si>
    <t>※１　3万円以上の印刷製本費・消耗品費・広告料を計上する場合には、見積書等金額の妥当性を示す資料を添付してください。</t>
    <rPh sb="4" eb="5">
      <t>マン</t>
    </rPh>
    <rPh sb="33" eb="36">
      <t>ミツモリショ</t>
    </rPh>
    <rPh sb="37" eb="39">
      <t>キンガク</t>
    </rPh>
    <rPh sb="40" eb="43">
      <t>ダトウセイ</t>
    </rPh>
    <rPh sb="44" eb="45">
      <t>シメ</t>
    </rPh>
    <rPh sb="46" eb="48">
      <t>シリョウ</t>
    </rPh>
    <phoneticPr fontId="2"/>
  </si>
  <si>
    <t>他団体からの推薦コメント</t>
    <rPh sb="0" eb="1">
      <t>タ</t>
    </rPh>
    <rPh sb="1" eb="3">
      <t>ダンタイ</t>
    </rPh>
    <rPh sb="6" eb="8">
      <t>スイセン</t>
    </rPh>
    <phoneticPr fontId="2"/>
  </si>
  <si>
    <t>需用費※1</t>
    <rPh sb="0" eb="3">
      <t>ジュヨウヒ</t>
    </rPh>
    <phoneticPr fontId="2"/>
  </si>
  <si>
    <t>役務費※1</t>
    <rPh sb="0" eb="3">
      <t>エキムヒ</t>
    </rPh>
    <phoneticPr fontId="2"/>
  </si>
  <si>
    <r>
      <t xml:space="preserve">備品購入費※2
</t>
    </r>
    <r>
      <rPr>
        <sz val="9"/>
        <color theme="1"/>
        <rFont val="Yu Gothic UI"/>
        <family val="3"/>
        <charset val="128"/>
      </rPr>
      <t>必ず見積書等を添付</t>
    </r>
    <rPh sb="0" eb="2">
      <t>ビヒン</t>
    </rPh>
    <rPh sb="2" eb="4">
      <t>コウニュウ</t>
    </rPh>
    <rPh sb="4" eb="5">
      <t>ヒ</t>
    </rPh>
    <rPh sb="8" eb="9">
      <t>カナラ</t>
    </rPh>
    <rPh sb="10" eb="13">
      <t>ミツモリショ</t>
    </rPh>
    <rPh sb="15" eb="17">
      <t>テンプ</t>
    </rPh>
    <phoneticPr fontId="2"/>
  </si>
  <si>
    <t>金額（税込）</t>
    <rPh sb="0" eb="2">
      <t>キンガク</t>
    </rPh>
    <rPh sb="3" eb="5">
      <t>ゼイコ</t>
    </rPh>
    <phoneticPr fontId="2"/>
  </si>
  <si>
    <t>５ 事業が先駆的、モデル的である点を枠内に箇条書きで記入してください。</t>
    <rPh sb="2" eb="4">
      <t>ジギョウ</t>
    </rPh>
    <rPh sb="5" eb="8">
      <t>センクテキ</t>
    </rPh>
    <rPh sb="12" eb="13">
      <t>テキ</t>
    </rPh>
    <rPh sb="16" eb="17">
      <t>テン</t>
    </rPh>
    <rPh sb="18" eb="20">
      <t>ワクナイ</t>
    </rPh>
    <rPh sb="21" eb="24">
      <t>カジョウガキデ</t>
    </rPh>
    <rPh sb="25" eb="28">
      <t>ニュウ</t>
    </rPh>
    <phoneticPr fontId="4"/>
  </si>
  <si>
    <t>６ 過去にこの補助金の交付を受けた団体のみ記入</t>
    <rPh sb="2" eb="4">
      <t>カコ</t>
    </rPh>
    <rPh sb="7" eb="10">
      <t>ホジョキン</t>
    </rPh>
    <rPh sb="11" eb="13">
      <t>コウフ</t>
    </rPh>
    <rPh sb="14" eb="15">
      <t>ウ</t>
    </rPh>
    <rPh sb="17" eb="19">
      <t>ダンタイ</t>
    </rPh>
    <rPh sb="21" eb="23">
      <t>キニュウ</t>
    </rPh>
    <phoneticPr fontId="2"/>
  </si>
  <si>
    <t>７ 事業実施のスケジュール</t>
    <rPh sb="2" eb="4">
      <t>ジギョウ</t>
    </rPh>
    <rPh sb="4" eb="6">
      <t>ジッシ</t>
    </rPh>
    <phoneticPr fontId="2"/>
  </si>
  <si>
    <t>②地域から孤独・孤立状態にある方を支援する取組</t>
    <phoneticPr fontId="2"/>
  </si>
  <si>
    <t>例</t>
    <rPh sb="0" eb="1">
      <t>レイ</t>
    </rPh>
    <phoneticPr fontId="2"/>
  </si>
  <si>
    <t>・実生活の課題を抱えている人やその家族にどのようにアプローチするのか。</t>
    <rPh sb="1" eb="4">
      <t>ジッセイカツ</t>
    </rPh>
    <phoneticPr fontId="2"/>
  </si>
  <si>
    <t>・自団体だけでは支援できない実生活の課題を抱えている方をどのような他団体につなぐのか。</t>
    <rPh sb="33" eb="34">
      <t>タ</t>
    </rPh>
    <rPh sb="34" eb="36">
      <t>ダンタイ</t>
    </rPh>
    <phoneticPr fontId="2"/>
  </si>
  <si>
    <t>・孤独・孤立の当事者又は家族にどのようにアプローチするのか。</t>
    <phoneticPr fontId="2"/>
  </si>
  <si>
    <t>・孤独・孤立の当事者又は家族にどのような支援を行うのか。</t>
    <phoneticPr fontId="2"/>
  </si>
  <si>
    <t>・把握した孤独・孤立の当事者又は家族の情報をどこにつなぐ（又は連携して対応する）のか。</t>
    <phoneticPr fontId="2"/>
  </si>
  <si>
    <t>・孤独・孤立支援に取組む団体に対してどのような支援を行うのか。</t>
    <phoneticPr fontId="2"/>
  </si>
  <si>
    <t>３ （重層的支援活動プログラムに申込む場合のみ記入）下記の観点の例を参考に、どのように工夫して事業を実施する予定か記入してください。</t>
    <rPh sb="3" eb="6">
      <t>ジュウソウテキ</t>
    </rPh>
    <rPh sb="6" eb="8">
      <t>シエン</t>
    </rPh>
    <rPh sb="8" eb="10">
      <t>カツドウ</t>
    </rPh>
    <rPh sb="16" eb="18">
      <t>モウシコ</t>
    </rPh>
    <rPh sb="19" eb="21">
      <t>バアイ</t>
    </rPh>
    <rPh sb="23" eb="25">
      <t>キニュウ</t>
    </rPh>
    <rPh sb="26" eb="28">
      <t>カキ</t>
    </rPh>
    <rPh sb="29" eb="31">
      <t>カンテン</t>
    </rPh>
    <rPh sb="32" eb="33">
      <t>レイ</t>
    </rPh>
    <rPh sb="34" eb="36">
      <t>サンコウ</t>
    </rPh>
    <rPh sb="43" eb="45">
      <t>クフウ</t>
    </rPh>
    <rPh sb="47" eb="49">
      <t>ジギョウ</t>
    </rPh>
    <rPh sb="50" eb="52">
      <t>ジッシ</t>
    </rPh>
    <rPh sb="54" eb="56">
      <t>ヨテイ</t>
    </rPh>
    <rPh sb="57" eb="59">
      <t>キニュウ</t>
    </rPh>
    <phoneticPr fontId="4"/>
  </si>
  <si>
    <t>①複雑化・複合化した生活課題を抱えている方を支援する取組</t>
    <phoneticPr fontId="2"/>
  </si>
  <si>
    <t>・他団体と連携して自団体の活動をどのように充実させるのか。</t>
    <rPh sb="1" eb="2">
      <t>タ</t>
    </rPh>
    <rPh sb="2" eb="4">
      <t>ダンタイ</t>
    </rPh>
    <rPh sb="5" eb="7">
      <t>レンケイ</t>
    </rPh>
    <rPh sb="9" eb="10">
      <t>ジ</t>
    </rPh>
    <rPh sb="10" eb="12">
      <t>ダンタイ</t>
    </rPh>
    <rPh sb="13" eb="15">
      <t>カツドウ</t>
    </rPh>
    <rPh sb="21" eb="23">
      <t>ジュウジツ</t>
    </rPh>
    <phoneticPr fontId="2"/>
  </si>
  <si>
    <r>
      <t>４ 備品購入費、工事費・修繕料の上限額　【上限額＝｛補助対象事業の実施により生じた支出の総額</t>
    </r>
    <r>
      <rPr>
        <b/>
        <sz val="12"/>
        <color rgb="FFFF0000"/>
        <rFont val="Yu Gothic UI"/>
        <family val="3"/>
        <charset val="128"/>
      </rPr>
      <t>（A）</t>
    </r>
    <r>
      <rPr>
        <b/>
        <sz val="12"/>
        <color theme="1"/>
        <rFont val="Yu Gothic UI"/>
        <family val="3"/>
        <charset val="128"/>
      </rPr>
      <t>－収入</t>
    </r>
    <r>
      <rPr>
        <b/>
        <sz val="12"/>
        <color rgb="FFFF0000"/>
        <rFont val="Yu Gothic UI"/>
        <family val="3"/>
        <charset val="128"/>
      </rPr>
      <t>（B）</t>
    </r>
    <r>
      <rPr>
        <b/>
        <sz val="12"/>
        <color theme="1"/>
        <rFont val="Yu Gothic UI"/>
        <family val="3"/>
        <charset val="128"/>
      </rPr>
      <t>｝の20%以内】</t>
    </r>
    <phoneticPr fontId="2"/>
  </si>
  <si>
    <r>
      <t>５ ＜上限額チェックが○＞補助対象経費　【補助対象経費＝補助対象事業の実施に要する経費の総額</t>
    </r>
    <r>
      <rPr>
        <b/>
        <sz val="12"/>
        <color rgb="FFFF0000"/>
        <rFont val="Yu Gothic UI"/>
        <family val="3"/>
        <charset val="128"/>
      </rPr>
      <t>（A）</t>
    </r>
    <r>
      <rPr>
        <b/>
        <sz val="12"/>
        <rFont val="Yu Gothic UI"/>
        <family val="3"/>
        <charset val="128"/>
      </rPr>
      <t>－収入</t>
    </r>
    <r>
      <rPr>
        <b/>
        <sz val="12"/>
        <color rgb="FFFF0000"/>
        <rFont val="Yu Gothic UI"/>
        <family val="3"/>
        <charset val="128"/>
      </rPr>
      <t>（B）</t>
    </r>
    <r>
      <rPr>
        <b/>
        <sz val="12"/>
        <color theme="1"/>
        <rFont val="Yu Gothic UI"/>
        <family val="3"/>
        <charset val="128"/>
      </rPr>
      <t>の金額】</t>
    </r>
    <rPh sb="3" eb="6">
      <t>ジョウゲンガク</t>
    </rPh>
    <rPh sb="13" eb="15">
      <t>ホジョ</t>
    </rPh>
    <rPh sb="15" eb="17">
      <t>タイショウ</t>
    </rPh>
    <rPh sb="17" eb="19">
      <t>ケイヒ</t>
    </rPh>
    <rPh sb="21" eb="23">
      <t>ホジョ</t>
    </rPh>
    <rPh sb="23" eb="25">
      <t>タイショウ</t>
    </rPh>
    <rPh sb="25" eb="27">
      <t>ケイヒ</t>
    </rPh>
    <rPh sb="50" eb="52">
      <t>シュウニュウ</t>
    </rPh>
    <rPh sb="56" eb="58">
      <t>キンガク</t>
    </rPh>
    <phoneticPr fontId="2"/>
  </si>
  <si>
    <t>自団体</t>
    <rPh sb="0" eb="3">
      <t>ジダンタイ</t>
    </rPh>
    <phoneticPr fontId="2"/>
  </si>
  <si>
    <t>自己負担額</t>
    <rPh sb="0" eb="5">
      <t>ジコフタンガク</t>
    </rPh>
    <phoneticPr fontId="2"/>
  </si>
  <si>
    <t>その他（　　　　）</t>
    <rPh sb="2" eb="3">
      <t>タ</t>
    </rPh>
    <phoneticPr fontId="2"/>
  </si>
  <si>
    <r>
      <t>１１ ＜上限額チェックが×＞再計算後の補助対象経費　【再計算後の補助対象経費＝再計算額</t>
    </r>
    <r>
      <rPr>
        <b/>
        <sz val="12"/>
        <color rgb="FFFF0000"/>
        <rFont val="Yu Gothic UI"/>
        <family val="3"/>
        <charset val="128"/>
      </rPr>
      <t>（C）</t>
    </r>
    <r>
      <rPr>
        <b/>
        <sz val="12"/>
        <rFont val="Yu Gothic UI"/>
        <family val="3"/>
        <charset val="128"/>
      </rPr>
      <t>－収入</t>
    </r>
    <r>
      <rPr>
        <b/>
        <sz val="12"/>
        <color rgb="FFFF0000"/>
        <rFont val="Yu Gothic UI"/>
        <family val="3"/>
        <charset val="128"/>
      </rPr>
      <t>（B）</t>
    </r>
    <r>
      <rPr>
        <b/>
        <sz val="12"/>
        <color theme="1"/>
        <rFont val="Yu Gothic UI"/>
        <family val="3"/>
        <charset val="128"/>
      </rPr>
      <t>の金額】</t>
    </r>
    <rPh sb="14" eb="17">
      <t>サイケイサン</t>
    </rPh>
    <rPh sb="17" eb="18">
      <t>ゴ</t>
    </rPh>
    <rPh sb="19" eb="21">
      <t>ホジョ</t>
    </rPh>
    <rPh sb="21" eb="23">
      <t>タイショウ</t>
    </rPh>
    <rPh sb="23" eb="25">
      <t>ケイヒ</t>
    </rPh>
    <rPh sb="27" eb="30">
      <t>サイケイサン</t>
    </rPh>
    <rPh sb="30" eb="31">
      <t>ゴ</t>
    </rPh>
    <rPh sb="32" eb="34">
      <t>ホジョ</t>
    </rPh>
    <rPh sb="34" eb="36">
      <t>タイショウ</t>
    </rPh>
    <rPh sb="36" eb="38">
      <t>ケイヒ</t>
    </rPh>
    <rPh sb="39" eb="42">
      <t>サイケイサン</t>
    </rPh>
    <rPh sb="42" eb="43">
      <t>ガク</t>
    </rPh>
    <rPh sb="47" eb="49">
      <t>シュウニュウ</t>
    </rPh>
    <rPh sb="53" eb="55">
      <t>キンガク</t>
    </rPh>
    <phoneticPr fontId="2"/>
  </si>
  <si>
    <t>その他（　　　）</t>
    <rPh sb="2" eb="3">
      <t>タ</t>
    </rPh>
    <phoneticPr fontId="2"/>
  </si>
  <si>
    <r>
      <t>私たちの団体は、本事業の実施について次のことを宣言します。</t>
    </r>
    <r>
      <rPr>
        <b/>
        <sz val="11"/>
        <color rgb="FFFF0000"/>
        <rFont val="Yu Gothic UI"/>
        <family val="3"/>
        <charset val="128"/>
      </rPr>
      <t>（できるだけ具体的・定量的に記入してください。）</t>
    </r>
    <rPh sb="0" eb="1">
      <t>ワタシ</t>
    </rPh>
    <rPh sb="4" eb="6">
      <t>ダンタイ</t>
    </rPh>
    <rPh sb="8" eb="9">
      <t>ホン</t>
    </rPh>
    <rPh sb="9" eb="11">
      <t>ジギョウ</t>
    </rPh>
    <rPh sb="12" eb="14">
      <t>ジッシ</t>
    </rPh>
    <rPh sb="18" eb="19">
      <t>ツギ</t>
    </rPh>
    <rPh sb="23" eb="25">
      <t>センゲン</t>
    </rPh>
    <phoneticPr fontId="2"/>
  </si>
  <si>
    <r>
      <t>４ 事業実施により期待される効果を枠内に箇条書きで記入してください。</t>
    </r>
    <r>
      <rPr>
        <b/>
        <sz val="11"/>
        <color rgb="FFFF0000"/>
        <rFont val="Yu Gothic UI"/>
        <family val="3"/>
        <charset val="128"/>
      </rPr>
      <t>（できるだけ具体的・定量的に記入してください。）</t>
    </r>
    <rPh sb="2" eb="4">
      <t>ジギョウ</t>
    </rPh>
    <rPh sb="4" eb="6">
      <t>ジッシ</t>
    </rPh>
    <rPh sb="9" eb="11">
      <t>キタイ</t>
    </rPh>
    <rPh sb="14" eb="16">
      <t>コウカ</t>
    </rPh>
    <rPh sb="40" eb="43">
      <t>グタイテキ</t>
    </rPh>
    <rPh sb="44" eb="46">
      <t>テイリョウ</t>
    </rPh>
    <rPh sb="46" eb="47">
      <t>テキ</t>
    </rPh>
    <rPh sb="48" eb="50">
      <t>キニュウ</t>
    </rPh>
    <phoneticPr fontId="4"/>
  </si>
  <si>
    <t>令和８年度豊かな地域福祉づくり推進事業申込書</t>
    <rPh sb="0" eb="2">
      <t>レイワ</t>
    </rPh>
    <rPh sb="3" eb="5">
      <t>ネンド</t>
    </rPh>
    <rPh sb="5" eb="6">
      <t>ユタ</t>
    </rPh>
    <rPh sb="8" eb="12">
      <t>チイキフクシ</t>
    </rPh>
    <rPh sb="15" eb="19">
      <t>スイシンジギョウ</t>
    </rPh>
    <rPh sb="19" eb="21">
      <t>モウシコミ</t>
    </rPh>
    <rPh sb="21" eb="22">
      <t>ショ</t>
    </rPh>
    <phoneticPr fontId="4"/>
  </si>
  <si>
    <t>（例：令和8年6月1日～令和9年2月28日）</t>
    <rPh sb="1" eb="2">
      <t>レイ</t>
    </rPh>
    <rPh sb="3" eb="5">
      <t>レイワ</t>
    </rPh>
    <rPh sb="6" eb="7">
      <t>ネン</t>
    </rPh>
    <rPh sb="8" eb="9">
      <t>ガツ</t>
    </rPh>
    <rPh sb="10" eb="11">
      <t>ニチ</t>
    </rPh>
    <rPh sb="12" eb="14">
      <t>レイワ</t>
    </rPh>
    <rPh sb="15" eb="16">
      <t>ネン</t>
    </rPh>
    <rPh sb="17" eb="18">
      <t>ガツ</t>
    </rPh>
    <rPh sb="20" eb="21">
      <t>ニチ</t>
    </rPh>
    <phoneticPr fontId="2"/>
  </si>
  <si>
    <t>（１）令和7年度にこの補助金を受けた団体：事業を拡大・充実・発展をさせた点を枠内に箇条書きで記入してください。</t>
    <rPh sb="3" eb="5">
      <t>レイワ</t>
    </rPh>
    <rPh sb="6" eb="8">
      <t>ネンド</t>
    </rPh>
    <rPh sb="11" eb="14">
      <t>ホジョキン</t>
    </rPh>
    <rPh sb="15" eb="16">
      <t>ウ</t>
    </rPh>
    <rPh sb="18" eb="20">
      <t>ダンタイ</t>
    </rPh>
    <rPh sb="21" eb="23">
      <t>ジギョウ</t>
    </rPh>
    <rPh sb="24" eb="26">
      <t>カクダイ</t>
    </rPh>
    <rPh sb="27" eb="29">
      <t>ジュウジツ</t>
    </rPh>
    <rPh sb="30" eb="32">
      <t>ハッテン</t>
    </rPh>
    <rPh sb="36" eb="37">
      <t>テン</t>
    </rPh>
    <phoneticPr fontId="4"/>
  </si>
  <si>
    <t>（２）令和7年度以前にこの補助金を受けた団体：過去に助成を受けた事業と異なる点を枠内に箇条書きで記入してください。</t>
    <phoneticPr fontId="2"/>
  </si>
  <si>
    <t>※お申し込みされるプログラム名と該当する補助開始年を選択してください。なお、令和7年度又は令和6年度に助成を受けた団体が、補助開始年の2年目又は3年目を選択し、それ以外の団体は1年目を選択してください。
　選択した欄の補助率と補助限度額を１３、１４で選択してください。</t>
    <rPh sb="2" eb="3">
      <t>モウ</t>
    </rPh>
    <rPh sb="4" eb="5">
      <t>コ</t>
    </rPh>
    <rPh sb="14" eb="15">
      <t>メイ</t>
    </rPh>
    <rPh sb="16" eb="18">
      <t>ガイトウ</t>
    </rPh>
    <rPh sb="20" eb="22">
      <t>ホジョ</t>
    </rPh>
    <rPh sb="22" eb="24">
      <t>カイシ</t>
    </rPh>
    <rPh sb="24" eb="25">
      <t>ネン</t>
    </rPh>
    <rPh sb="26" eb="28">
      <t>センタク</t>
    </rPh>
    <rPh sb="103" eb="105">
      <t>センタク</t>
    </rPh>
    <rPh sb="107" eb="108">
      <t>ラン</t>
    </rPh>
    <rPh sb="109" eb="112">
      <t>ホジョリツ</t>
    </rPh>
    <rPh sb="113" eb="115">
      <t>ホジョ</t>
    </rPh>
    <rPh sb="115" eb="117">
      <t>ゲンド</t>
    </rPh>
    <rPh sb="117" eb="118">
      <t>ガク</t>
    </rPh>
    <rPh sb="125" eb="127">
      <t>センタク</t>
    </rPh>
    <phoneticPr fontId="2"/>
  </si>
  <si>
    <t>※お申し込みされるプログラム名と該当する補助開始年を選択してください。なお、令和7年度又は令和6年度に助成を受けた団体が、補助開始年の2年目又は3年目を選択し、それ以外の団体は1年目を選択してください。
　選択した欄の補助率と補助限度額を７、８で選択してください。</t>
    <rPh sb="2" eb="3">
      <t>モウ</t>
    </rPh>
    <rPh sb="4" eb="5">
      <t>コ</t>
    </rPh>
    <rPh sb="14" eb="15">
      <t>メイ</t>
    </rPh>
    <rPh sb="16" eb="18">
      <t>ガイトウ</t>
    </rPh>
    <rPh sb="20" eb="22">
      <t>ホジョ</t>
    </rPh>
    <rPh sb="22" eb="24">
      <t>カイシ</t>
    </rPh>
    <rPh sb="24" eb="25">
      <t>ネン</t>
    </rPh>
    <rPh sb="26" eb="28">
      <t>センタク</t>
    </rPh>
    <rPh sb="103" eb="105">
      <t>センタク</t>
    </rPh>
    <rPh sb="107" eb="108">
      <t>ラン</t>
    </rPh>
    <rPh sb="109" eb="112">
      <t>ホジョリツ</t>
    </rPh>
    <rPh sb="113" eb="115">
      <t>ホジョ</t>
    </rPh>
    <rPh sb="115" eb="117">
      <t>ゲンド</t>
    </rPh>
    <rPh sb="117" eb="118">
      <t>ガク</t>
    </rPh>
    <rPh sb="123" eb="125">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</si>
</sst>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1"/>
      <color indexed="8"/>
      <name val="ＭＳ Ｐゴシック"/>
      <family val="3"/>
      <charset val="128"/>
    </font>
    <font>
      <sz val="11"/>
      <color theme="1"/>
      <name val="ＭＳ Ｐゴシック"/>
      <family val="2"/>
      <scheme val="minor"/>
    </font>
    <font>
      <b/>
      <sz val="12"/>
      <color theme="1"/>
      <name val="Yu Gothic UI"/>
      <family val="3"/>
      <charset val="128"/>
    </font>
    <font>
      <sz val="11"/>
      <color theme="1"/>
      <name val="Yu Gothic UI"/>
      <family val="3"/>
      <charset val="128"/>
    </font>
    <font>
      <sz val="12"/>
      <color theme="1"/>
      <name val="Yu Gothic UI"/>
      <family val="3"/>
      <charset val="128"/>
    </font>
    <font>
      <sz val="12"/>
      <name val="Yu Gothic UI"/>
      <family val="3"/>
      <charset val="128"/>
    </font>
    <font>
      <sz val="12"/>
      <color rgb="FFFF0000"/>
      <name val="Yu Gothic UI"/>
      <family val="3"/>
      <charset val="128"/>
    </font>
    <font>
      <sz val="11"/>
      <color rgb="FFFF0000"/>
      <name val="Yu Gothic UI"/>
      <family val="3"/>
      <charset val="128"/>
    </font>
    <font>
      <b/>
      <sz val="12"/>
      <color rgb="FFFF0000"/>
      <name val="Yu Gothic UI"/>
      <family val="3"/>
      <charset val="128"/>
    </font>
    <font>
      <sz val="24"/>
      <color rgb="FFFF0000"/>
      <name val="Yu Gothic UI"/>
      <family val="3"/>
      <charset val="128"/>
    </font>
    <font>
      <sz val="10"/>
      <color theme="1"/>
      <name val="Yu Gothic UI"/>
      <family val="3"/>
      <charset val="128"/>
    </font>
    <font>
      <b/>
      <sz val="11"/>
      <color theme="1"/>
      <name val="Yu Gothic UI"/>
      <family val="3"/>
      <charset val="128"/>
    </font>
    <font>
      <b/>
      <sz val="24"/>
      <color rgb="FFFF0000"/>
      <name val="Yu Gothic UI"/>
      <family val="3"/>
      <charset val="128"/>
    </font>
    <font>
      <b/>
      <sz val="11"/>
      <color rgb="FFFF0000"/>
      <name val="Yu Gothic UI"/>
      <family val="3"/>
      <charset val="128"/>
    </font>
    <font>
      <b/>
      <sz val="16"/>
      <color rgb="FFFF0000"/>
      <name val="Yu Gothic UI"/>
      <family val="3"/>
      <charset val="128"/>
    </font>
    <font>
      <sz val="9"/>
      <color theme="1"/>
      <name val="Yu Gothic UI"/>
      <family val="3"/>
      <charset val="128"/>
    </font>
    <font>
      <sz val="10"/>
      <name val="Yu Gothic UI"/>
      <family val="3"/>
      <charset val="128"/>
    </font>
    <font>
      <sz val="10"/>
      <color theme="4" tint="-0.249977111117893"/>
      <name val="Yu Gothic UI"/>
      <family val="3"/>
      <charset val="128"/>
    </font>
    <font>
      <b/>
      <sz val="12"/>
      <name val="Yu Gothic UI"/>
      <family val="3"/>
      <charset val="128"/>
    </font>
    <font>
      <sz val="14"/>
      <color rgb="FFFF0000"/>
      <name val="Yu Gothic UI"/>
      <family val="3"/>
      <charset val="128"/>
    </font>
    <font>
      <b/>
      <sz val="11"/>
      <name val="Yu Gothic UI"/>
      <family val="3"/>
      <charset val="128"/>
    </font>
    <font>
      <sz val="11"/>
      <name val="Yu Gothic UI"/>
      <family val="3"/>
      <charset val="128"/>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6" fillId="0" borderId="0"/>
  </cellStyleXfs>
  <cellXfs count="189">
    <xf numFmtId="0" fontId="0" fillId="0" borderId="0" xfId="0">
      <alignment vertical="center"/>
    </xf>
    <xf numFmtId="0" fontId="7" fillId="0" borderId="0" xfId="4" applyFont="1"/>
    <xf numFmtId="0" fontId="8" fillId="0" borderId="0" xfId="4" applyFont="1"/>
    <xf numFmtId="0" fontId="8" fillId="0" borderId="0" xfId="0" applyFont="1">
      <alignment vertical="center"/>
    </xf>
    <xf numFmtId="0" fontId="9" fillId="0" borderId="0" xfId="0" applyFont="1">
      <alignment vertical="center"/>
    </xf>
    <xf numFmtId="38" fontId="9" fillId="0" borderId="0" xfId="1" applyFont="1" applyBorder="1" applyAlignment="1">
      <alignment vertical="center"/>
    </xf>
    <xf numFmtId="0" fontId="12" fillId="0" borderId="0" xfId="0" applyFont="1">
      <alignment vertical="center"/>
    </xf>
    <xf numFmtId="0" fontId="8" fillId="0" borderId="0" xfId="4" applyFont="1" applyAlignment="1">
      <alignment horizontal="left"/>
    </xf>
    <xf numFmtId="38" fontId="8" fillId="0" borderId="0" xfId="1" applyFont="1" applyBorder="1" applyAlignment="1">
      <alignment horizontal="center" vertical="center"/>
    </xf>
    <xf numFmtId="0" fontId="9" fillId="0" borderId="0" xfId="0" applyFont="1" applyAlignment="1">
      <alignment horizontal="center" vertical="center"/>
    </xf>
    <xf numFmtId="0" fontId="14" fillId="0" borderId="0" xfId="0" applyFont="1">
      <alignment vertical="center"/>
    </xf>
    <xf numFmtId="0" fontId="7" fillId="0" borderId="0" xfId="0" applyFont="1">
      <alignment vertical="center"/>
    </xf>
    <xf numFmtId="0" fontId="14" fillId="0" borderId="0" xfId="0" applyFont="1" applyAlignment="1">
      <alignment horizontal="center" vertical="center"/>
    </xf>
    <xf numFmtId="38" fontId="13" fillId="0" borderId="0" xfId="1" applyFont="1" applyBorder="1" applyAlignment="1">
      <alignment vertical="center"/>
    </xf>
    <xf numFmtId="0" fontId="8" fillId="0" borderId="0" xfId="0" applyFont="1" applyAlignment="1">
      <alignment vertical="center" wrapText="1"/>
    </xf>
    <xf numFmtId="0" fontId="17" fillId="0" borderId="0" xfId="0" applyFont="1" applyAlignment="1">
      <alignment horizontal="center" vertical="center"/>
    </xf>
    <xf numFmtId="38" fontId="9" fillId="0" borderId="0" xfId="1" applyFont="1" applyFill="1" applyBorder="1" applyAlignment="1">
      <alignment horizontal="center" vertical="center"/>
    </xf>
    <xf numFmtId="0" fontId="12" fillId="4" borderId="0" xfId="0" applyFont="1" applyFill="1">
      <alignment vertical="center"/>
    </xf>
    <xf numFmtId="176" fontId="8" fillId="0" borderId="0" xfId="4" applyNumberFormat="1" applyFont="1" applyAlignment="1">
      <alignment horizontal="center"/>
    </xf>
    <xf numFmtId="0" fontId="16" fillId="0" borderId="0" xfId="4" applyFont="1"/>
    <xf numFmtId="0" fontId="8" fillId="0" borderId="0" xfId="4" applyFont="1" applyAlignment="1">
      <alignment horizontal="left" vertical="center"/>
    </xf>
    <xf numFmtId="0" fontId="8" fillId="0" borderId="0" xfId="4" applyFont="1" applyAlignment="1">
      <alignment vertical="center"/>
    </xf>
    <xf numFmtId="0" fontId="8" fillId="4" borderId="0" xfId="4" applyFont="1" applyFill="1"/>
    <xf numFmtId="0" fontId="8" fillId="4" borderId="0" xfId="4" applyFont="1" applyFill="1" applyAlignment="1">
      <alignment vertical="center"/>
    </xf>
    <xf numFmtId="0" fontId="8" fillId="0" borderId="0" xfId="4" applyFont="1" applyAlignment="1">
      <alignment horizontal="center" vertical="center"/>
    </xf>
    <xf numFmtId="0" fontId="9" fillId="0" borderId="0" xfId="0" applyFont="1" applyAlignment="1">
      <alignment horizontal="right" vertical="center"/>
    </xf>
    <xf numFmtId="0" fontId="11" fillId="0" borderId="0" xfId="0" applyFont="1">
      <alignment vertical="center"/>
    </xf>
    <xf numFmtId="0" fontId="22" fillId="0" borderId="0" xfId="0" applyFont="1">
      <alignment vertical="center"/>
    </xf>
    <xf numFmtId="0" fontId="22" fillId="0" borderId="0" xfId="4" applyFont="1"/>
    <xf numFmtId="0" fontId="8" fillId="0" borderId="0" xfId="4" applyFont="1" applyProtection="1">
      <protection locked="0"/>
    </xf>
    <xf numFmtId="0" fontId="8" fillId="0" borderId="0" xfId="0" applyFont="1" applyProtection="1">
      <alignment vertical="center"/>
      <protection locked="0"/>
    </xf>
    <xf numFmtId="0" fontId="25" fillId="0" borderId="0" xfId="4" applyFont="1"/>
    <xf numFmtId="0" fontId="26" fillId="0" borderId="0" xfId="4" applyFont="1"/>
    <xf numFmtId="0" fontId="26" fillId="0" borderId="0" xfId="0" applyFont="1">
      <alignment vertical="center"/>
    </xf>
    <xf numFmtId="0" fontId="21" fillId="0" borderId="0" xfId="0" applyFont="1">
      <alignment vertical="center"/>
    </xf>
    <xf numFmtId="0" fontId="21" fillId="0" borderId="0" xfId="4" applyFont="1"/>
    <xf numFmtId="0" fontId="8" fillId="3" borderId="1" xfId="4" applyFont="1" applyFill="1" applyBorder="1" applyAlignment="1" applyProtection="1">
      <alignment horizontal="center" vertical="center"/>
      <protection locked="0"/>
    </xf>
    <xf numFmtId="0" fontId="8" fillId="3" borderId="1" xfId="4" applyFont="1" applyFill="1" applyBorder="1" applyAlignment="1" applyProtection="1">
      <alignment horizontal="left" vertical="center"/>
      <protection locked="0"/>
    </xf>
    <xf numFmtId="0" fontId="8" fillId="3" borderId="1" xfId="4" applyFont="1" applyFill="1" applyBorder="1" applyAlignment="1" applyProtection="1">
      <alignment horizontal="center"/>
      <protection locked="0"/>
    </xf>
    <xf numFmtId="0" fontId="8" fillId="0" borderId="0" xfId="4" applyFont="1" applyAlignment="1">
      <alignment horizontal="left" vertical="center" wrapText="1"/>
    </xf>
    <xf numFmtId="0" fontId="8" fillId="3" borderId="2" xfId="4" applyFont="1" applyFill="1" applyBorder="1" applyAlignment="1" applyProtection="1">
      <alignment horizontal="center"/>
      <protection locked="0"/>
    </xf>
    <xf numFmtId="0" fontId="8" fillId="3" borderId="10" xfId="4" applyFont="1" applyFill="1" applyBorder="1" applyAlignment="1" applyProtection="1">
      <alignment horizontal="center"/>
      <protection locked="0"/>
    </xf>
    <xf numFmtId="0" fontId="8" fillId="3" borderId="5" xfId="4" applyFont="1" applyFill="1" applyBorder="1" applyAlignment="1" applyProtection="1">
      <alignment horizontal="center"/>
      <protection locked="0"/>
    </xf>
    <xf numFmtId="38" fontId="8" fillId="0" borderId="2" xfId="4" applyNumberFormat="1" applyFont="1" applyBorder="1" applyAlignment="1">
      <alignment horizontal="right"/>
    </xf>
    <xf numFmtId="0" fontId="8" fillId="0" borderId="10" xfId="4" applyFont="1" applyBorder="1" applyAlignment="1">
      <alignment horizontal="right"/>
    </xf>
    <xf numFmtId="0" fontId="8" fillId="0" borderId="5" xfId="4" applyFont="1" applyBorder="1" applyAlignment="1">
      <alignment horizontal="right"/>
    </xf>
    <xf numFmtId="38" fontId="8" fillId="0" borderId="10" xfId="4" applyNumberFormat="1" applyFont="1" applyBorder="1" applyAlignment="1">
      <alignment horizontal="right"/>
    </xf>
    <xf numFmtId="38" fontId="8" fillId="0" borderId="5" xfId="4" applyNumberFormat="1" applyFont="1" applyBorder="1" applyAlignment="1">
      <alignment horizontal="right"/>
    </xf>
    <xf numFmtId="176" fontId="8" fillId="3" borderId="1" xfId="4" applyNumberFormat="1" applyFont="1" applyFill="1" applyBorder="1" applyAlignment="1" applyProtection="1">
      <alignment horizontal="center"/>
      <protection locked="0"/>
    </xf>
    <xf numFmtId="0" fontId="8" fillId="3" borderId="1" xfId="4" applyFont="1" applyFill="1" applyBorder="1" applyAlignment="1" applyProtection="1">
      <alignment horizontal="left" shrinkToFit="1"/>
      <protection locked="0"/>
    </xf>
    <xf numFmtId="0" fontId="8" fillId="3" borderId="1" xfId="4" applyFont="1" applyFill="1" applyBorder="1" applyAlignment="1" applyProtection="1">
      <alignment horizontal="left" vertical="center" shrinkToFit="1"/>
      <protection locked="0"/>
    </xf>
    <xf numFmtId="0" fontId="8" fillId="0" borderId="1" xfId="4" applyFont="1" applyBorder="1" applyAlignment="1">
      <alignment horizontal="center"/>
    </xf>
    <xf numFmtId="0" fontId="8" fillId="0" borderId="0" xfId="4" applyFont="1" applyAlignment="1">
      <alignment horizontal="center"/>
    </xf>
    <xf numFmtId="0" fontId="8" fillId="3" borderId="2" xfId="4" applyFont="1" applyFill="1" applyBorder="1" applyAlignment="1" applyProtection="1">
      <alignment horizontal="left" vertical="center" shrinkToFit="1"/>
      <protection locked="0"/>
    </xf>
    <xf numFmtId="0" fontId="8" fillId="3" borderId="10" xfId="4" applyFont="1" applyFill="1" applyBorder="1" applyAlignment="1" applyProtection="1">
      <alignment horizontal="left" vertical="center" shrinkToFit="1"/>
      <protection locked="0"/>
    </xf>
    <xf numFmtId="0" fontId="8" fillId="3" borderId="5" xfId="4" applyFont="1" applyFill="1" applyBorder="1" applyAlignment="1" applyProtection="1">
      <alignment horizontal="left" vertical="center" shrinkToFit="1"/>
      <protection locked="0"/>
    </xf>
    <xf numFmtId="0" fontId="8" fillId="3" borderId="2" xfId="4" applyFont="1" applyFill="1" applyBorder="1" applyAlignment="1" applyProtection="1">
      <alignment horizontal="left" vertical="center"/>
      <protection locked="0"/>
    </xf>
    <xf numFmtId="0" fontId="8" fillId="3" borderId="10" xfId="4" applyFont="1" applyFill="1" applyBorder="1" applyAlignment="1" applyProtection="1">
      <alignment horizontal="left" vertical="center"/>
      <protection locked="0"/>
    </xf>
    <xf numFmtId="0" fontId="8" fillId="3" borderId="5" xfId="4" applyFont="1" applyFill="1" applyBorder="1" applyAlignment="1" applyProtection="1">
      <alignment horizontal="left" vertical="center"/>
      <protection locked="0"/>
    </xf>
    <xf numFmtId="0" fontId="8" fillId="3" borderId="2" xfId="4" applyFont="1" applyFill="1" applyBorder="1" applyAlignment="1" applyProtection="1">
      <alignment horizontal="left" shrinkToFit="1"/>
      <protection locked="0"/>
    </xf>
    <xf numFmtId="0" fontId="8" fillId="3" borderId="10" xfId="4" applyFont="1" applyFill="1" applyBorder="1" applyAlignment="1" applyProtection="1">
      <alignment horizontal="left" shrinkToFit="1"/>
      <protection locked="0"/>
    </xf>
    <xf numFmtId="0" fontId="8" fillId="3" borderId="5" xfId="4" applyFont="1" applyFill="1" applyBorder="1" applyAlignment="1" applyProtection="1">
      <alignment horizontal="left" shrinkToFit="1"/>
      <protection locked="0"/>
    </xf>
    <xf numFmtId="0" fontId="8" fillId="4" borderId="0" xfId="4" applyFont="1" applyFill="1" applyAlignment="1">
      <alignment horizontal="left"/>
    </xf>
    <xf numFmtId="0" fontId="8" fillId="3" borderId="1" xfId="4" applyFont="1" applyFill="1" applyBorder="1" applyAlignment="1" applyProtection="1">
      <alignment horizontal="left" vertical="top" wrapText="1"/>
      <protection locked="0"/>
    </xf>
    <xf numFmtId="0" fontId="8" fillId="3" borderId="4" xfId="4" applyFont="1" applyFill="1" applyBorder="1" applyAlignment="1" applyProtection="1">
      <alignment horizontal="left" vertical="top" wrapText="1"/>
      <protection locked="0"/>
    </xf>
    <xf numFmtId="0" fontId="8" fillId="3" borderId="8" xfId="4" applyFont="1" applyFill="1" applyBorder="1" applyAlignment="1" applyProtection="1">
      <alignment horizontal="left" vertical="top" wrapText="1"/>
      <protection locked="0"/>
    </xf>
    <xf numFmtId="0" fontId="8" fillId="3" borderId="12" xfId="4" applyFont="1" applyFill="1" applyBorder="1" applyAlignment="1" applyProtection="1">
      <alignment horizontal="left" vertical="top" wrapText="1"/>
      <protection locked="0"/>
    </xf>
    <xf numFmtId="0" fontId="8" fillId="3" borderId="6" xfId="4" applyFont="1" applyFill="1" applyBorder="1" applyAlignment="1" applyProtection="1">
      <alignment horizontal="left" vertical="top" wrapText="1"/>
      <protection locked="0"/>
    </xf>
    <xf numFmtId="0" fontId="8" fillId="3" borderId="0" xfId="4" applyFont="1" applyFill="1" applyAlignment="1" applyProtection="1">
      <alignment horizontal="left" vertical="top" wrapText="1"/>
      <protection locked="0"/>
    </xf>
    <xf numFmtId="0" fontId="8" fillId="3" borderId="13" xfId="4" applyFont="1" applyFill="1" applyBorder="1" applyAlignment="1" applyProtection="1">
      <alignment horizontal="left" vertical="top" wrapText="1"/>
      <protection locked="0"/>
    </xf>
    <xf numFmtId="0" fontId="8" fillId="3" borderId="7" xfId="4" applyFont="1" applyFill="1" applyBorder="1" applyAlignment="1" applyProtection="1">
      <alignment horizontal="left" vertical="top" wrapText="1"/>
      <protection locked="0"/>
    </xf>
    <xf numFmtId="0" fontId="8" fillId="3" borderId="9" xfId="4" applyFont="1" applyFill="1" applyBorder="1" applyAlignment="1" applyProtection="1">
      <alignment horizontal="left" vertical="top" wrapText="1"/>
      <protection locked="0"/>
    </xf>
    <xf numFmtId="0" fontId="8" fillId="3" borderId="11" xfId="4" applyFont="1" applyFill="1" applyBorder="1" applyAlignment="1" applyProtection="1">
      <alignment horizontal="left" vertical="top" wrapText="1"/>
      <protection locked="0"/>
    </xf>
    <xf numFmtId="0" fontId="16" fillId="0" borderId="1" xfId="0" applyFont="1" applyBorder="1" applyAlignment="1">
      <alignment horizontal="center" vertical="center"/>
    </xf>
    <xf numFmtId="0" fontId="17" fillId="0" borderId="1" xfId="0" applyFont="1" applyBorder="1" applyAlignment="1">
      <alignment horizontal="center" vertical="center"/>
    </xf>
    <xf numFmtId="38" fontId="8" fillId="0" borderId="4" xfId="1" applyFont="1" applyBorder="1" applyAlignment="1">
      <alignment horizontal="center" vertical="center"/>
    </xf>
    <xf numFmtId="38" fontId="8" fillId="0" borderId="8" xfId="1" applyFont="1" applyBorder="1" applyAlignment="1">
      <alignment horizontal="center" vertical="center"/>
    </xf>
    <xf numFmtId="38" fontId="8" fillId="0" borderId="12" xfId="1" applyFont="1" applyBorder="1" applyAlignment="1">
      <alignment horizontal="center" vertical="center"/>
    </xf>
    <xf numFmtId="38" fontId="10" fillId="3" borderId="1" xfId="1" applyFont="1" applyFill="1" applyBorder="1" applyAlignment="1" applyProtection="1">
      <alignment horizontal="right" vertical="center"/>
      <protection locked="0"/>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12" xfId="0" applyFont="1" applyBorder="1" applyAlignment="1">
      <alignment horizontal="center" vertical="center"/>
    </xf>
    <xf numFmtId="38" fontId="9" fillId="0" borderId="1" xfId="1" applyFont="1" applyBorder="1" applyAlignment="1">
      <alignment horizontal="right" vertical="center"/>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38" fontId="9" fillId="0" borderId="2" xfId="1" applyFont="1" applyBorder="1" applyAlignment="1">
      <alignment horizontal="right" vertical="center"/>
    </xf>
    <xf numFmtId="38" fontId="9" fillId="0" borderId="10" xfId="1" applyFont="1" applyBorder="1" applyAlignment="1">
      <alignment horizontal="right" vertical="center"/>
    </xf>
    <xf numFmtId="38" fontId="9" fillId="0" borderId="5" xfId="1" applyFont="1" applyBorder="1" applyAlignment="1">
      <alignment horizontal="right" vertical="center"/>
    </xf>
    <xf numFmtId="38" fontId="9" fillId="0" borderId="1" xfId="1" applyFont="1" applyFill="1" applyBorder="1" applyAlignment="1">
      <alignment horizontal="right" vertical="center"/>
    </xf>
    <xf numFmtId="38" fontId="8" fillId="0" borderId="2" xfId="1" applyFont="1" applyBorder="1" applyAlignment="1">
      <alignment horizontal="center" vertical="center"/>
    </xf>
    <xf numFmtId="38" fontId="8" fillId="0" borderId="10" xfId="1" applyFont="1" applyBorder="1" applyAlignment="1">
      <alignment horizontal="center" vertical="center"/>
    </xf>
    <xf numFmtId="38" fontId="8" fillId="0" borderId="5" xfId="1" applyFont="1" applyBorder="1" applyAlignment="1">
      <alignment horizontal="center" vertical="center"/>
    </xf>
    <xf numFmtId="0" fontId="8" fillId="0" borderId="1" xfId="0" applyFont="1" applyBorder="1" applyAlignment="1">
      <alignment horizontal="center" vertical="center"/>
    </xf>
    <xf numFmtId="0" fontId="9" fillId="3" borderId="1" xfId="0" applyFont="1" applyFill="1" applyBorder="1" applyAlignment="1" applyProtection="1">
      <alignment horizontal="center" vertical="center"/>
      <protection locked="0"/>
    </xf>
    <xf numFmtId="0" fontId="9" fillId="0" borderId="1" xfId="0" applyFont="1" applyBorder="1" applyAlignment="1">
      <alignment horizontal="center" vertical="center"/>
    </xf>
    <xf numFmtId="3" fontId="8" fillId="0" borderId="2" xfId="0" applyNumberFormat="1" applyFont="1" applyBorder="1" applyAlignment="1">
      <alignment horizontal="right" vertical="center"/>
    </xf>
    <xf numFmtId="3" fontId="8" fillId="0" borderId="10" xfId="0" applyNumberFormat="1" applyFont="1" applyBorder="1" applyAlignment="1">
      <alignment horizontal="right" vertical="center"/>
    </xf>
    <xf numFmtId="3" fontId="8" fillId="0" borderId="5" xfId="0" applyNumberFormat="1" applyFont="1" applyBorder="1" applyAlignment="1">
      <alignment horizontal="right" vertical="center"/>
    </xf>
    <xf numFmtId="12" fontId="8" fillId="0" borderId="2" xfId="0" applyNumberFormat="1" applyFont="1" applyBorder="1" applyAlignment="1">
      <alignment horizontal="center" vertical="center"/>
    </xf>
    <xf numFmtId="12" fontId="8" fillId="0" borderId="10" xfId="0" applyNumberFormat="1" applyFont="1" applyBorder="1" applyAlignment="1">
      <alignment horizontal="center" vertical="center"/>
    </xf>
    <xf numFmtId="12" fontId="8" fillId="0" borderId="5" xfId="0" applyNumberFormat="1" applyFont="1" applyBorder="1" applyAlignment="1">
      <alignment horizontal="center" vertical="center"/>
    </xf>
    <xf numFmtId="12" fontId="10" fillId="3" borderId="1" xfId="0" applyNumberFormat="1" applyFont="1" applyFill="1" applyBorder="1" applyAlignment="1" applyProtection="1">
      <alignment horizontal="center" vertical="center"/>
      <protection locked="0"/>
    </xf>
    <xf numFmtId="12" fontId="10" fillId="3" borderId="2" xfId="0" applyNumberFormat="1" applyFont="1" applyFill="1" applyBorder="1" applyAlignment="1" applyProtection="1">
      <alignment horizontal="center" vertical="center"/>
      <protection locked="0"/>
    </xf>
    <xf numFmtId="0" fontId="15" fillId="3" borderId="1" xfId="0" applyFont="1" applyFill="1" applyBorder="1" applyAlignment="1" applyProtection="1">
      <alignment horizontal="left" vertical="center" wrapText="1"/>
      <protection locked="0"/>
    </xf>
    <xf numFmtId="38" fontId="8" fillId="3" borderId="1" xfId="1" applyFont="1" applyFill="1" applyBorder="1" applyAlignment="1" applyProtection="1">
      <alignment horizontal="right" vertical="center"/>
      <protection locked="0"/>
    </xf>
    <xf numFmtId="0" fontId="8" fillId="0" borderId="1" xfId="0" applyFont="1" applyBorder="1">
      <alignment vertical="center"/>
    </xf>
    <xf numFmtId="0" fontId="8" fillId="2" borderId="1" xfId="0" applyFont="1" applyFill="1" applyBorder="1" applyAlignment="1">
      <alignment vertical="center" wrapText="1"/>
    </xf>
    <xf numFmtId="0" fontId="8" fillId="2" borderId="1" xfId="0" applyFont="1" applyFill="1" applyBorder="1">
      <alignment vertical="center"/>
    </xf>
    <xf numFmtId="38" fontId="8" fillId="3" borderId="3" xfId="1" applyFont="1" applyFill="1" applyBorder="1" applyAlignment="1" applyProtection="1">
      <alignment horizontal="right" vertical="center"/>
      <protection locked="0"/>
    </xf>
    <xf numFmtId="0" fontId="18" fillId="0" borderId="2" xfId="0" applyFont="1" applyBorder="1" applyAlignment="1">
      <alignment horizontal="center" vertical="center"/>
    </xf>
    <xf numFmtId="38" fontId="9" fillId="0" borderId="1" xfId="0" applyNumberFormat="1" applyFont="1" applyBorder="1" applyAlignment="1">
      <alignment horizontal="right" vertical="center"/>
    </xf>
    <xf numFmtId="0" fontId="9" fillId="0" borderId="1" xfId="0" applyFont="1" applyBorder="1" applyAlignment="1">
      <alignment horizontal="right" vertical="center"/>
    </xf>
    <xf numFmtId="38" fontId="9" fillId="3" borderId="1" xfId="0" applyNumberFormat="1" applyFont="1" applyFill="1" applyBorder="1" applyAlignment="1" applyProtection="1">
      <alignment horizontal="right" vertical="center"/>
      <protection locked="0"/>
    </xf>
    <xf numFmtId="0" fontId="9" fillId="3" borderId="1" xfId="0" applyFont="1" applyFill="1" applyBorder="1" applyAlignment="1" applyProtection="1">
      <alignment horizontal="right" vertical="center"/>
      <protection locked="0"/>
    </xf>
    <xf numFmtId="38" fontId="9" fillId="0" borderId="3" xfId="0" applyNumberFormat="1" applyFont="1" applyBorder="1" applyAlignment="1">
      <alignment horizontal="right" vertical="center"/>
    </xf>
    <xf numFmtId="0" fontId="9" fillId="0" borderId="3" xfId="0" applyFont="1" applyBorder="1" applyAlignment="1">
      <alignment horizontal="right" vertical="center"/>
    </xf>
    <xf numFmtId="0" fontId="15" fillId="0" borderId="1" xfId="0" applyFont="1" applyBorder="1" applyAlignment="1">
      <alignment horizontal="left" vertical="center" wrapText="1"/>
    </xf>
    <xf numFmtId="0" fontId="15" fillId="3" borderId="5" xfId="0" applyFont="1" applyFill="1" applyBorder="1" applyAlignment="1" applyProtection="1">
      <alignment horizontal="left" vertical="center" wrapText="1"/>
      <protection locked="0"/>
    </xf>
    <xf numFmtId="38" fontId="8" fillId="3" borderId="1" xfId="1" applyFont="1" applyFill="1" applyBorder="1" applyAlignment="1" applyProtection="1">
      <alignment horizontal="right" vertical="center" wrapText="1"/>
      <protection locked="0"/>
    </xf>
    <xf numFmtId="38" fontId="16" fillId="0" borderId="1" xfId="1" applyFont="1" applyBorder="1" applyAlignment="1">
      <alignment horizontal="right" vertical="center"/>
    </xf>
    <xf numFmtId="38" fontId="8" fillId="0" borderId="1" xfId="1" applyFont="1" applyFill="1" applyBorder="1" applyAlignment="1">
      <alignment horizontal="center" vertical="center"/>
    </xf>
    <xf numFmtId="38" fontId="8" fillId="3" borderId="1" xfId="1" applyFont="1" applyFill="1" applyBorder="1" applyAlignment="1" applyProtection="1">
      <alignment horizontal="center" vertical="center"/>
      <protection locked="0"/>
    </xf>
    <xf numFmtId="38" fontId="8" fillId="3" borderId="2" xfId="1" applyFont="1" applyFill="1" applyBorder="1" applyAlignment="1" applyProtection="1">
      <alignment horizontal="center" vertical="center"/>
      <protection locked="0"/>
    </xf>
    <xf numFmtId="38" fontId="8" fillId="3" borderId="10" xfId="1" applyFont="1" applyFill="1" applyBorder="1" applyAlignment="1" applyProtection="1">
      <alignment horizontal="center" vertical="center"/>
      <protection locked="0"/>
    </xf>
    <xf numFmtId="38" fontId="8" fillId="3" borderId="5" xfId="1" applyFont="1" applyFill="1" applyBorder="1" applyAlignment="1" applyProtection="1">
      <alignment horizontal="center" vertical="center"/>
      <protection locked="0"/>
    </xf>
    <xf numFmtId="38" fontId="9" fillId="3" borderId="2" xfId="1" applyFont="1" applyFill="1" applyBorder="1" applyAlignment="1" applyProtection="1">
      <alignment horizontal="right" vertical="center"/>
      <protection locked="0"/>
    </xf>
    <xf numFmtId="38" fontId="9" fillId="3" borderId="10" xfId="1" applyFont="1" applyFill="1" applyBorder="1" applyAlignment="1" applyProtection="1">
      <alignment horizontal="right" vertical="center"/>
      <protection locked="0"/>
    </xf>
    <xf numFmtId="38" fontId="9" fillId="3" borderId="5" xfId="1" applyFont="1" applyFill="1" applyBorder="1" applyAlignment="1" applyProtection="1">
      <alignment horizontal="right" vertical="center"/>
      <protection locked="0"/>
    </xf>
    <xf numFmtId="38" fontId="9" fillId="3" borderId="4" xfId="1" applyFont="1" applyFill="1" applyBorder="1" applyAlignment="1" applyProtection="1">
      <alignment horizontal="right" vertical="center"/>
      <protection locked="0"/>
    </xf>
    <xf numFmtId="38" fontId="9" fillId="3" borderId="8" xfId="1" applyFont="1" applyFill="1" applyBorder="1" applyAlignment="1" applyProtection="1">
      <alignment horizontal="right" vertical="center"/>
      <protection locked="0"/>
    </xf>
    <xf numFmtId="38" fontId="9" fillId="3" borderId="12" xfId="1" applyFont="1" applyFill="1" applyBorder="1" applyAlignment="1" applyProtection="1">
      <alignment horizontal="right" vertical="center"/>
      <protection locked="0"/>
    </xf>
    <xf numFmtId="38" fontId="9" fillId="3" borderId="2" xfId="1" applyFont="1" applyFill="1" applyBorder="1" applyAlignment="1" applyProtection="1">
      <alignment horizontal="center" vertical="center"/>
      <protection locked="0"/>
    </xf>
    <xf numFmtId="38" fontId="9" fillId="3" borderId="10" xfId="1" applyFont="1" applyFill="1" applyBorder="1" applyAlignment="1" applyProtection="1">
      <alignment horizontal="center" vertical="center"/>
      <protection locked="0"/>
    </xf>
    <xf numFmtId="38" fontId="9" fillId="3" borderId="5" xfId="1" applyFont="1" applyFill="1" applyBorder="1" applyAlignment="1" applyProtection="1">
      <alignment horizontal="center" vertical="center"/>
      <protection locked="0"/>
    </xf>
    <xf numFmtId="38" fontId="15" fillId="0" borderId="1" xfId="1" applyFont="1" applyFill="1" applyBorder="1" applyAlignment="1">
      <alignment horizontal="left" vertical="center"/>
    </xf>
    <xf numFmtId="38" fontId="15" fillId="3" borderId="1" xfId="1" applyFont="1" applyFill="1" applyBorder="1" applyAlignment="1" applyProtection="1">
      <alignment horizontal="left" vertical="center" shrinkToFit="1"/>
      <protection locked="0"/>
    </xf>
    <xf numFmtId="38" fontId="15" fillId="3" borderId="2" xfId="1" applyFont="1" applyFill="1" applyBorder="1" applyAlignment="1" applyProtection="1">
      <alignment horizontal="left" vertical="center" shrinkToFit="1"/>
      <protection locked="0"/>
    </xf>
    <xf numFmtId="38" fontId="15" fillId="3" borderId="10" xfId="1" applyFont="1" applyFill="1" applyBorder="1" applyAlignment="1" applyProtection="1">
      <alignment horizontal="left" vertical="center" shrinkToFit="1"/>
      <protection locked="0"/>
    </xf>
    <xf numFmtId="38" fontId="15" fillId="3" borderId="5" xfId="1" applyFont="1" applyFill="1" applyBorder="1" applyAlignment="1" applyProtection="1">
      <alignment horizontal="left" vertical="center" shrinkToFit="1"/>
      <protection locked="0"/>
    </xf>
    <xf numFmtId="38" fontId="9" fillId="0" borderId="2" xfId="1" applyFont="1" applyFill="1" applyBorder="1" applyAlignment="1">
      <alignment horizontal="right" vertical="center"/>
    </xf>
    <xf numFmtId="38" fontId="9" fillId="0" borderId="10" xfId="1" applyFont="1" applyFill="1" applyBorder="1" applyAlignment="1">
      <alignment horizontal="right" vertical="center"/>
    </xf>
    <xf numFmtId="38" fontId="9" fillId="0" borderId="5" xfId="1" applyFont="1" applyFill="1" applyBorder="1" applyAlignment="1">
      <alignment horizontal="right" vertical="center"/>
    </xf>
    <xf numFmtId="0" fontId="22" fillId="0" borderId="0" xfId="0" applyFont="1" applyAlignment="1">
      <alignment horizontal="left" vertical="top" wrapText="1"/>
    </xf>
    <xf numFmtId="38" fontId="9" fillId="3" borderId="2" xfId="1" applyFont="1" applyFill="1" applyBorder="1" applyAlignment="1" applyProtection="1">
      <alignment vertical="center"/>
      <protection locked="0"/>
    </xf>
    <xf numFmtId="38" fontId="9" fillId="3" borderId="10" xfId="1" applyFont="1" applyFill="1" applyBorder="1" applyAlignment="1" applyProtection="1">
      <alignment vertical="center"/>
      <protection locked="0"/>
    </xf>
    <xf numFmtId="38" fontId="9" fillId="3" borderId="5" xfId="1" applyFont="1" applyFill="1" applyBorder="1" applyAlignment="1" applyProtection="1">
      <alignment vertical="center"/>
      <protection locked="0"/>
    </xf>
    <xf numFmtId="38" fontId="9" fillId="3" borderId="4" xfId="1" applyFont="1" applyFill="1" applyBorder="1" applyAlignment="1" applyProtection="1">
      <alignment vertical="center"/>
      <protection locked="0"/>
    </xf>
    <xf numFmtId="38" fontId="9" fillId="3" borderId="8" xfId="1" applyFont="1" applyFill="1" applyBorder="1" applyAlignment="1" applyProtection="1">
      <alignment vertical="center"/>
      <protection locked="0"/>
    </xf>
    <xf numFmtId="38" fontId="9" fillId="3" borderId="12" xfId="1" applyFont="1" applyFill="1" applyBorder="1" applyAlignment="1" applyProtection="1">
      <alignment vertical="center"/>
      <protection locked="0"/>
    </xf>
    <xf numFmtId="0" fontId="22" fillId="0" borderId="0" xfId="0" applyFont="1" applyAlignment="1">
      <alignment horizontal="left" vertical="center" wrapText="1"/>
    </xf>
    <xf numFmtId="38" fontId="9" fillId="0" borderId="2" xfId="0" applyNumberFormat="1" applyFont="1" applyBorder="1" applyAlignment="1">
      <alignment horizontal="right" vertical="center"/>
    </xf>
    <xf numFmtId="0" fontId="9" fillId="0" borderId="10" xfId="0" applyFont="1" applyBorder="1" applyAlignment="1">
      <alignment horizontal="right" vertical="center"/>
    </xf>
    <xf numFmtId="0" fontId="9" fillId="0" borderId="5" xfId="0" applyFont="1" applyBorder="1" applyAlignment="1">
      <alignment horizontal="right" vertical="center"/>
    </xf>
    <xf numFmtId="0" fontId="19" fillId="0" borderId="4" xfId="0" applyFont="1" applyBorder="1" applyAlignment="1">
      <alignment horizontal="center" vertical="center"/>
    </xf>
    <xf numFmtId="0" fontId="19" fillId="0" borderId="12" xfId="0" applyFont="1" applyBorder="1" applyAlignment="1">
      <alignment horizontal="center" vertical="center"/>
    </xf>
    <xf numFmtId="0" fontId="19" fillId="0" borderId="7" xfId="0" applyFont="1" applyBorder="1" applyAlignment="1">
      <alignment horizontal="center" vertical="center"/>
    </xf>
    <xf numFmtId="0" fontId="19" fillId="0" borderId="11" xfId="0" applyFont="1" applyBorder="1" applyAlignment="1">
      <alignment horizontal="center" vertical="center"/>
    </xf>
    <xf numFmtId="38" fontId="9" fillId="0" borderId="10" xfId="0" applyNumberFormat="1" applyFont="1" applyBorder="1" applyAlignment="1">
      <alignment horizontal="right" vertical="center"/>
    </xf>
    <xf numFmtId="38" fontId="9" fillId="0" borderId="5" xfId="0" applyNumberFormat="1" applyFont="1" applyBorder="1" applyAlignment="1">
      <alignment horizontal="right" vertical="center"/>
    </xf>
    <xf numFmtId="0" fontId="24" fillId="0" borderId="2" xfId="0" applyFont="1" applyBorder="1" applyAlignment="1">
      <alignment horizontal="center" vertical="center"/>
    </xf>
    <xf numFmtId="0" fontId="24" fillId="0" borderId="10" xfId="0" applyFont="1" applyBorder="1" applyAlignment="1">
      <alignment horizontal="center" vertical="center"/>
    </xf>
    <xf numFmtId="0" fontId="24" fillId="0" borderId="5" xfId="0" applyFont="1" applyBorder="1" applyAlignment="1">
      <alignment horizontal="center" vertical="center"/>
    </xf>
    <xf numFmtId="0" fontId="22" fillId="0" borderId="0" xfId="0" applyFont="1" applyAlignment="1">
      <alignment horizontal="left" vertical="center"/>
    </xf>
    <xf numFmtId="0" fontId="22" fillId="0" borderId="0" xfId="0" applyFont="1">
      <alignment vertical="center"/>
    </xf>
    <xf numFmtId="0" fontId="8" fillId="3" borderId="1" xfId="4" applyFont="1" applyFill="1" applyBorder="1" applyAlignment="1" applyProtection="1">
      <alignment horizontal="left" vertical="center" wrapText="1"/>
      <protection locked="0"/>
    </xf>
    <xf numFmtId="38" fontId="8" fillId="3" borderId="1" xfId="1" applyFont="1" applyFill="1" applyBorder="1" applyAlignment="1" applyProtection="1">
      <alignment horizontal="right"/>
      <protection locked="0"/>
    </xf>
    <xf numFmtId="31" fontId="8" fillId="3" borderId="2" xfId="4" applyNumberFormat="1" applyFont="1" applyFill="1" applyBorder="1" applyAlignment="1" applyProtection="1">
      <alignment horizontal="center" vertical="center"/>
      <protection locked="0"/>
    </xf>
    <xf numFmtId="31" fontId="8" fillId="3" borderId="10" xfId="4" applyNumberFormat="1" applyFont="1" applyFill="1" applyBorder="1" applyAlignment="1" applyProtection="1">
      <alignment horizontal="center" vertical="center"/>
      <protection locked="0"/>
    </xf>
    <xf numFmtId="31" fontId="8" fillId="3" borderId="5" xfId="4" applyNumberFormat="1" applyFont="1" applyFill="1" applyBorder="1" applyAlignment="1" applyProtection="1">
      <alignment horizontal="center" vertical="center"/>
      <protection locked="0"/>
    </xf>
    <xf numFmtId="0" fontId="8" fillId="0" borderId="1" xfId="4" applyFont="1" applyBorder="1" applyAlignment="1">
      <alignment horizontal="center" vertical="center"/>
    </xf>
    <xf numFmtId="0" fontId="8" fillId="0" borderId="4" xfId="4" applyFont="1" applyBorder="1" applyAlignment="1">
      <alignment horizontal="center" vertical="center"/>
    </xf>
    <xf numFmtId="0" fontId="8" fillId="0" borderId="8" xfId="4" applyFont="1" applyBorder="1" applyAlignment="1">
      <alignment horizontal="center" vertical="center"/>
    </xf>
    <xf numFmtId="0" fontId="8" fillId="0" borderId="12" xfId="4" applyFont="1" applyBorder="1" applyAlignment="1">
      <alignment horizontal="center" vertical="center"/>
    </xf>
    <xf numFmtId="0" fontId="8" fillId="0" borderId="6" xfId="4" applyFont="1" applyBorder="1" applyAlignment="1">
      <alignment horizontal="center" vertical="center"/>
    </xf>
    <xf numFmtId="0" fontId="8" fillId="0" borderId="0" xfId="4" applyFont="1" applyAlignment="1">
      <alignment horizontal="center" vertical="center"/>
    </xf>
    <xf numFmtId="0" fontId="8" fillId="0" borderId="13" xfId="4" applyFont="1" applyBorder="1" applyAlignment="1">
      <alignment horizontal="center" vertical="center"/>
    </xf>
    <xf numFmtId="0" fontId="8" fillId="0" borderId="7" xfId="4" applyFont="1" applyBorder="1" applyAlignment="1">
      <alignment horizontal="center" vertical="center"/>
    </xf>
    <xf numFmtId="0" fontId="8" fillId="0" borderId="9" xfId="4" applyFont="1" applyBorder="1" applyAlignment="1">
      <alignment horizontal="center" vertical="center"/>
    </xf>
    <xf numFmtId="0" fontId="8" fillId="0" borderId="11" xfId="4" applyFont="1" applyBorder="1" applyAlignment="1">
      <alignment horizontal="center" vertical="center"/>
    </xf>
    <xf numFmtId="0" fontId="8" fillId="3" borderId="4" xfId="4" applyFont="1" applyFill="1" applyBorder="1" applyAlignment="1" applyProtection="1">
      <alignment horizontal="left" vertical="center" wrapText="1"/>
      <protection locked="0"/>
    </xf>
    <xf numFmtId="0" fontId="8" fillId="3" borderId="8" xfId="4" applyFont="1" applyFill="1" applyBorder="1" applyAlignment="1" applyProtection="1">
      <alignment horizontal="left" vertical="center" wrapText="1"/>
      <protection locked="0"/>
    </xf>
    <xf numFmtId="0" fontId="8" fillId="3" borderId="12" xfId="4" applyFont="1" applyFill="1" applyBorder="1" applyAlignment="1" applyProtection="1">
      <alignment horizontal="left" vertical="center" wrapText="1"/>
      <protection locked="0"/>
    </xf>
    <xf numFmtId="0" fontId="8" fillId="3" borderId="6" xfId="4" applyFont="1" applyFill="1" applyBorder="1" applyAlignment="1" applyProtection="1">
      <alignment horizontal="left" vertical="center" wrapText="1"/>
      <protection locked="0"/>
    </xf>
    <xf numFmtId="0" fontId="8" fillId="3" borderId="0" xfId="4" applyFont="1" applyFill="1" applyAlignment="1" applyProtection="1">
      <alignment horizontal="left" vertical="center" wrapText="1"/>
      <protection locked="0"/>
    </xf>
    <xf numFmtId="0" fontId="8" fillId="3" borderId="13" xfId="4" applyFont="1" applyFill="1" applyBorder="1" applyAlignment="1" applyProtection="1">
      <alignment horizontal="left" vertical="center" wrapText="1"/>
      <protection locked="0"/>
    </xf>
    <xf numFmtId="0" fontId="8" fillId="3" borderId="7" xfId="4" applyFont="1" applyFill="1" applyBorder="1" applyAlignment="1" applyProtection="1">
      <alignment horizontal="left" vertical="center" wrapText="1"/>
      <protection locked="0"/>
    </xf>
    <xf numFmtId="0" fontId="8" fillId="3" borderId="9" xfId="4" applyFont="1" applyFill="1" applyBorder="1" applyAlignment="1" applyProtection="1">
      <alignment horizontal="left" vertical="center" wrapText="1"/>
      <protection locked="0"/>
    </xf>
    <xf numFmtId="0" fontId="8" fillId="3" borderId="11" xfId="4" applyFont="1" applyFill="1" applyBorder="1" applyAlignment="1" applyProtection="1">
      <alignment horizontal="left" vertical="center" wrapText="1"/>
      <protection locked="0"/>
    </xf>
  </cellXfs>
  <cellStyles count="5">
    <cellStyle name="桁区切り" xfId="1" builtinId="6"/>
    <cellStyle name="桁区切り 2" xfId="3" xr:uid="{1639C44A-5264-4617-B01E-94D713F3BE54}"/>
    <cellStyle name="標準" xfId="0" builtinId="0"/>
    <cellStyle name="標準 2" xfId="2" xr:uid="{FADE38B4-EC8B-4877-ADF5-F83FD9AB37F1}"/>
    <cellStyle name="標準 3" xfId="4" xr:uid="{89F0A7DD-D48B-406A-821E-60F7C3E016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85724</xdr:colOff>
      <xdr:row>17</xdr:row>
      <xdr:rowOff>57150</xdr:rowOff>
    </xdr:from>
    <xdr:to>
      <xdr:col>15</xdr:col>
      <xdr:colOff>152399</xdr:colOff>
      <xdr:row>18</xdr:row>
      <xdr:rowOff>147917</xdr:rowOff>
    </xdr:to>
    <xdr:sp macro="" textlink="">
      <xdr:nvSpPr>
        <xdr:cNvPr id="2" name="大かっこ 1">
          <a:extLst>
            <a:ext uri="{FF2B5EF4-FFF2-40B4-BE49-F238E27FC236}">
              <a16:creationId xmlns:a16="http://schemas.microsoft.com/office/drawing/2014/main" id="{2B97B90C-168E-4ADE-B1C7-75E5EA205E20}"/>
            </a:ext>
          </a:extLst>
        </xdr:cNvPr>
        <xdr:cNvSpPr/>
      </xdr:nvSpPr>
      <xdr:spPr>
        <a:xfrm flipH="1">
          <a:off x="504824" y="2800350"/>
          <a:ext cx="2790825" cy="30031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9805</xdr:colOff>
      <xdr:row>46</xdr:row>
      <xdr:rowOff>54068</xdr:rowOff>
    </xdr:from>
    <xdr:to>
      <xdr:col>14</xdr:col>
      <xdr:colOff>52667</xdr:colOff>
      <xdr:row>47</xdr:row>
      <xdr:rowOff>144558</xdr:rowOff>
    </xdr:to>
    <xdr:sp macro="" textlink="">
      <xdr:nvSpPr>
        <xdr:cNvPr id="5" name="二等辺三角形 4">
          <a:extLst>
            <a:ext uri="{FF2B5EF4-FFF2-40B4-BE49-F238E27FC236}">
              <a16:creationId xmlns:a16="http://schemas.microsoft.com/office/drawing/2014/main" id="{E0957D16-577C-4DEC-87B6-7A3B3996260A}"/>
            </a:ext>
          </a:extLst>
        </xdr:cNvPr>
        <xdr:cNvSpPr/>
      </xdr:nvSpPr>
      <xdr:spPr>
        <a:xfrm rot="5400000">
          <a:off x="4742888" y="9686926"/>
          <a:ext cx="314608" cy="255774"/>
        </a:xfrm>
        <a:prstGeom prst="triangl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9805</xdr:colOff>
      <xdr:row>88</xdr:row>
      <xdr:rowOff>54068</xdr:rowOff>
    </xdr:from>
    <xdr:to>
      <xdr:col>14</xdr:col>
      <xdr:colOff>52667</xdr:colOff>
      <xdr:row>89</xdr:row>
      <xdr:rowOff>144558</xdr:rowOff>
    </xdr:to>
    <xdr:sp macro="" textlink="">
      <xdr:nvSpPr>
        <xdr:cNvPr id="4" name="二等辺三角形 3">
          <a:extLst>
            <a:ext uri="{FF2B5EF4-FFF2-40B4-BE49-F238E27FC236}">
              <a16:creationId xmlns:a16="http://schemas.microsoft.com/office/drawing/2014/main" id="{B1D61055-83FE-4704-A27E-AFE4AC4E96CE}"/>
            </a:ext>
          </a:extLst>
        </xdr:cNvPr>
        <xdr:cNvSpPr/>
      </xdr:nvSpPr>
      <xdr:spPr>
        <a:xfrm rot="5400000">
          <a:off x="2572028" y="10979245"/>
          <a:ext cx="309565" cy="252412"/>
        </a:xfrm>
        <a:prstGeom prst="triangl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E5978-490F-4C72-8B9B-B81C2CAFB54B}">
  <dimension ref="A1:AV42"/>
  <sheetViews>
    <sheetView showGridLines="0" tabSelected="1" view="pageBreakPreview" zoomScaleNormal="85" zoomScaleSheetLayoutView="100" workbookViewId="0">
      <selection activeCell="E6" sqref="E6"/>
    </sheetView>
  </sheetViews>
  <sheetFormatPr defaultColWidth="9" defaultRowHeight="16.5" x14ac:dyDescent="0.45"/>
  <cols>
    <col min="1" max="79" width="3" style="2" customWidth="1"/>
    <col min="80" max="16384" width="9" style="2"/>
  </cols>
  <sheetData>
    <row r="1" spans="1:48" ht="17.5" x14ac:dyDescent="0.45">
      <c r="A1" s="1" t="s">
        <v>174</v>
      </c>
      <c r="AM1" s="2" t="s">
        <v>17</v>
      </c>
      <c r="AP1" s="48"/>
      <c r="AQ1" s="48"/>
      <c r="AR1" s="48"/>
      <c r="AS1" s="48"/>
      <c r="AT1" s="48"/>
      <c r="AU1" s="48"/>
      <c r="AV1" s="48"/>
    </row>
    <row r="2" spans="1:48" ht="6.75" customHeight="1" x14ac:dyDescent="0.45">
      <c r="A2" s="1"/>
      <c r="AP2" s="18"/>
      <c r="AQ2" s="18"/>
      <c r="AR2" s="18"/>
      <c r="AS2" s="18"/>
      <c r="AT2" s="18"/>
      <c r="AU2" s="18"/>
      <c r="AV2" s="18"/>
    </row>
    <row r="3" spans="1:48" x14ac:dyDescent="0.45">
      <c r="A3" s="2" t="s">
        <v>18</v>
      </c>
    </row>
    <row r="4" spans="1:48" x14ac:dyDescent="0.45">
      <c r="W4" s="2" t="s">
        <v>19</v>
      </c>
      <c r="AA4" s="37"/>
      <c r="AB4" s="37"/>
      <c r="AC4" s="37"/>
      <c r="AD4" s="37"/>
      <c r="AE4" s="37"/>
      <c r="AF4" s="37"/>
      <c r="AG4" s="37"/>
      <c r="AH4" s="37"/>
      <c r="AI4" s="37"/>
      <c r="AJ4" s="37"/>
      <c r="AK4" s="37"/>
      <c r="AL4" s="37"/>
      <c r="AM4" s="37"/>
      <c r="AN4" s="37"/>
      <c r="AO4" s="37"/>
      <c r="AP4" s="37"/>
      <c r="AQ4" s="37"/>
      <c r="AR4" s="37"/>
      <c r="AS4" s="37"/>
      <c r="AT4" s="37"/>
      <c r="AU4" s="37"/>
      <c r="AV4" s="37"/>
    </row>
    <row r="5" spans="1:48" x14ac:dyDescent="0.45">
      <c r="W5" s="2" t="s">
        <v>20</v>
      </c>
      <c r="AA5" s="37"/>
      <c r="AB5" s="37"/>
      <c r="AC5" s="37"/>
      <c r="AD5" s="37"/>
      <c r="AE5" s="37"/>
      <c r="AF5" s="37"/>
      <c r="AG5" s="37"/>
      <c r="AH5" s="37"/>
      <c r="AI5" s="37"/>
      <c r="AJ5" s="37"/>
      <c r="AK5" s="37"/>
      <c r="AL5" s="37"/>
      <c r="AM5" s="37"/>
      <c r="AN5" s="37"/>
      <c r="AO5" s="37"/>
      <c r="AP5" s="37"/>
      <c r="AQ5" s="37"/>
      <c r="AR5" s="37"/>
      <c r="AS5" s="37"/>
      <c r="AT5" s="37"/>
      <c r="AU5" s="37"/>
      <c r="AV5" s="37"/>
    </row>
    <row r="6" spans="1:48" x14ac:dyDescent="0.45">
      <c r="W6" s="2" t="s">
        <v>21</v>
      </c>
      <c r="AA6" s="37"/>
      <c r="AB6" s="37"/>
      <c r="AC6" s="37"/>
      <c r="AD6" s="37"/>
      <c r="AE6" s="37"/>
      <c r="AF6" s="37"/>
      <c r="AG6" s="37"/>
      <c r="AH6" s="37"/>
      <c r="AI6" s="37"/>
      <c r="AJ6" s="37"/>
      <c r="AK6" s="37"/>
      <c r="AL6" s="37"/>
      <c r="AM6" s="37"/>
      <c r="AN6" s="37"/>
      <c r="AO6" s="37"/>
      <c r="AP6" s="37"/>
      <c r="AQ6" s="37"/>
      <c r="AR6" s="37"/>
      <c r="AS6" s="37"/>
      <c r="AT6" s="37"/>
      <c r="AU6" s="37"/>
      <c r="AV6" s="37"/>
    </row>
    <row r="7" spans="1:48" x14ac:dyDescent="0.45">
      <c r="W7" s="2" t="s">
        <v>22</v>
      </c>
      <c r="AA7" s="37"/>
      <c r="AB7" s="37"/>
      <c r="AC7" s="37"/>
      <c r="AD7" s="37"/>
      <c r="AE7" s="37"/>
      <c r="AF7" s="37"/>
      <c r="AG7" s="37"/>
      <c r="AH7" s="37"/>
      <c r="AI7" s="37"/>
      <c r="AJ7" s="37"/>
      <c r="AK7" s="37"/>
      <c r="AL7" s="37"/>
      <c r="AM7" s="37"/>
      <c r="AN7" s="37"/>
      <c r="AO7" s="37"/>
      <c r="AP7" s="37"/>
      <c r="AQ7" s="37"/>
      <c r="AR7" s="37"/>
      <c r="AS7" s="37"/>
      <c r="AT7" s="37"/>
      <c r="AU7" s="37"/>
      <c r="AV7" s="37"/>
    </row>
    <row r="8" spans="1:48" x14ac:dyDescent="0.45">
      <c r="W8" s="2" t="s">
        <v>23</v>
      </c>
      <c r="AA8" s="37"/>
      <c r="AB8" s="37"/>
      <c r="AC8" s="37"/>
      <c r="AD8" s="37"/>
      <c r="AE8" s="37"/>
      <c r="AF8" s="37"/>
      <c r="AG8" s="37"/>
      <c r="AH8" s="37"/>
      <c r="AI8" s="37"/>
      <c r="AJ8" s="37"/>
      <c r="AK8" s="37"/>
      <c r="AL8" s="37"/>
      <c r="AM8" s="37"/>
      <c r="AN8" s="37"/>
      <c r="AO8" s="37"/>
      <c r="AP8" s="37"/>
      <c r="AQ8" s="37"/>
      <c r="AR8" s="37"/>
      <c r="AS8" s="37"/>
      <c r="AT8" s="37"/>
      <c r="AU8" s="37"/>
      <c r="AV8" s="37"/>
    </row>
    <row r="9" spans="1:48" s="3" customFormat="1" ht="11.25" customHeight="1" x14ac:dyDescent="0.2"/>
    <row r="10" spans="1:48" ht="17.25" customHeight="1" x14ac:dyDescent="0.45">
      <c r="A10" s="39" t="s">
        <v>73</v>
      </c>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row>
    <row r="11" spans="1:48" s="3" customFormat="1" ht="17.25" customHeight="1" x14ac:dyDescent="0.2">
      <c r="A11" s="39"/>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row>
    <row r="12" spans="1:48" ht="6.75" customHeight="1" x14ac:dyDescent="0.45">
      <c r="A12" s="1"/>
      <c r="AP12" s="18"/>
      <c r="AQ12" s="18"/>
      <c r="AR12" s="18"/>
      <c r="AS12" s="18"/>
      <c r="AT12" s="18"/>
      <c r="AU12" s="18"/>
      <c r="AV12" s="18"/>
    </row>
    <row r="13" spans="1:48" x14ac:dyDescent="0.45">
      <c r="A13" s="19" t="s">
        <v>30</v>
      </c>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row>
    <row r="14" spans="1:48" s="3" customFormat="1" ht="11.25" customHeight="1" x14ac:dyDescent="0.2"/>
    <row r="15" spans="1:48" x14ac:dyDescent="0.45">
      <c r="A15" s="19" t="s">
        <v>134</v>
      </c>
      <c r="I15" s="43">
        <f>IF(別紙２経費明細書!$B$27="",0,_xlfn.IFS(別紙２経費明細書!$B$27="○",別紙２経費明細書!$P$48,別紙２経費明細書!$B$27="×",別紙２経費明細書!$P$90))</f>
        <v>0</v>
      </c>
      <c r="J15" s="44"/>
      <c r="K15" s="44"/>
      <c r="L15" s="44"/>
      <c r="M15" s="44"/>
      <c r="N15" s="45"/>
      <c r="O15" s="2" t="s">
        <v>62</v>
      </c>
      <c r="R15" s="28" t="s">
        <v>104</v>
      </c>
    </row>
    <row r="16" spans="1:48" ht="4.5" customHeight="1" x14ac:dyDescent="0.45"/>
    <row r="17" spans="1:43" x14ac:dyDescent="0.45">
      <c r="C17" s="2" t="s">
        <v>63</v>
      </c>
    </row>
    <row r="18" spans="1:43" x14ac:dyDescent="0.45">
      <c r="A18" s="7"/>
      <c r="D18" s="7" t="s">
        <v>135</v>
      </c>
      <c r="I18" s="43">
        <f>IF(別紙２経費明細書!$B$27="",0,_xlfn.IFS(別紙２経費明細書!$B$27="○",別紙２経費明細書!$L$44,別紙２経費明細書!$B$27="×",別紙２経費明細書!$L$86))</f>
        <v>0</v>
      </c>
      <c r="J18" s="46"/>
      <c r="K18" s="46"/>
      <c r="L18" s="46"/>
      <c r="M18" s="46"/>
      <c r="N18" s="47"/>
      <c r="O18" s="2" t="s">
        <v>42</v>
      </c>
      <c r="R18" s="27" t="s">
        <v>120</v>
      </c>
    </row>
    <row r="19" spans="1:43" x14ac:dyDescent="0.45">
      <c r="D19" s="2" t="s">
        <v>29</v>
      </c>
      <c r="I19" s="43">
        <f>IF(別紙２経費明細書!$B$27="",0,_xlfn.IFS(別紙２経費明細書!$B$27="○",別紙２経費明細書!$B$48,別紙２経費明細書!$B$27="×",別紙２経費明細書!$B$90))</f>
        <v>0</v>
      </c>
      <c r="J19" s="46"/>
      <c r="K19" s="46"/>
      <c r="L19" s="46"/>
      <c r="M19" s="46"/>
      <c r="N19" s="47"/>
      <c r="O19" s="2" t="s">
        <v>42</v>
      </c>
    </row>
    <row r="20" spans="1:43" s="3" customFormat="1" ht="11.25" customHeight="1" x14ac:dyDescent="0.2"/>
    <row r="21" spans="1:43" x14ac:dyDescent="0.45">
      <c r="A21" s="19" t="s">
        <v>123</v>
      </c>
      <c r="X21" s="2" t="s">
        <v>109</v>
      </c>
    </row>
    <row r="22" spans="1:43" s="3" customFormat="1" ht="11.25" customHeight="1" x14ac:dyDescent="0.2"/>
    <row r="23" spans="1:43" x14ac:dyDescent="0.45">
      <c r="A23" s="19" t="s">
        <v>43</v>
      </c>
    </row>
    <row r="24" spans="1:43" x14ac:dyDescent="0.45">
      <c r="A24" s="2" t="s">
        <v>24</v>
      </c>
      <c r="K24" s="40"/>
      <c r="L24" s="41"/>
      <c r="M24" s="42"/>
      <c r="Q24" s="2" t="s">
        <v>122</v>
      </c>
    </row>
    <row r="25" spans="1:43" s="3" customFormat="1" ht="11.25" customHeight="1" x14ac:dyDescent="0.2"/>
    <row r="26" spans="1:43" x14ac:dyDescent="0.45">
      <c r="A26" s="19" t="s">
        <v>44</v>
      </c>
      <c r="K26" s="38"/>
      <c r="L26" s="38"/>
      <c r="M26" s="38"/>
      <c r="N26" s="38"/>
      <c r="O26" s="38"/>
      <c r="P26" s="38"/>
      <c r="Q26" s="38"/>
      <c r="R26" s="38"/>
      <c r="S26" s="38"/>
      <c r="T26" s="38"/>
      <c r="U26" s="38"/>
      <c r="V26" s="38"/>
      <c r="W26" s="38"/>
      <c r="X26" s="38"/>
      <c r="Y26" s="38"/>
      <c r="Z26" s="38"/>
      <c r="AB26" s="2" t="s">
        <v>175</v>
      </c>
    </row>
    <row r="27" spans="1:43" s="3" customFormat="1" ht="11.25" customHeight="1" x14ac:dyDescent="0.2"/>
    <row r="28" spans="1:43" x14ac:dyDescent="0.45">
      <c r="A28" s="19" t="s">
        <v>45</v>
      </c>
    </row>
    <row r="29" spans="1:43" x14ac:dyDescent="0.45">
      <c r="B29" s="2" t="s">
        <v>67</v>
      </c>
      <c r="P29" s="36"/>
      <c r="Q29" s="36"/>
      <c r="R29" s="36"/>
      <c r="S29" s="36"/>
      <c r="U29" s="2" t="s">
        <v>68</v>
      </c>
      <c r="AA29" s="36"/>
      <c r="AB29" s="36"/>
      <c r="AC29" s="36"/>
      <c r="AD29" s="36"/>
      <c r="AF29" s="2" t="s">
        <v>25</v>
      </c>
      <c r="AN29" s="36"/>
      <c r="AO29" s="36"/>
      <c r="AP29" s="36"/>
      <c r="AQ29" s="36"/>
    </row>
    <row r="30" spans="1:43" ht="4.5" customHeight="1" x14ac:dyDescent="0.45"/>
    <row r="31" spans="1:43" x14ac:dyDescent="0.45">
      <c r="B31" s="2" t="s">
        <v>69</v>
      </c>
      <c r="L31" s="36"/>
      <c r="M31" s="36"/>
      <c r="N31" s="36"/>
      <c r="O31" s="36"/>
    </row>
    <row r="32" spans="1:43" ht="4.5" customHeight="1" x14ac:dyDescent="0.45"/>
    <row r="33" spans="1:45" x14ac:dyDescent="0.45">
      <c r="B33" s="2" t="s">
        <v>70</v>
      </c>
      <c r="V33" s="36"/>
      <c r="W33" s="36"/>
    </row>
    <row r="34" spans="1:45" ht="4.5" customHeight="1" x14ac:dyDescent="0.45"/>
    <row r="35" spans="1:45" x14ac:dyDescent="0.45">
      <c r="B35" s="2" t="s">
        <v>139</v>
      </c>
      <c r="AE35" s="36"/>
      <c r="AF35" s="36"/>
    </row>
    <row r="36" spans="1:45" ht="4.5" customHeight="1" x14ac:dyDescent="0.45"/>
    <row r="37" spans="1:45" x14ac:dyDescent="0.45">
      <c r="B37" s="2" t="s">
        <v>140</v>
      </c>
      <c r="AR37" s="36"/>
      <c r="AS37" s="36"/>
    </row>
    <row r="38" spans="1:45" ht="4.5" customHeight="1" x14ac:dyDescent="0.45"/>
    <row r="39" spans="1:45" x14ac:dyDescent="0.45">
      <c r="A39" s="2" t="s">
        <v>64</v>
      </c>
      <c r="D39" s="2" t="s">
        <v>141</v>
      </c>
    </row>
    <row r="40" spans="1:45" x14ac:dyDescent="0.45">
      <c r="D40" s="2" t="s">
        <v>65</v>
      </c>
    </row>
    <row r="41" spans="1:45" x14ac:dyDescent="0.45">
      <c r="D41" s="2" t="s">
        <v>66</v>
      </c>
    </row>
    <row r="42" spans="1:45" x14ac:dyDescent="0.45">
      <c r="D42" s="2" t="s">
        <v>71</v>
      </c>
    </row>
  </sheetData>
  <sheetProtection formatCells="0"/>
  <mergeCells count="20">
    <mergeCell ref="AP1:AV1"/>
    <mergeCell ref="AA4:AV4"/>
    <mergeCell ref="AA5:AV5"/>
    <mergeCell ref="AA6:AV6"/>
    <mergeCell ref="AA7:AV7"/>
    <mergeCell ref="V33:W33"/>
    <mergeCell ref="AE35:AF35"/>
    <mergeCell ref="AR37:AS37"/>
    <mergeCell ref="AA8:AV8"/>
    <mergeCell ref="K26:Z26"/>
    <mergeCell ref="L31:O31"/>
    <mergeCell ref="AA29:AD29"/>
    <mergeCell ref="AN29:AQ29"/>
    <mergeCell ref="P29:S29"/>
    <mergeCell ref="A10:AV11"/>
    <mergeCell ref="K24:M24"/>
    <mergeCell ref="I15:N15"/>
    <mergeCell ref="I18:N18"/>
    <mergeCell ref="I19:N19"/>
    <mergeCell ref="I13:AJ13"/>
  </mergeCells>
  <phoneticPr fontId="2"/>
  <dataValidations count="3">
    <dataValidation type="list" allowBlank="1" showInputMessage="1" showErrorMessage="1" sqref="K24:M24 AR37:AS37 AE35:AF35 AA29 V33:W33 AN29" xr:uid="{75A15943-55D9-492F-BF75-0E3981BD7464}">
      <formula1>"有,無"</formula1>
    </dataValidation>
    <dataValidation type="list" allowBlank="1" showInputMessage="1" showErrorMessage="1" sqref="L31:O31 P29:S29" xr:uid="{537F7377-0BCF-4B29-9116-F3704D1DCF3F}">
      <formula1>"添付済"</formula1>
    </dataValidation>
    <dataValidation type="list" allowBlank="1" showInputMessage="1" showErrorMessage="1" sqref="I13:AJ13" xr:uid="{AEEEE50E-C07F-43CC-BC8B-9790A130A547}">
      <formula1>"重層的支援活動プログラム　①複雑化・複合化した生活課題を抱えている方を支援する取組,重層的支援活動プログラム　②地域から孤独・孤立状態にある方を支援する取組,地域福祉活動プログラム"</formula1>
    </dataValidation>
  </dataValidations>
  <printOptions horizontalCentered="1"/>
  <pageMargins left="0.31496062992125984" right="0.31496062992125984" top="0.35433070866141736" bottom="0.35433070866141736"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9CB07-AAAC-487D-A205-794346F99C88}">
  <dimension ref="A1:AV75"/>
  <sheetViews>
    <sheetView zoomScale="85" zoomScaleNormal="85" workbookViewId="0">
      <selection activeCell="A62" sqref="A62:AV62"/>
    </sheetView>
  </sheetViews>
  <sheetFormatPr defaultColWidth="9" defaultRowHeight="16.5" x14ac:dyDescent="0.45"/>
  <cols>
    <col min="1" max="79" width="3" style="2" customWidth="1"/>
    <col min="80" max="16384" width="9" style="2"/>
  </cols>
  <sheetData>
    <row r="1" spans="1:48" x14ac:dyDescent="0.45">
      <c r="A1" s="19" t="s">
        <v>26</v>
      </c>
      <c r="X1" s="2" t="s">
        <v>20</v>
      </c>
      <c r="AA1" s="56"/>
      <c r="AB1" s="57"/>
      <c r="AC1" s="57"/>
      <c r="AD1" s="57"/>
      <c r="AE1" s="57"/>
      <c r="AF1" s="57"/>
      <c r="AG1" s="57"/>
      <c r="AH1" s="57"/>
      <c r="AI1" s="57"/>
      <c r="AJ1" s="57"/>
      <c r="AK1" s="57"/>
      <c r="AL1" s="57"/>
      <c r="AM1" s="57"/>
      <c r="AN1" s="57"/>
      <c r="AO1" s="57"/>
      <c r="AP1" s="57"/>
      <c r="AQ1" s="57"/>
      <c r="AR1" s="57"/>
      <c r="AS1" s="57"/>
      <c r="AT1" s="57"/>
      <c r="AU1" s="57"/>
      <c r="AV1" s="58"/>
    </row>
    <row r="2" spans="1:48" ht="8.15" customHeight="1" x14ac:dyDescent="0.45"/>
    <row r="3" spans="1:48" x14ac:dyDescent="0.45">
      <c r="A3" s="2" t="s">
        <v>27</v>
      </c>
      <c r="D3" s="59"/>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1"/>
    </row>
    <row r="4" spans="1:48" ht="8.15" customHeight="1" x14ac:dyDescent="0.45"/>
    <row r="5" spans="1:48" x14ac:dyDescent="0.45">
      <c r="A5" s="2" t="s">
        <v>28</v>
      </c>
      <c r="D5" s="40"/>
      <c r="E5" s="41"/>
      <c r="F5" s="41"/>
      <c r="G5" s="41"/>
      <c r="H5" s="41"/>
      <c r="I5" s="42"/>
      <c r="K5" s="52" t="s">
        <v>106</v>
      </c>
      <c r="L5" s="52"/>
      <c r="M5" s="52"/>
      <c r="N5" s="52"/>
      <c r="O5" s="52"/>
      <c r="P5" s="52"/>
      <c r="Q5" s="52"/>
      <c r="R5" s="52"/>
      <c r="S5" s="52"/>
      <c r="T5" s="52"/>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row>
    <row r="6" spans="1:48" ht="8.15" customHeight="1" x14ac:dyDescent="0.45">
      <c r="H6" s="29"/>
    </row>
    <row r="7" spans="1:48" x14ac:dyDescent="0.45">
      <c r="A7" s="19" t="s">
        <v>112</v>
      </c>
    </row>
    <row r="8" spans="1:48" x14ac:dyDescent="0.45">
      <c r="A8" s="22" t="s">
        <v>110</v>
      </c>
      <c r="B8" s="22"/>
      <c r="C8" s="22"/>
      <c r="D8" s="21"/>
      <c r="E8" s="21"/>
      <c r="F8" s="21"/>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row>
    <row r="9" spans="1:48" x14ac:dyDescent="0.45">
      <c r="A9" s="22" t="s">
        <v>113</v>
      </c>
      <c r="B9" s="22"/>
      <c r="C9" s="22"/>
      <c r="D9" s="21"/>
      <c r="E9" s="21"/>
      <c r="F9" s="21"/>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row>
    <row r="10" spans="1:48" x14ac:dyDescent="0.45">
      <c r="A10" s="62" t="s">
        <v>111</v>
      </c>
      <c r="B10" s="62"/>
      <c r="C10" s="62"/>
      <c r="D10" s="62"/>
      <c r="E10" s="62"/>
      <c r="F10" s="62"/>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row>
    <row r="11" spans="1:48" x14ac:dyDescent="0.45">
      <c r="A11" s="63"/>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row>
    <row r="12" spans="1:48" x14ac:dyDescent="0.45">
      <c r="A12" s="63"/>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row>
    <row r="13" spans="1:48" x14ac:dyDescent="0.45">
      <c r="A13" s="63"/>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row>
    <row r="14" spans="1:48" x14ac:dyDescent="0.45">
      <c r="A14" s="63"/>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row>
    <row r="15" spans="1:48" x14ac:dyDescent="0.45">
      <c r="A15" s="63"/>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row>
    <row r="16" spans="1:48" x14ac:dyDescent="0.45">
      <c r="A16" s="63"/>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row>
    <row r="17" spans="1:48" x14ac:dyDescent="0.45">
      <c r="A17" s="63"/>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row>
    <row r="18" spans="1:48" s="3" customFormat="1" ht="5.5" customHeight="1" x14ac:dyDescent="0.2"/>
    <row r="19" spans="1:48" x14ac:dyDescent="0.45">
      <c r="A19" s="19" t="s">
        <v>105</v>
      </c>
    </row>
    <row r="20" spans="1:48" x14ac:dyDescent="0.45">
      <c r="A20" s="63"/>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row>
    <row r="21" spans="1:48" x14ac:dyDescent="0.45">
      <c r="A21" s="63"/>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row>
    <row r="22" spans="1:48" x14ac:dyDescent="0.45">
      <c r="A22" s="63"/>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row>
    <row r="23" spans="1:48" x14ac:dyDescent="0.45">
      <c r="A23" s="63"/>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row>
    <row r="24" spans="1:48" x14ac:dyDescent="0.45">
      <c r="A24" s="63"/>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row>
    <row r="25" spans="1:48" x14ac:dyDescent="0.45">
      <c r="A25" s="63"/>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row>
    <row r="26" spans="1:48" s="3" customFormat="1" ht="5.5" customHeight="1" x14ac:dyDescent="0.2"/>
    <row r="27" spans="1:48" s="33" customFormat="1" x14ac:dyDescent="0.45">
      <c r="A27" s="31" t="s">
        <v>162</v>
      </c>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row>
    <row r="28" spans="1:48" s="33" customFormat="1" x14ac:dyDescent="0.45">
      <c r="A28" s="35" t="s">
        <v>163</v>
      </c>
      <c r="B28" s="34"/>
      <c r="C28" s="35"/>
      <c r="D28" s="35"/>
      <c r="E28" s="35"/>
      <c r="F28" s="35"/>
      <c r="G28" s="35"/>
      <c r="H28" s="35"/>
      <c r="I28" s="35"/>
      <c r="J28" s="35"/>
      <c r="K28" s="35"/>
      <c r="L28" s="35"/>
      <c r="M28" s="35"/>
      <c r="N28" s="35"/>
      <c r="O28" s="35"/>
      <c r="P28" s="35"/>
      <c r="Q28" s="35"/>
      <c r="R28" s="35"/>
      <c r="S28" s="35"/>
      <c r="T28" s="35"/>
      <c r="U28" s="35"/>
      <c r="V28" s="35"/>
      <c r="W28" s="34"/>
      <c r="X28" s="35"/>
      <c r="Y28" s="35" t="s">
        <v>154</v>
      </c>
      <c r="Z28" s="34"/>
      <c r="AA28" s="35"/>
      <c r="AB28" s="35"/>
      <c r="AC28" s="35"/>
      <c r="AD28" s="35"/>
      <c r="AE28" s="35"/>
      <c r="AF28" s="35"/>
      <c r="AG28" s="35"/>
      <c r="AH28" s="35"/>
      <c r="AI28" s="35"/>
      <c r="AJ28" s="35"/>
      <c r="AK28" s="35"/>
      <c r="AL28" s="35"/>
      <c r="AM28" s="35"/>
      <c r="AN28" s="35"/>
      <c r="AO28" s="35"/>
      <c r="AP28" s="35"/>
      <c r="AQ28" s="35"/>
      <c r="AR28" s="35"/>
      <c r="AS28" s="35"/>
      <c r="AT28" s="35"/>
      <c r="AU28" s="35"/>
      <c r="AV28" s="35"/>
    </row>
    <row r="29" spans="1:48" s="33" customFormat="1" ht="16.399999999999999" customHeight="1" x14ac:dyDescent="0.45">
      <c r="A29" s="34" t="s">
        <v>155</v>
      </c>
      <c r="B29" s="35" t="s">
        <v>157</v>
      </c>
      <c r="C29" s="34"/>
      <c r="D29" s="34"/>
      <c r="E29" s="35"/>
      <c r="F29" s="34"/>
      <c r="G29" s="35"/>
      <c r="H29" s="35"/>
      <c r="I29" s="35"/>
      <c r="J29" s="35"/>
      <c r="K29" s="35"/>
      <c r="L29" s="35"/>
      <c r="M29" s="35"/>
      <c r="N29" s="35"/>
      <c r="O29" s="35"/>
      <c r="P29" s="35"/>
      <c r="Q29" s="35"/>
      <c r="R29" s="35"/>
      <c r="S29" s="35"/>
      <c r="T29" s="35"/>
      <c r="U29" s="35"/>
      <c r="V29" s="35"/>
      <c r="W29" s="34"/>
      <c r="X29" s="34"/>
      <c r="Y29" s="34" t="s">
        <v>155</v>
      </c>
      <c r="Z29" s="35" t="s">
        <v>158</v>
      </c>
      <c r="AA29" s="35"/>
      <c r="AB29" s="34"/>
      <c r="AC29" s="35"/>
      <c r="AD29" s="35"/>
      <c r="AE29" s="35"/>
      <c r="AF29" s="35"/>
      <c r="AG29" s="35"/>
      <c r="AH29" s="35"/>
      <c r="AI29" s="35"/>
      <c r="AJ29" s="35"/>
      <c r="AK29" s="35"/>
      <c r="AL29" s="35"/>
      <c r="AM29" s="35"/>
      <c r="AN29" s="35"/>
      <c r="AO29" s="35"/>
      <c r="AP29" s="35"/>
      <c r="AQ29" s="35"/>
      <c r="AR29" s="35"/>
      <c r="AS29" s="35"/>
      <c r="AT29" s="35"/>
      <c r="AU29" s="35"/>
      <c r="AV29" s="35"/>
    </row>
    <row r="30" spans="1:48" s="33" customFormat="1" ht="16.399999999999999" customHeight="1" x14ac:dyDescent="0.2">
      <c r="B30" s="34" t="s">
        <v>156</v>
      </c>
      <c r="C30" s="34"/>
      <c r="D30" s="34"/>
      <c r="E30" s="34"/>
      <c r="F30" s="34"/>
      <c r="G30" s="34"/>
      <c r="H30" s="34"/>
      <c r="I30" s="34"/>
      <c r="J30" s="34"/>
      <c r="K30" s="34"/>
      <c r="L30" s="34"/>
      <c r="M30" s="34"/>
      <c r="N30" s="34"/>
      <c r="O30" s="34"/>
      <c r="P30" s="34"/>
      <c r="Q30" s="34"/>
      <c r="R30" s="34"/>
      <c r="S30" s="34"/>
      <c r="T30" s="34"/>
      <c r="U30" s="34"/>
      <c r="V30" s="34"/>
      <c r="W30" s="34"/>
      <c r="X30" s="34"/>
      <c r="Z30" s="34" t="s">
        <v>159</v>
      </c>
      <c r="AA30" s="34"/>
      <c r="AB30" s="34"/>
      <c r="AC30" s="34"/>
      <c r="AD30" s="34"/>
      <c r="AE30" s="34"/>
      <c r="AF30" s="34"/>
      <c r="AG30" s="34"/>
      <c r="AH30" s="34"/>
      <c r="AI30" s="34"/>
      <c r="AJ30" s="34"/>
      <c r="AK30" s="34"/>
      <c r="AL30" s="34"/>
      <c r="AM30" s="34"/>
      <c r="AN30" s="34"/>
      <c r="AO30" s="34"/>
      <c r="AP30" s="34"/>
      <c r="AQ30" s="34"/>
      <c r="AR30" s="34"/>
      <c r="AS30" s="34"/>
      <c r="AT30" s="34"/>
      <c r="AU30" s="34"/>
      <c r="AV30" s="34"/>
    </row>
    <row r="31" spans="1:48" s="33" customFormat="1" ht="16.399999999999999" customHeight="1" x14ac:dyDescent="0.2">
      <c r="B31" s="34" t="s">
        <v>164</v>
      </c>
      <c r="C31" s="34"/>
      <c r="D31" s="34"/>
      <c r="E31" s="34"/>
      <c r="F31" s="34"/>
      <c r="G31" s="34"/>
      <c r="H31" s="34"/>
      <c r="I31" s="34"/>
      <c r="J31" s="34"/>
      <c r="K31" s="34"/>
      <c r="L31" s="34"/>
      <c r="M31" s="34"/>
      <c r="N31" s="34"/>
      <c r="O31" s="34"/>
      <c r="P31" s="34"/>
      <c r="Q31" s="34"/>
      <c r="R31" s="34"/>
      <c r="S31" s="34"/>
      <c r="T31" s="34"/>
      <c r="U31" s="34"/>
      <c r="V31" s="34"/>
      <c r="W31" s="34"/>
      <c r="X31" s="34"/>
      <c r="Z31" s="34" t="s">
        <v>160</v>
      </c>
      <c r="AA31" s="34"/>
      <c r="AB31" s="34"/>
      <c r="AC31" s="34"/>
      <c r="AD31" s="34"/>
      <c r="AE31" s="34"/>
      <c r="AF31" s="34"/>
      <c r="AG31" s="34"/>
      <c r="AH31" s="34"/>
      <c r="AI31" s="34"/>
      <c r="AJ31" s="34"/>
      <c r="AK31" s="34"/>
      <c r="AL31" s="34"/>
      <c r="AM31" s="34"/>
      <c r="AN31" s="34"/>
      <c r="AO31" s="34"/>
      <c r="AP31" s="34"/>
      <c r="AQ31" s="34"/>
      <c r="AR31" s="34"/>
      <c r="AS31" s="34"/>
      <c r="AT31" s="34"/>
      <c r="AU31" s="34"/>
      <c r="AV31" s="34"/>
    </row>
    <row r="32" spans="1:48" s="33" customFormat="1" ht="16.399999999999999" customHeight="1" x14ac:dyDescent="0.2">
      <c r="A32" s="34"/>
      <c r="B32" s="34"/>
      <c r="C32" s="34"/>
      <c r="D32" s="34"/>
      <c r="E32" s="34"/>
      <c r="F32" s="34"/>
      <c r="G32" s="34"/>
      <c r="H32" s="34"/>
      <c r="I32" s="34"/>
      <c r="J32" s="34"/>
      <c r="K32" s="34"/>
      <c r="L32" s="34"/>
      <c r="M32" s="34"/>
      <c r="N32" s="34"/>
      <c r="O32" s="34"/>
      <c r="P32" s="34"/>
      <c r="Q32" s="34"/>
      <c r="R32" s="34"/>
      <c r="S32" s="34"/>
      <c r="T32" s="34"/>
      <c r="U32" s="34"/>
      <c r="V32" s="34"/>
      <c r="W32" s="34"/>
      <c r="X32" s="34"/>
      <c r="Z32" s="34" t="s">
        <v>161</v>
      </c>
      <c r="AA32" s="34"/>
      <c r="AB32" s="34"/>
      <c r="AC32" s="34"/>
      <c r="AD32" s="34"/>
      <c r="AE32" s="34"/>
      <c r="AF32" s="34"/>
      <c r="AG32" s="34"/>
      <c r="AH32" s="34"/>
      <c r="AI32" s="34"/>
      <c r="AJ32" s="34"/>
      <c r="AK32" s="34"/>
      <c r="AL32" s="34"/>
      <c r="AM32" s="34"/>
      <c r="AN32" s="34"/>
      <c r="AO32" s="34"/>
      <c r="AP32" s="34"/>
      <c r="AQ32" s="34"/>
      <c r="AR32" s="34"/>
      <c r="AS32" s="34"/>
      <c r="AT32" s="34"/>
      <c r="AU32" s="34"/>
      <c r="AV32" s="34"/>
    </row>
    <row r="33" spans="1:48" s="3" customFormat="1" ht="11.25" customHeight="1" x14ac:dyDescent="0.2">
      <c r="A33" s="64"/>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6"/>
    </row>
    <row r="34" spans="1:48" s="3" customFormat="1" ht="11.25" customHeight="1" x14ac:dyDescent="0.2">
      <c r="A34" s="67"/>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9"/>
    </row>
    <row r="35" spans="1:48" s="3" customFormat="1" ht="11.25" customHeight="1" x14ac:dyDescent="0.2">
      <c r="A35" s="67"/>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9"/>
    </row>
    <row r="36" spans="1:48" s="3" customFormat="1" ht="11.25" customHeight="1" x14ac:dyDescent="0.2">
      <c r="A36" s="67"/>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9"/>
    </row>
    <row r="37" spans="1:48" s="3" customFormat="1" ht="11.25" customHeight="1" x14ac:dyDescent="0.2">
      <c r="A37" s="67"/>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9"/>
    </row>
    <row r="38" spans="1:48" s="3" customFormat="1" ht="11.25" customHeight="1" x14ac:dyDescent="0.2">
      <c r="A38" s="67"/>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9"/>
    </row>
    <row r="39" spans="1:48" s="3" customFormat="1" ht="11.25" customHeight="1" x14ac:dyDescent="0.2">
      <c r="A39" s="67"/>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9"/>
    </row>
    <row r="40" spans="1:48" s="3" customFormat="1" ht="11.25" customHeight="1" x14ac:dyDescent="0.2">
      <c r="A40" s="70"/>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2"/>
    </row>
    <row r="41" spans="1:48" s="3" customFormat="1" ht="11.25" customHeight="1" x14ac:dyDescent="0.2"/>
    <row r="42" spans="1:48" x14ac:dyDescent="0.45">
      <c r="A42" s="19" t="s">
        <v>173</v>
      </c>
    </row>
    <row r="43" spans="1:48" x14ac:dyDescent="0.45">
      <c r="A43" s="53"/>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5"/>
    </row>
    <row r="44" spans="1:48" x14ac:dyDescent="0.45">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row>
    <row r="45" spans="1:48" x14ac:dyDescent="0.45">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row>
    <row r="46" spans="1:48" x14ac:dyDescent="0.45">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row>
    <row r="47" spans="1:48" s="3" customFormat="1" ht="11.25" customHeight="1" x14ac:dyDescent="0.2"/>
    <row r="48" spans="1:48" x14ac:dyDescent="0.45">
      <c r="A48" s="19" t="s">
        <v>151</v>
      </c>
    </row>
    <row r="49" spans="1:48" x14ac:dyDescent="0.45">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row>
    <row r="50" spans="1:48" x14ac:dyDescent="0.4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row>
    <row r="51" spans="1:48" x14ac:dyDescent="0.4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row>
    <row r="52" spans="1:48" x14ac:dyDescent="0.4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row>
    <row r="53" spans="1:48" x14ac:dyDescent="0.4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row>
    <row r="54" spans="1:48" x14ac:dyDescent="0.45">
      <c r="A54" s="19" t="s">
        <v>152</v>
      </c>
    </row>
    <row r="55" spans="1:48" x14ac:dyDescent="0.45">
      <c r="A55" s="2" t="s">
        <v>176</v>
      </c>
    </row>
    <row r="56" spans="1:48" x14ac:dyDescent="0.45">
      <c r="A56" s="50"/>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row>
    <row r="57" spans="1:48" x14ac:dyDescent="0.45">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row>
    <row r="58" spans="1:48" x14ac:dyDescent="0.45">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row>
    <row r="59" spans="1:48" x14ac:dyDescent="0.45">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row>
    <row r="61" spans="1:48" x14ac:dyDescent="0.45">
      <c r="A61" s="2" t="s">
        <v>177</v>
      </c>
    </row>
    <row r="62" spans="1:48" x14ac:dyDescent="0.45">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row>
    <row r="63" spans="1:48" x14ac:dyDescent="0.45">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row>
    <row r="64" spans="1:48" x14ac:dyDescent="0.45">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row>
    <row r="65" spans="1:48" x14ac:dyDescent="0.45">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row>
    <row r="67" spans="1:48" x14ac:dyDescent="0.45">
      <c r="A67" s="19" t="s">
        <v>153</v>
      </c>
    </row>
    <row r="68" spans="1:48" x14ac:dyDescent="0.45">
      <c r="A68" s="51" t="s">
        <v>107</v>
      </c>
      <c r="B68" s="51"/>
      <c r="C68" s="51"/>
      <c r="D68" s="51"/>
      <c r="E68" s="51"/>
      <c r="F68" s="51"/>
      <c r="G68" s="51"/>
      <c r="H68" s="51"/>
      <c r="I68" s="51"/>
      <c r="J68" s="51"/>
      <c r="K68" s="51"/>
      <c r="L68" s="51"/>
      <c r="M68" s="51"/>
      <c r="N68" s="51" t="s">
        <v>108</v>
      </c>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row>
    <row r="69" spans="1:48" x14ac:dyDescent="0.45">
      <c r="A69" s="38"/>
      <c r="B69" s="38"/>
      <c r="C69" s="38"/>
      <c r="D69" s="38"/>
      <c r="E69" s="38"/>
      <c r="F69" s="38"/>
      <c r="G69" s="38"/>
      <c r="H69" s="38"/>
      <c r="I69" s="38"/>
      <c r="J69" s="38"/>
      <c r="K69" s="38"/>
      <c r="L69" s="38"/>
      <c r="M69" s="38"/>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row>
    <row r="70" spans="1:48" x14ac:dyDescent="0.45">
      <c r="A70" s="38"/>
      <c r="B70" s="38"/>
      <c r="C70" s="38"/>
      <c r="D70" s="38"/>
      <c r="E70" s="38"/>
      <c r="F70" s="38"/>
      <c r="G70" s="38"/>
      <c r="H70" s="38"/>
      <c r="I70" s="38"/>
      <c r="J70" s="38"/>
      <c r="K70" s="38"/>
      <c r="L70" s="38"/>
      <c r="M70" s="38"/>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row>
    <row r="71" spans="1:48" x14ac:dyDescent="0.45">
      <c r="A71" s="38"/>
      <c r="B71" s="38"/>
      <c r="C71" s="38"/>
      <c r="D71" s="38"/>
      <c r="E71" s="38"/>
      <c r="F71" s="38"/>
      <c r="G71" s="38"/>
      <c r="H71" s="38"/>
      <c r="I71" s="38"/>
      <c r="J71" s="38"/>
      <c r="K71" s="38"/>
      <c r="L71" s="38"/>
      <c r="M71" s="38"/>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row>
    <row r="72" spans="1:48" x14ac:dyDescent="0.45">
      <c r="A72" s="38"/>
      <c r="B72" s="38"/>
      <c r="C72" s="38"/>
      <c r="D72" s="38"/>
      <c r="E72" s="38"/>
      <c r="F72" s="38"/>
      <c r="G72" s="38"/>
      <c r="H72" s="38"/>
      <c r="I72" s="38"/>
      <c r="J72" s="38"/>
      <c r="K72" s="38"/>
      <c r="L72" s="38"/>
      <c r="M72" s="38"/>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row>
    <row r="73" spans="1:48" x14ac:dyDescent="0.45">
      <c r="A73" s="38"/>
      <c r="B73" s="38"/>
      <c r="C73" s="38"/>
      <c r="D73" s="38"/>
      <c r="E73" s="38"/>
      <c r="F73" s="38"/>
      <c r="G73" s="38"/>
      <c r="H73" s="38"/>
      <c r="I73" s="38"/>
      <c r="J73" s="38"/>
      <c r="K73" s="38"/>
      <c r="L73" s="38"/>
      <c r="M73" s="38"/>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row>
    <row r="74" spans="1:48" x14ac:dyDescent="0.45">
      <c r="A74" s="38"/>
      <c r="B74" s="38"/>
      <c r="C74" s="38"/>
      <c r="D74" s="38"/>
      <c r="E74" s="38"/>
      <c r="F74" s="38"/>
      <c r="G74" s="38"/>
      <c r="H74" s="38"/>
      <c r="I74" s="38"/>
      <c r="J74" s="38"/>
      <c r="K74" s="38"/>
      <c r="L74" s="38"/>
      <c r="M74" s="38"/>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row>
    <row r="75" spans="1:48" x14ac:dyDescent="0.45">
      <c r="A75" s="38"/>
      <c r="B75" s="38"/>
      <c r="C75" s="38"/>
      <c r="D75" s="38"/>
      <c r="E75" s="38"/>
      <c r="F75" s="38"/>
      <c r="G75" s="38"/>
      <c r="H75" s="38"/>
      <c r="I75" s="38"/>
      <c r="J75" s="38"/>
      <c r="K75" s="38"/>
      <c r="L75" s="38"/>
      <c r="M75" s="38"/>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row>
  </sheetData>
  <sheetProtection formatCells="0"/>
  <mergeCells count="43">
    <mergeCell ref="AA1:AV1"/>
    <mergeCell ref="D3:AV3"/>
    <mergeCell ref="D5:I5"/>
    <mergeCell ref="A50:AV50"/>
    <mergeCell ref="A51:AV51"/>
    <mergeCell ref="A10:F10"/>
    <mergeCell ref="A11:AV17"/>
    <mergeCell ref="A20:AV25"/>
    <mergeCell ref="G8:AV8"/>
    <mergeCell ref="A33:AV40"/>
    <mergeCell ref="A63:AV63"/>
    <mergeCell ref="G9:AV9"/>
    <mergeCell ref="K5:T5"/>
    <mergeCell ref="U5:AV5"/>
    <mergeCell ref="A44:AV44"/>
    <mergeCell ref="A45:AV45"/>
    <mergeCell ref="A46:AV46"/>
    <mergeCell ref="A49:AV49"/>
    <mergeCell ref="A43:AV43"/>
    <mergeCell ref="A52:AV52"/>
    <mergeCell ref="A56:AV56"/>
    <mergeCell ref="A57:AV57"/>
    <mergeCell ref="A58:AV58"/>
    <mergeCell ref="A59:AV59"/>
    <mergeCell ref="A62:AV62"/>
    <mergeCell ref="A64:AV64"/>
    <mergeCell ref="A65:AV65"/>
    <mergeCell ref="A68:M68"/>
    <mergeCell ref="N68:AV68"/>
    <mergeCell ref="A69:M69"/>
    <mergeCell ref="N69:AV69"/>
    <mergeCell ref="A75:M75"/>
    <mergeCell ref="N70:AV70"/>
    <mergeCell ref="N71:AV71"/>
    <mergeCell ref="N72:AV72"/>
    <mergeCell ref="N73:AV73"/>
    <mergeCell ref="N74:AV74"/>
    <mergeCell ref="N75:AV75"/>
    <mergeCell ref="A70:M70"/>
    <mergeCell ref="A71:M71"/>
    <mergeCell ref="A72:M72"/>
    <mergeCell ref="A73:M73"/>
    <mergeCell ref="A74:M74"/>
  </mergeCells>
  <phoneticPr fontId="2"/>
  <dataValidations count="1">
    <dataValidation type="list" allowBlank="1" showInputMessage="1" showErrorMessage="1" sqref="D5:I5" xr:uid="{59ADCDC9-F5C0-4B4F-831B-6087B60B3615}">
      <formula1>"児童,高齢,障害,児童・高齢,児童・障害,高齢・障害,児童・高齢・障害,その他"</formula1>
    </dataValidation>
  </dataValidations>
  <printOptions horizontalCentered="1"/>
  <pageMargins left="0.31496062992125984" right="0.31496062992125984" top="0.35433070866141736"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B3D8C-38F6-4DC3-927C-78EE34C47DB3}">
  <sheetPr>
    <pageSetUpPr fitToPage="1"/>
  </sheetPr>
  <dimension ref="A1:AV99"/>
  <sheetViews>
    <sheetView zoomScale="85" zoomScaleNormal="85" zoomScaleSheetLayoutView="100" zoomScalePageLayoutView="85" workbookViewId="0">
      <selection activeCell="AG77" sqref="AG77:AV83"/>
    </sheetView>
  </sheetViews>
  <sheetFormatPr defaultColWidth="9" defaultRowHeight="16.5" x14ac:dyDescent="0.2"/>
  <cols>
    <col min="1" max="1" width="1.08984375" style="3" customWidth="1"/>
    <col min="2" max="54" width="3" style="3" customWidth="1"/>
    <col min="55" max="16384" width="9" style="3"/>
  </cols>
  <sheetData>
    <row r="1" spans="1:48" s="4" customFormat="1" ht="17.5" x14ac:dyDescent="0.2">
      <c r="A1" s="11" t="s">
        <v>82</v>
      </c>
      <c r="AR1" s="11" t="s">
        <v>72</v>
      </c>
    </row>
    <row r="2" spans="1:48" s="4" customFormat="1" ht="17.5" x14ac:dyDescent="0.2">
      <c r="A2" s="11" t="s">
        <v>129</v>
      </c>
    </row>
    <row r="3" spans="1:48" x14ac:dyDescent="0.2">
      <c r="B3" s="93" t="s">
        <v>142</v>
      </c>
      <c r="C3" s="93"/>
      <c r="D3" s="93"/>
      <c r="E3" s="93"/>
      <c r="F3" s="93"/>
      <c r="G3" s="93"/>
      <c r="H3" s="93" t="s">
        <v>150</v>
      </c>
      <c r="I3" s="93"/>
      <c r="J3" s="93"/>
      <c r="K3" s="93"/>
      <c r="L3" s="93"/>
      <c r="M3" s="93" t="s">
        <v>31</v>
      </c>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row>
    <row r="4" spans="1:48" ht="36.5" customHeight="1" x14ac:dyDescent="0.2">
      <c r="B4" s="106" t="s">
        <v>1</v>
      </c>
      <c r="C4" s="106"/>
      <c r="D4" s="106"/>
      <c r="E4" s="106"/>
      <c r="F4" s="106"/>
      <c r="G4" s="106"/>
      <c r="H4" s="105"/>
      <c r="I4" s="105"/>
      <c r="J4" s="105"/>
      <c r="K4" s="105"/>
      <c r="L4" s="105"/>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row>
    <row r="5" spans="1:48" ht="36.5" customHeight="1" x14ac:dyDescent="0.2">
      <c r="B5" s="106" t="s">
        <v>2</v>
      </c>
      <c r="C5" s="106"/>
      <c r="D5" s="106"/>
      <c r="E5" s="106"/>
      <c r="F5" s="106"/>
      <c r="G5" s="106"/>
      <c r="H5" s="105"/>
      <c r="I5" s="105"/>
      <c r="J5" s="105"/>
      <c r="K5" s="105"/>
      <c r="L5" s="105"/>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row>
    <row r="6" spans="1:48" ht="36.5" customHeight="1" x14ac:dyDescent="0.2">
      <c r="B6" s="106" t="s">
        <v>147</v>
      </c>
      <c r="C6" s="106"/>
      <c r="D6" s="106"/>
      <c r="E6" s="106"/>
      <c r="F6" s="106"/>
      <c r="G6" s="106"/>
      <c r="H6" s="105"/>
      <c r="I6" s="105"/>
      <c r="J6" s="105"/>
      <c r="K6" s="105"/>
      <c r="L6" s="105"/>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row>
    <row r="7" spans="1:48" ht="36.5" customHeight="1" x14ac:dyDescent="0.2">
      <c r="B7" s="106" t="s">
        <v>148</v>
      </c>
      <c r="C7" s="106"/>
      <c r="D7" s="106"/>
      <c r="E7" s="106"/>
      <c r="F7" s="106"/>
      <c r="G7" s="106"/>
      <c r="H7" s="105"/>
      <c r="I7" s="105"/>
      <c r="J7" s="105"/>
      <c r="K7" s="105"/>
      <c r="L7" s="105"/>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row>
    <row r="8" spans="1:48" ht="36.5" customHeight="1" x14ac:dyDescent="0.2">
      <c r="B8" s="107" t="s">
        <v>149</v>
      </c>
      <c r="C8" s="108"/>
      <c r="D8" s="108"/>
      <c r="E8" s="108"/>
      <c r="F8" s="108"/>
      <c r="G8" s="108"/>
      <c r="H8" s="105"/>
      <c r="I8" s="105"/>
      <c r="J8" s="105"/>
      <c r="K8" s="105"/>
      <c r="L8" s="105"/>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row>
    <row r="9" spans="1:48" ht="36.5" customHeight="1" x14ac:dyDescent="0.2">
      <c r="B9" s="107" t="s">
        <v>137</v>
      </c>
      <c r="C9" s="108"/>
      <c r="D9" s="108"/>
      <c r="E9" s="108"/>
      <c r="F9" s="108"/>
      <c r="G9" s="108"/>
      <c r="H9" s="105"/>
      <c r="I9" s="105"/>
      <c r="J9" s="105"/>
      <c r="K9" s="105"/>
      <c r="L9" s="105"/>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row>
    <row r="10" spans="1:48" ht="36.5" customHeight="1" x14ac:dyDescent="0.2">
      <c r="B10" s="106" t="s">
        <v>5</v>
      </c>
      <c r="C10" s="106"/>
      <c r="D10" s="106"/>
      <c r="E10" s="106"/>
      <c r="F10" s="106"/>
      <c r="G10" s="106"/>
      <c r="H10" s="105"/>
      <c r="I10" s="105"/>
      <c r="J10" s="105"/>
      <c r="K10" s="105"/>
      <c r="L10" s="105"/>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row>
    <row r="11" spans="1:48" ht="36.5" customHeight="1" x14ac:dyDescent="0.2">
      <c r="B11" s="106" t="s">
        <v>6</v>
      </c>
      <c r="C11" s="106"/>
      <c r="D11" s="106"/>
      <c r="E11" s="106"/>
      <c r="F11" s="106"/>
      <c r="G11" s="106"/>
      <c r="H11" s="109"/>
      <c r="I11" s="109"/>
      <c r="J11" s="109"/>
      <c r="K11" s="109"/>
      <c r="L11" s="109"/>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row>
    <row r="12" spans="1:48" ht="17.5" x14ac:dyDescent="0.2">
      <c r="B12" s="110" t="s">
        <v>46</v>
      </c>
      <c r="C12" s="84"/>
      <c r="D12" s="84"/>
      <c r="E12" s="84"/>
      <c r="F12" s="84"/>
      <c r="G12" s="84"/>
      <c r="H12" s="120">
        <f>SUM($H$4:$L$11)</f>
        <v>0</v>
      </c>
      <c r="I12" s="120"/>
      <c r="J12" s="120"/>
      <c r="K12" s="120"/>
      <c r="L12" s="120"/>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row>
    <row r="13" spans="1:48" ht="18.75" customHeight="1" x14ac:dyDescent="0.2">
      <c r="B13" s="27" t="s">
        <v>145</v>
      </c>
    </row>
    <row r="14" spans="1:48" ht="18.75" customHeight="1" x14ac:dyDescent="0.2">
      <c r="B14" s="27" t="s">
        <v>138</v>
      </c>
    </row>
    <row r="15" spans="1:48" ht="14.25" customHeight="1" x14ac:dyDescent="0.2"/>
    <row r="16" spans="1:48" s="4" customFormat="1" ht="17.25" customHeight="1" x14ac:dyDescent="0.2">
      <c r="A16" s="11" t="s">
        <v>121</v>
      </c>
    </row>
    <row r="17" spans="1:48" ht="17.25" customHeight="1" x14ac:dyDescent="0.2">
      <c r="B17" s="79" t="s">
        <v>0</v>
      </c>
      <c r="C17" s="80"/>
      <c r="D17" s="80"/>
      <c r="E17" s="80"/>
      <c r="F17" s="80"/>
      <c r="G17" s="81"/>
      <c r="H17" s="93" t="s">
        <v>16</v>
      </c>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row>
    <row r="18" spans="1:48" ht="39.65" customHeight="1" x14ac:dyDescent="0.2">
      <c r="B18" s="105"/>
      <c r="C18" s="105"/>
      <c r="D18" s="105"/>
      <c r="E18" s="105"/>
      <c r="F18" s="105"/>
      <c r="G18" s="105"/>
      <c r="H18" s="118"/>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row>
    <row r="19" spans="1:48" ht="14.25" customHeight="1" x14ac:dyDescent="0.2"/>
    <row r="20" spans="1:48" s="4" customFormat="1" ht="17.5" x14ac:dyDescent="0.2">
      <c r="A20" s="11" t="s">
        <v>56</v>
      </c>
    </row>
    <row r="21" spans="1:48" x14ac:dyDescent="0.2">
      <c r="B21" s="83" t="s">
        <v>0</v>
      </c>
      <c r="C21" s="84"/>
      <c r="D21" s="84"/>
      <c r="E21" s="84"/>
      <c r="F21" s="84"/>
      <c r="G21" s="84"/>
      <c r="H21" s="93" t="s">
        <v>7</v>
      </c>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row>
    <row r="22" spans="1:48" ht="39.65" customHeight="1" x14ac:dyDescent="0.2">
      <c r="B22" s="119"/>
      <c r="C22" s="119"/>
      <c r="D22" s="119"/>
      <c r="E22" s="119"/>
      <c r="F22" s="119"/>
      <c r="G22" s="119"/>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row>
    <row r="23" spans="1:48" s="4" customFormat="1" ht="17.5" x14ac:dyDescent="0.2">
      <c r="A23" s="11" t="s">
        <v>165</v>
      </c>
    </row>
    <row r="24" spans="1:48" ht="17.5" x14ac:dyDescent="0.2">
      <c r="B24" s="86">
        <f>INT(($H$12-$B$22)*0.2)</f>
        <v>0</v>
      </c>
      <c r="C24" s="87"/>
      <c r="D24" s="87"/>
      <c r="E24" s="87"/>
      <c r="F24" s="87"/>
      <c r="G24" s="88"/>
      <c r="H24" s="5"/>
      <c r="I24" s="13"/>
      <c r="J24" s="5"/>
      <c r="K24" s="5"/>
      <c r="L24" s="5"/>
    </row>
    <row r="25" spans="1:48" ht="6" customHeight="1" x14ac:dyDescent="0.2"/>
    <row r="26" spans="1:48" ht="18" customHeight="1" x14ac:dyDescent="0.2">
      <c r="B26" s="73" t="s">
        <v>133</v>
      </c>
      <c r="C26" s="73"/>
      <c r="D26" s="73"/>
      <c r="E26" s="73"/>
      <c r="F26" s="73"/>
    </row>
    <row r="27" spans="1:48" ht="18" customHeight="1" x14ac:dyDescent="0.2">
      <c r="B27" s="74" t="str">
        <f>IF($H$12=0,"",IF(SUM($H$8:$L$9)&gt;$B$24,"×","○"))</f>
        <v/>
      </c>
      <c r="C27" s="74"/>
      <c r="D27" s="74"/>
      <c r="E27" s="74"/>
      <c r="F27" s="74"/>
      <c r="H27" s="27" t="s">
        <v>130</v>
      </c>
      <c r="I27" s="8"/>
      <c r="J27" s="8"/>
      <c r="K27" s="8"/>
      <c r="L27" s="8"/>
      <c r="P27" s="12"/>
      <c r="Q27" s="12"/>
    </row>
    <row r="28" spans="1:48" ht="18" customHeight="1" x14ac:dyDescent="0.2">
      <c r="B28" s="74"/>
      <c r="C28" s="74"/>
      <c r="D28" s="74"/>
      <c r="E28" s="74"/>
      <c r="F28" s="74"/>
      <c r="H28" s="27" t="s">
        <v>131</v>
      </c>
      <c r="I28" s="8"/>
      <c r="J28" s="8"/>
      <c r="K28" s="8"/>
      <c r="L28" s="8"/>
      <c r="P28" s="12"/>
      <c r="Q28" s="12"/>
    </row>
    <row r="29" spans="1:48" ht="18" customHeight="1" x14ac:dyDescent="0.2">
      <c r="B29" s="15"/>
      <c r="C29" s="15"/>
      <c r="D29" s="15"/>
      <c r="E29" s="15"/>
      <c r="F29" s="15"/>
      <c r="I29" s="8"/>
      <c r="J29" s="8"/>
      <c r="K29" s="8"/>
      <c r="L29" s="8"/>
      <c r="P29" s="12"/>
      <c r="Q29" s="12"/>
    </row>
    <row r="30" spans="1:48" s="4" customFormat="1" ht="17.5" x14ac:dyDescent="0.2">
      <c r="A30" s="11" t="s">
        <v>166</v>
      </c>
      <c r="B30" s="16"/>
      <c r="C30" s="16"/>
      <c r="D30" s="16"/>
      <c r="E30" s="16"/>
      <c r="F30" s="16"/>
      <c r="G30" s="16"/>
      <c r="H30" s="16"/>
      <c r="I30" s="16"/>
      <c r="J30" s="16"/>
      <c r="K30" s="16"/>
      <c r="L30" s="16"/>
    </row>
    <row r="31" spans="1:48" ht="17.5" x14ac:dyDescent="0.2">
      <c r="B31" s="89" t="str">
        <f>IF($B$27="○",$H$12-$B$22," ")</f>
        <v xml:space="preserve"> </v>
      </c>
      <c r="C31" s="89"/>
      <c r="D31" s="89"/>
      <c r="E31" s="89"/>
      <c r="F31" s="89"/>
      <c r="G31" s="89"/>
      <c r="H31" s="5"/>
      <c r="I31" s="5"/>
      <c r="J31" s="5"/>
      <c r="K31" s="5"/>
      <c r="L31" s="5"/>
    </row>
    <row r="32" spans="1:48" ht="14.25" customHeight="1" x14ac:dyDescent="0.2"/>
    <row r="33" spans="1:48" s="4" customFormat="1" ht="16.5" customHeight="1" x14ac:dyDescent="0.2">
      <c r="A33" s="11" t="s">
        <v>117</v>
      </c>
      <c r="D33" s="26"/>
      <c r="E33" s="25"/>
      <c r="M33" s="26"/>
      <c r="O33" s="26"/>
      <c r="Q33" s="25"/>
    </row>
    <row r="34" spans="1:48" s="4" customFormat="1" ht="16.5" customHeight="1" x14ac:dyDescent="0.2">
      <c r="B34" s="95" t="s">
        <v>47</v>
      </c>
      <c r="C34" s="95"/>
      <c r="D34" s="95"/>
      <c r="E34" s="95"/>
      <c r="F34" s="95"/>
      <c r="G34" s="95"/>
      <c r="H34" s="95"/>
      <c r="I34" s="95"/>
      <c r="J34" s="95"/>
      <c r="K34" s="95"/>
      <c r="L34" s="95"/>
      <c r="M34" s="93" t="s">
        <v>48</v>
      </c>
      <c r="N34" s="93"/>
      <c r="O34" s="93"/>
      <c r="P34" s="93"/>
      <c r="Q34" s="93"/>
      <c r="R34" s="93"/>
      <c r="S34" s="83" t="s">
        <v>41</v>
      </c>
      <c r="T34" s="84"/>
      <c r="U34" s="84"/>
      <c r="V34" s="84"/>
      <c r="W34" s="85"/>
      <c r="X34" s="83" t="s">
        <v>40</v>
      </c>
      <c r="Y34" s="84"/>
      <c r="Z34" s="84"/>
      <c r="AA34" s="84"/>
      <c r="AB34" s="85"/>
      <c r="AC34" s="93" t="s">
        <v>49</v>
      </c>
      <c r="AD34" s="93"/>
      <c r="AE34" s="93"/>
      <c r="AG34" s="143" t="s">
        <v>179</v>
      </c>
      <c r="AH34" s="143"/>
      <c r="AI34" s="143"/>
      <c r="AJ34" s="143"/>
      <c r="AK34" s="143"/>
      <c r="AL34" s="143"/>
      <c r="AM34" s="143"/>
      <c r="AN34" s="143"/>
      <c r="AO34" s="143"/>
      <c r="AP34" s="143"/>
      <c r="AQ34" s="143"/>
      <c r="AR34" s="143"/>
      <c r="AS34" s="143"/>
      <c r="AT34" s="143"/>
      <c r="AU34" s="143"/>
      <c r="AV34" s="143"/>
    </row>
    <row r="35" spans="1:48" s="4" customFormat="1" ht="15" customHeight="1" x14ac:dyDescent="0.2">
      <c r="B35" s="93" t="s">
        <v>9</v>
      </c>
      <c r="C35" s="93"/>
      <c r="D35" s="93"/>
      <c r="E35" s="93"/>
      <c r="F35" s="93"/>
      <c r="G35" s="93"/>
      <c r="H35" s="93"/>
      <c r="I35" s="93"/>
      <c r="J35" s="93"/>
      <c r="K35" s="93"/>
      <c r="L35" s="93"/>
      <c r="M35" s="93" t="s">
        <v>10</v>
      </c>
      <c r="N35" s="93"/>
      <c r="O35" s="93"/>
      <c r="P35" s="93"/>
      <c r="Q35" s="93"/>
      <c r="R35" s="93"/>
      <c r="S35" s="99">
        <v>0.8</v>
      </c>
      <c r="T35" s="100"/>
      <c r="U35" s="100"/>
      <c r="V35" s="100"/>
      <c r="W35" s="101"/>
      <c r="X35" s="96">
        <v>1000000</v>
      </c>
      <c r="Y35" s="97"/>
      <c r="Z35" s="97"/>
      <c r="AA35" s="97"/>
      <c r="AB35" s="98"/>
      <c r="AC35" s="94"/>
      <c r="AD35" s="94"/>
      <c r="AE35" s="94"/>
      <c r="AG35" s="143"/>
      <c r="AH35" s="143"/>
      <c r="AI35" s="143"/>
      <c r="AJ35" s="143"/>
      <c r="AK35" s="143"/>
      <c r="AL35" s="143"/>
      <c r="AM35" s="143"/>
      <c r="AN35" s="143"/>
      <c r="AO35" s="143"/>
      <c r="AP35" s="143"/>
      <c r="AQ35" s="143"/>
      <c r="AR35" s="143"/>
      <c r="AS35" s="143"/>
      <c r="AT35" s="143"/>
      <c r="AU35" s="143"/>
      <c r="AV35" s="143"/>
    </row>
    <row r="36" spans="1:48" s="4" customFormat="1" ht="15" customHeight="1" x14ac:dyDescent="0.2">
      <c r="B36" s="93"/>
      <c r="C36" s="93"/>
      <c r="D36" s="93"/>
      <c r="E36" s="93"/>
      <c r="F36" s="93"/>
      <c r="G36" s="93"/>
      <c r="H36" s="93"/>
      <c r="I36" s="93"/>
      <c r="J36" s="93"/>
      <c r="K36" s="93"/>
      <c r="L36" s="93"/>
      <c r="M36" s="93" t="s">
        <v>11</v>
      </c>
      <c r="N36" s="93"/>
      <c r="O36" s="93"/>
      <c r="P36" s="93"/>
      <c r="Q36" s="93"/>
      <c r="R36" s="93"/>
      <c r="S36" s="99">
        <v>0.8</v>
      </c>
      <c r="T36" s="100"/>
      <c r="U36" s="100"/>
      <c r="V36" s="100"/>
      <c r="W36" s="101"/>
      <c r="X36" s="96">
        <v>1000000</v>
      </c>
      <c r="Y36" s="97"/>
      <c r="Z36" s="97"/>
      <c r="AA36" s="97"/>
      <c r="AB36" s="98"/>
      <c r="AC36" s="94"/>
      <c r="AD36" s="94"/>
      <c r="AE36" s="94"/>
      <c r="AG36" s="143"/>
      <c r="AH36" s="143"/>
      <c r="AI36" s="143"/>
      <c r="AJ36" s="143"/>
      <c r="AK36" s="143"/>
      <c r="AL36" s="143"/>
      <c r="AM36" s="143"/>
      <c r="AN36" s="143"/>
      <c r="AO36" s="143"/>
      <c r="AP36" s="143"/>
      <c r="AQ36" s="143"/>
      <c r="AR36" s="143"/>
      <c r="AS36" s="143"/>
      <c r="AT36" s="143"/>
      <c r="AU36" s="143"/>
      <c r="AV36" s="143"/>
    </row>
    <row r="37" spans="1:48" s="4" customFormat="1" ht="15" customHeight="1" x14ac:dyDescent="0.2">
      <c r="B37" s="93"/>
      <c r="C37" s="93"/>
      <c r="D37" s="93"/>
      <c r="E37" s="93"/>
      <c r="F37" s="93"/>
      <c r="G37" s="93"/>
      <c r="H37" s="93"/>
      <c r="I37" s="93"/>
      <c r="J37" s="93"/>
      <c r="K37" s="93"/>
      <c r="L37" s="93"/>
      <c r="M37" s="93" t="s">
        <v>12</v>
      </c>
      <c r="N37" s="93"/>
      <c r="O37" s="93"/>
      <c r="P37" s="93"/>
      <c r="Q37" s="93"/>
      <c r="R37" s="93"/>
      <c r="S37" s="99">
        <v>0.8</v>
      </c>
      <c r="T37" s="100"/>
      <c r="U37" s="100"/>
      <c r="V37" s="100"/>
      <c r="W37" s="101"/>
      <c r="X37" s="96">
        <v>1000000</v>
      </c>
      <c r="Y37" s="97"/>
      <c r="Z37" s="97"/>
      <c r="AA37" s="97"/>
      <c r="AB37" s="98"/>
      <c r="AC37" s="94"/>
      <c r="AD37" s="94"/>
      <c r="AE37" s="94"/>
      <c r="AG37" s="143"/>
      <c r="AH37" s="143"/>
      <c r="AI37" s="143"/>
      <c r="AJ37" s="143"/>
      <c r="AK37" s="143"/>
      <c r="AL37" s="143"/>
      <c r="AM37" s="143"/>
      <c r="AN37" s="143"/>
      <c r="AO37" s="143"/>
      <c r="AP37" s="143"/>
      <c r="AQ37" s="143"/>
      <c r="AR37" s="143"/>
      <c r="AS37" s="143"/>
      <c r="AT37" s="143"/>
      <c r="AU37" s="143"/>
      <c r="AV37" s="143"/>
    </row>
    <row r="38" spans="1:48" s="4" customFormat="1" ht="15" customHeight="1" x14ac:dyDescent="0.2">
      <c r="B38" s="93" t="s">
        <v>8</v>
      </c>
      <c r="C38" s="93"/>
      <c r="D38" s="93"/>
      <c r="E38" s="93"/>
      <c r="F38" s="93"/>
      <c r="G38" s="93"/>
      <c r="H38" s="93"/>
      <c r="I38" s="93"/>
      <c r="J38" s="93"/>
      <c r="K38" s="93"/>
      <c r="L38" s="93"/>
      <c r="M38" s="93" t="s">
        <v>10</v>
      </c>
      <c r="N38" s="93"/>
      <c r="O38" s="93"/>
      <c r="P38" s="93"/>
      <c r="Q38" s="93"/>
      <c r="R38" s="93"/>
      <c r="S38" s="99">
        <v>0.8</v>
      </c>
      <c r="T38" s="100"/>
      <c r="U38" s="100"/>
      <c r="V38" s="100"/>
      <c r="W38" s="101"/>
      <c r="X38" s="96">
        <v>1000000</v>
      </c>
      <c r="Y38" s="97"/>
      <c r="Z38" s="97"/>
      <c r="AA38" s="97"/>
      <c r="AB38" s="98"/>
      <c r="AC38" s="94"/>
      <c r="AD38" s="94"/>
      <c r="AE38" s="94"/>
      <c r="AG38" s="143"/>
      <c r="AH38" s="143"/>
      <c r="AI38" s="143"/>
      <c r="AJ38" s="143"/>
      <c r="AK38" s="143"/>
      <c r="AL38" s="143"/>
      <c r="AM38" s="143"/>
      <c r="AN38" s="143"/>
      <c r="AO38" s="143"/>
      <c r="AP38" s="143"/>
      <c r="AQ38" s="143"/>
      <c r="AR38" s="143"/>
      <c r="AS38" s="143"/>
      <c r="AT38" s="143"/>
      <c r="AU38" s="143"/>
      <c r="AV38" s="143"/>
    </row>
    <row r="39" spans="1:48" s="4" customFormat="1" ht="15" customHeight="1" x14ac:dyDescent="0.2">
      <c r="B39" s="93"/>
      <c r="C39" s="93"/>
      <c r="D39" s="93"/>
      <c r="E39" s="93"/>
      <c r="F39" s="93"/>
      <c r="G39" s="93"/>
      <c r="H39" s="93"/>
      <c r="I39" s="93"/>
      <c r="J39" s="93"/>
      <c r="K39" s="93"/>
      <c r="L39" s="93"/>
      <c r="M39" s="93" t="s">
        <v>11</v>
      </c>
      <c r="N39" s="93"/>
      <c r="O39" s="93"/>
      <c r="P39" s="93"/>
      <c r="Q39" s="93"/>
      <c r="R39" s="93"/>
      <c r="S39" s="99">
        <v>0.66666666666600005</v>
      </c>
      <c r="T39" s="100"/>
      <c r="U39" s="100"/>
      <c r="V39" s="100"/>
      <c r="W39" s="101"/>
      <c r="X39" s="96">
        <v>700000</v>
      </c>
      <c r="Y39" s="97"/>
      <c r="Z39" s="97"/>
      <c r="AA39" s="97"/>
      <c r="AB39" s="98"/>
      <c r="AC39" s="94"/>
      <c r="AD39" s="94"/>
      <c r="AE39" s="94"/>
      <c r="AG39" s="143"/>
      <c r="AH39" s="143"/>
      <c r="AI39" s="143"/>
      <c r="AJ39" s="143"/>
      <c r="AK39" s="143"/>
      <c r="AL39" s="143"/>
      <c r="AM39" s="143"/>
      <c r="AN39" s="143"/>
      <c r="AO39" s="143"/>
      <c r="AP39" s="143"/>
      <c r="AQ39" s="143"/>
      <c r="AR39" s="143"/>
      <c r="AS39" s="143"/>
      <c r="AT39" s="143"/>
      <c r="AU39" s="143"/>
      <c r="AV39" s="143"/>
    </row>
    <row r="40" spans="1:48" s="4" customFormat="1" ht="15" customHeight="1" x14ac:dyDescent="0.2">
      <c r="B40" s="93"/>
      <c r="C40" s="93"/>
      <c r="D40" s="93"/>
      <c r="E40" s="93"/>
      <c r="F40" s="93"/>
      <c r="G40" s="93"/>
      <c r="H40" s="93"/>
      <c r="I40" s="93"/>
      <c r="J40" s="93"/>
      <c r="K40" s="93"/>
      <c r="L40" s="93"/>
      <c r="M40" s="93" t="s">
        <v>12</v>
      </c>
      <c r="N40" s="93"/>
      <c r="O40" s="93"/>
      <c r="P40" s="93"/>
      <c r="Q40" s="93"/>
      <c r="R40" s="93"/>
      <c r="S40" s="99">
        <v>0.5</v>
      </c>
      <c r="T40" s="100"/>
      <c r="U40" s="100"/>
      <c r="V40" s="100"/>
      <c r="W40" s="101"/>
      <c r="X40" s="96">
        <v>500000</v>
      </c>
      <c r="Y40" s="97"/>
      <c r="Z40" s="97"/>
      <c r="AA40" s="97"/>
      <c r="AB40" s="98"/>
      <c r="AC40" s="94"/>
      <c r="AD40" s="94"/>
      <c r="AE40" s="94"/>
      <c r="AG40" s="143"/>
      <c r="AH40" s="143"/>
      <c r="AI40" s="143"/>
      <c r="AJ40" s="143"/>
      <c r="AK40" s="143"/>
      <c r="AL40" s="143"/>
      <c r="AM40" s="143"/>
      <c r="AN40" s="143"/>
      <c r="AO40" s="143"/>
      <c r="AP40" s="143"/>
      <c r="AQ40" s="143"/>
      <c r="AR40" s="143"/>
      <c r="AS40" s="143"/>
      <c r="AT40" s="143"/>
      <c r="AU40" s="143"/>
      <c r="AV40" s="143"/>
    </row>
    <row r="41" spans="1:48" ht="14.25" customHeight="1" x14ac:dyDescent="0.2"/>
    <row r="42" spans="1:48" s="4" customFormat="1" ht="17.5" x14ac:dyDescent="0.2">
      <c r="A42" s="11" t="s">
        <v>58</v>
      </c>
      <c r="B42" s="16"/>
      <c r="C42" s="16"/>
      <c r="D42" s="16"/>
      <c r="E42" s="16"/>
      <c r="F42" s="16"/>
      <c r="G42" s="16"/>
      <c r="H42" s="16"/>
      <c r="I42" s="16"/>
      <c r="J42" s="16"/>
      <c r="K42" s="16"/>
      <c r="L42" s="16"/>
    </row>
    <row r="43" spans="1:48" ht="16.5" customHeight="1" x14ac:dyDescent="0.2">
      <c r="B43" s="90" t="s">
        <v>32</v>
      </c>
      <c r="C43" s="91"/>
      <c r="D43" s="91"/>
      <c r="E43" s="91"/>
      <c r="F43" s="91"/>
      <c r="G43" s="92"/>
      <c r="H43" s="93" t="s">
        <v>50</v>
      </c>
      <c r="I43" s="93"/>
      <c r="J43" s="93"/>
      <c r="K43" s="93"/>
      <c r="L43" s="93" t="s">
        <v>35</v>
      </c>
      <c r="M43" s="93"/>
      <c r="N43" s="93"/>
      <c r="O43" s="93"/>
      <c r="P43" s="93"/>
      <c r="S43" s="164" t="s">
        <v>118</v>
      </c>
      <c r="T43" s="164"/>
      <c r="U43" s="164"/>
      <c r="V43" s="164"/>
      <c r="W43" s="164"/>
      <c r="X43" s="164"/>
      <c r="Y43" s="164"/>
      <c r="Z43" s="164"/>
      <c r="AA43" s="164"/>
      <c r="AB43" s="164"/>
      <c r="AC43" s="164"/>
      <c r="AD43" s="164"/>
      <c r="AE43" s="164"/>
      <c r="AF43" s="164"/>
      <c r="AG43" s="164"/>
      <c r="AH43" s="164"/>
      <c r="AI43" s="164"/>
      <c r="AJ43" s="164"/>
      <c r="AK43" s="164"/>
      <c r="AL43" s="164"/>
      <c r="AM43" s="164"/>
      <c r="AN43" s="14"/>
      <c r="AO43" s="14"/>
      <c r="AP43" s="14"/>
      <c r="AQ43" s="14"/>
      <c r="AR43" s="14"/>
      <c r="AS43" s="14"/>
      <c r="AT43" s="14"/>
      <c r="AU43" s="14"/>
      <c r="AV43" s="14"/>
    </row>
    <row r="44" spans="1:48" ht="17.5" x14ac:dyDescent="0.2">
      <c r="B44" s="86" t="str">
        <f>$B$31</f>
        <v xml:space="preserve"> </v>
      </c>
      <c r="C44" s="87"/>
      <c r="D44" s="87"/>
      <c r="E44" s="87"/>
      <c r="F44" s="87"/>
      <c r="G44" s="88"/>
      <c r="H44" s="102"/>
      <c r="I44" s="102"/>
      <c r="J44" s="102"/>
      <c r="K44" s="103"/>
      <c r="L44" s="82" t="str">
        <f>IF($B$27="○",ROUNDDOWN($B$44*$H$44,-3)," ")</f>
        <v xml:space="preserve"> </v>
      </c>
      <c r="M44" s="82"/>
      <c r="N44" s="82"/>
      <c r="O44" s="82"/>
      <c r="P44" s="82"/>
      <c r="R44" s="17"/>
      <c r="S44" s="164"/>
      <c r="T44" s="164"/>
      <c r="U44" s="164"/>
      <c r="V44" s="164"/>
      <c r="W44" s="164"/>
      <c r="X44" s="164"/>
      <c r="Y44" s="164"/>
      <c r="Z44" s="164"/>
      <c r="AA44" s="164"/>
      <c r="AB44" s="164"/>
      <c r="AC44" s="164"/>
      <c r="AD44" s="164"/>
      <c r="AE44" s="164"/>
      <c r="AF44" s="164"/>
      <c r="AG44" s="164"/>
      <c r="AH44" s="164"/>
      <c r="AI44" s="164"/>
      <c r="AJ44" s="164"/>
      <c r="AK44" s="164"/>
      <c r="AL44" s="164"/>
      <c r="AM44" s="164"/>
      <c r="AN44" s="14"/>
      <c r="AO44" s="14"/>
      <c r="AP44" s="14"/>
      <c r="AQ44" s="14"/>
      <c r="AR44" s="14"/>
      <c r="AS44" s="14"/>
      <c r="AT44" s="14"/>
      <c r="AU44" s="14"/>
      <c r="AV44" s="14"/>
    </row>
    <row r="45" spans="1:48" ht="14.25" customHeight="1" x14ac:dyDescent="0.2"/>
    <row r="46" spans="1:48" s="4" customFormat="1" ht="17.5" x14ac:dyDescent="0.2">
      <c r="A46" s="11" t="s">
        <v>57</v>
      </c>
      <c r="B46" s="16"/>
      <c r="C46" s="16"/>
      <c r="D46" s="16"/>
      <c r="E46" s="16"/>
      <c r="F46" s="16"/>
      <c r="G46" s="16"/>
      <c r="H46" s="16"/>
      <c r="I46" s="16"/>
      <c r="J46" s="16"/>
      <c r="K46" s="16"/>
      <c r="L46" s="16"/>
    </row>
    <row r="47" spans="1:48" ht="17.25" customHeight="1" x14ac:dyDescent="0.2">
      <c r="B47" s="75" t="s">
        <v>34</v>
      </c>
      <c r="C47" s="76"/>
      <c r="D47" s="76"/>
      <c r="E47" s="76"/>
      <c r="F47" s="76"/>
      <c r="G47" s="77"/>
      <c r="H47" s="79" t="s">
        <v>35</v>
      </c>
      <c r="I47" s="80"/>
      <c r="J47" s="80"/>
      <c r="K47" s="80"/>
      <c r="L47" s="81"/>
      <c r="M47" s="4"/>
      <c r="N47" s="4"/>
      <c r="O47" s="4"/>
      <c r="P47" s="83" t="s">
        <v>53</v>
      </c>
      <c r="Q47" s="84"/>
      <c r="R47" s="84"/>
      <c r="S47" s="84"/>
      <c r="T47" s="85"/>
      <c r="V47" s="150" t="s">
        <v>54</v>
      </c>
      <c r="W47" s="150"/>
      <c r="X47" s="150"/>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c r="AU47" s="150"/>
      <c r="AV47" s="150"/>
    </row>
    <row r="48" spans="1:48" ht="17.5" x14ac:dyDescent="0.2">
      <c r="B48" s="78"/>
      <c r="C48" s="78"/>
      <c r="D48" s="78"/>
      <c r="E48" s="78"/>
      <c r="F48" s="78"/>
      <c r="G48" s="78"/>
      <c r="H48" s="82" t="str">
        <f>$L$44</f>
        <v xml:space="preserve"> </v>
      </c>
      <c r="I48" s="82"/>
      <c r="J48" s="82"/>
      <c r="K48" s="82"/>
      <c r="L48" s="82"/>
      <c r="M48" s="5"/>
      <c r="N48" s="5"/>
      <c r="O48" s="5"/>
      <c r="P48" s="86" t="str">
        <f>IF($B$27="○",MIN($B$48,$H$48)," ")</f>
        <v xml:space="preserve"> </v>
      </c>
      <c r="Q48" s="87"/>
      <c r="R48" s="87"/>
      <c r="S48" s="87"/>
      <c r="T48" s="88"/>
      <c r="V48" s="150"/>
      <c r="W48" s="150"/>
      <c r="X48" s="150"/>
      <c r="Y48" s="150"/>
      <c r="Z48" s="150"/>
      <c r="AA48" s="150"/>
      <c r="AB48" s="150"/>
      <c r="AC48" s="150"/>
      <c r="AD48" s="150"/>
      <c r="AE48" s="150"/>
      <c r="AF48" s="150"/>
      <c r="AG48" s="150"/>
      <c r="AH48" s="150"/>
      <c r="AI48" s="150"/>
      <c r="AJ48" s="150"/>
      <c r="AK48" s="150"/>
      <c r="AL48" s="150"/>
      <c r="AM48" s="150"/>
      <c r="AN48" s="150"/>
      <c r="AO48" s="150"/>
      <c r="AP48" s="150"/>
      <c r="AQ48" s="150"/>
      <c r="AR48" s="150"/>
      <c r="AS48" s="150"/>
      <c r="AT48" s="150"/>
      <c r="AU48" s="150"/>
      <c r="AV48" s="150"/>
    </row>
    <row r="49" spans="1:48" ht="14.25" customHeight="1" x14ac:dyDescent="0.2"/>
    <row r="50" spans="1:48" s="4" customFormat="1" ht="17.5" x14ac:dyDescent="0.2">
      <c r="A50" s="11" t="s">
        <v>59</v>
      </c>
      <c r="B50" s="16"/>
      <c r="C50" s="16"/>
      <c r="D50" s="16"/>
      <c r="E50" s="16"/>
      <c r="F50" s="16"/>
      <c r="G50" s="16"/>
      <c r="H50" s="16"/>
      <c r="I50" s="16"/>
      <c r="J50" s="16"/>
      <c r="K50" s="16"/>
      <c r="L50" s="16"/>
    </row>
    <row r="51" spans="1:48" x14ac:dyDescent="0.2">
      <c r="B51" s="121" t="s">
        <v>36</v>
      </c>
      <c r="C51" s="121"/>
      <c r="D51" s="121"/>
      <c r="E51" s="121"/>
      <c r="F51" s="121"/>
      <c r="G51" s="121"/>
      <c r="H51" s="121" t="s">
        <v>37</v>
      </c>
      <c r="I51" s="121"/>
      <c r="J51" s="121"/>
      <c r="K51" s="121"/>
      <c r="L51" s="121"/>
      <c r="M51" s="121"/>
      <c r="N51" s="121"/>
      <c r="O51" s="121"/>
      <c r="P51" s="121"/>
      <c r="Q51" s="121"/>
      <c r="R51" s="121"/>
      <c r="S51" s="121"/>
      <c r="T51" s="121"/>
      <c r="U51" s="121"/>
      <c r="V51" s="121"/>
      <c r="W51" s="83" t="s">
        <v>38</v>
      </c>
      <c r="X51" s="84"/>
      <c r="Y51" s="84"/>
      <c r="Z51" s="84"/>
      <c r="AA51" s="85"/>
      <c r="AC51" s="93" t="s">
        <v>143</v>
      </c>
      <c r="AD51" s="93"/>
      <c r="AE51" s="93"/>
      <c r="AF51" s="93"/>
      <c r="AG51" s="93"/>
      <c r="AH51" s="93"/>
      <c r="AJ51" s="93" t="s">
        <v>51</v>
      </c>
      <c r="AK51" s="93"/>
      <c r="AL51" s="93"/>
      <c r="AM51" s="93"/>
    </row>
    <row r="52" spans="1:48" ht="15.75" customHeight="1" x14ac:dyDescent="0.2">
      <c r="B52" s="121" t="s">
        <v>39</v>
      </c>
      <c r="C52" s="121"/>
      <c r="D52" s="121"/>
      <c r="E52" s="121"/>
      <c r="F52" s="121"/>
      <c r="G52" s="121"/>
      <c r="H52" s="135" t="s">
        <v>128</v>
      </c>
      <c r="I52" s="135"/>
      <c r="J52" s="135"/>
      <c r="K52" s="135"/>
      <c r="L52" s="135"/>
      <c r="M52" s="135"/>
      <c r="N52" s="135"/>
      <c r="O52" s="135"/>
      <c r="P52" s="135"/>
      <c r="Q52" s="135"/>
      <c r="R52" s="135"/>
      <c r="S52" s="135"/>
      <c r="T52" s="135"/>
      <c r="U52" s="135"/>
      <c r="V52" s="135"/>
      <c r="W52" s="140" t="str">
        <f>$P$48</f>
        <v xml:space="preserve"> </v>
      </c>
      <c r="X52" s="141"/>
      <c r="Y52" s="141"/>
      <c r="Z52" s="141"/>
      <c r="AA52" s="142"/>
      <c r="AC52" s="151" t="str">
        <f>IF($B$27="○",$H$12+$B$18," ")</f>
        <v xml:space="preserve"> </v>
      </c>
      <c r="AD52" s="158"/>
      <c r="AE52" s="158"/>
      <c r="AF52" s="158"/>
      <c r="AG52" s="158"/>
      <c r="AH52" s="159"/>
      <c r="AJ52" s="160" t="str">
        <f>IF($B$27="○",IF(SUM($W$52:$AA$55)=$AC$52,"OK","NG")," ")</f>
        <v xml:space="preserve"> </v>
      </c>
      <c r="AK52" s="161"/>
      <c r="AL52" s="161"/>
      <c r="AM52" s="162"/>
    </row>
    <row r="53" spans="1:48" ht="15.75" customHeight="1" x14ac:dyDescent="0.2">
      <c r="B53" s="122" t="s">
        <v>167</v>
      </c>
      <c r="C53" s="122"/>
      <c r="D53" s="122"/>
      <c r="E53" s="122"/>
      <c r="F53" s="122"/>
      <c r="G53" s="122"/>
      <c r="H53" s="136" t="s">
        <v>168</v>
      </c>
      <c r="I53" s="136"/>
      <c r="J53" s="136"/>
      <c r="K53" s="136"/>
      <c r="L53" s="136"/>
      <c r="M53" s="136"/>
      <c r="N53" s="136"/>
      <c r="O53" s="136"/>
      <c r="P53" s="136"/>
      <c r="Q53" s="136"/>
      <c r="R53" s="136"/>
      <c r="S53" s="136"/>
      <c r="T53" s="136"/>
      <c r="U53" s="136"/>
      <c r="V53" s="136"/>
      <c r="W53" s="126"/>
      <c r="X53" s="127"/>
      <c r="Y53" s="127"/>
      <c r="Z53" s="127"/>
      <c r="AA53" s="128"/>
    </row>
    <row r="54" spans="1:48" ht="15.75" customHeight="1" x14ac:dyDescent="0.2">
      <c r="B54" s="123"/>
      <c r="C54" s="124"/>
      <c r="D54" s="124"/>
      <c r="E54" s="124"/>
      <c r="F54" s="124"/>
      <c r="G54" s="125"/>
      <c r="H54" s="137" t="s">
        <v>169</v>
      </c>
      <c r="I54" s="138"/>
      <c r="J54" s="138"/>
      <c r="K54" s="138"/>
      <c r="L54" s="138"/>
      <c r="M54" s="138"/>
      <c r="N54" s="138"/>
      <c r="O54" s="138"/>
      <c r="P54" s="138"/>
      <c r="Q54" s="138"/>
      <c r="R54" s="138"/>
      <c r="S54" s="138"/>
      <c r="T54" s="138"/>
      <c r="U54" s="138"/>
      <c r="V54" s="139"/>
      <c r="W54" s="132"/>
      <c r="X54" s="133"/>
      <c r="Y54" s="133"/>
      <c r="Z54" s="133"/>
      <c r="AA54" s="134"/>
      <c r="AC54" s="150" t="s">
        <v>144</v>
      </c>
      <c r="AD54" s="150"/>
      <c r="AE54" s="150"/>
      <c r="AF54" s="150"/>
      <c r="AG54" s="150"/>
      <c r="AH54" s="150"/>
      <c r="AI54" s="150"/>
      <c r="AJ54" s="150"/>
      <c r="AK54" s="150"/>
      <c r="AL54" s="150"/>
      <c r="AM54" s="150"/>
      <c r="AN54" s="150"/>
      <c r="AO54" s="150"/>
      <c r="AP54" s="150"/>
      <c r="AQ54" s="150"/>
      <c r="AR54" s="150"/>
      <c r="AS54" s="150"/>
      <c r="AT54" s="150"/>
      <c r="AU54" s="150"/>
      <c r="AV54" s="150"/>
    </row>
    <row r="55" spans="1:48" ht="15.75" customHeight="1" x14ac:dyDescent="0.2">
      <c r="B55" s="122"/>
      <c r="C55" s="122"/>
      <c r="D55" s="122"/>
      <c r="E55" s="122"/>
      <c r="F55" s="122"/>
      <c r="G55" s="122"/>
      <c r="H55" s="136"/>
      <c r="I55" s="136"/>
      <c r="J55" s="136"/>
      <c r="K55" s="136"/>
      <c r="L55" s="136"/>
      <c r="M55" s="136"/>
      <c r="N55" s="136"/>
      <c r="O55" s="136"/>
      <c r="P55" s="136"/>
      <c r="Q55" s="136"/>
      <c r="R55" s="136"/>
      <c r="S55" s="136"/>
      <c r="T55" s="136"/>
      <c r="U55" s="136"/>
      <c r="V55" s="136"/>
      <c r="W55" s="129"/>
      <c r="X55" s="130"/>
      <c r="Y55" s="130"/>
      <c r="Z55" s="130"/>
      <c r="AA55" s="131"/>
      <c r="AC55" s="150"/>
      <c r="AD55" s="150"/>
      <c r="AE55" s="150"/>
      <c r="AF55" s="150"/>
      <c r="AG55" s="150"/>
      <c r="AH55" s="150"/>
      <c r="AI55" s="150"/>
      <c r="AJ55" s="150"/>
      <c r="AK55" s="150"/>
      <c r="AL55" s="150"/>
      <c r="AM55" s="150"/>
      <c r="AN55" s="150"/>
      <c r="AO55" s="150"/>
      <c r="AP55" s="150"/>
      <c r="AQ55" s="150"/>
      <c r="AR55" s="150"/>
      <c r="AS55" s="150"/>
      <c r="AT55" s="150"/>
      <c r="AU55" s="150"/>
      <c r="AV55" s="150"/>
    </row>
    <row r="56" spans="1:48" ht="17.25" customHeight="1" x14ac:dyDescent="0.2">
      <c r="B56" s="121" t="s">
        <v>52</v>
      </c>
      <c r="C56" s="121"/>
      <c r="D56" s="121"/>
      <c r="E56" s="121"/>
      <c r="F56" s="121"/>
      <c r="G56" s="121"/>
      <c r="H56" s="121"/>
      <c r="I56" s="121"/>
      <c r="J56" s="121"/>
      <c r="K56" s="121"/>
      <c r="L56" s="121"/>
      <c r="M56" s="121"/>
      <c r="N56" s="121"/>
      <c r="O56" s="121"/>
      <c r="P56" s="121"/>
      <c r="Q56" s="121"/>
      <c r="R56" s="121"/>
      <c r="S56" s="121"/>
      <c r="T56" s="121"/>
      <c r="U56" s="121"/>
      <c r="V56" s="121"/>
      <c r="W56" s="111">
        <f>SUM($W$52:$AA$55)</f>
        <v>0</v>
      </c>
      <c r="X56" s="112"/>
      <c r="Y56" s="112"/>
      <c r="Z56" s="112"/>
      <c r="AA56" s="112"/>
      <c r="AC56" s="150"/>
      <c r="AD56" s="150"/>
      <c r="AE56" s="150"/>
      <c r="AF56" s="150"/>
      <c r="AG56" s="150"/>
      <c r="AH56" s="150"/>
      <c r="AI56" s="150"/>
      <c r="AJ56" s="150"/>
      <c r="AK56" s="150"/>
      <c r="AL56" s="150"/>
      <c r="AM56" s="150"/>
      <c r="AN56" s="150"/>
      <c r="AO56" s="150"/>
      <c r="AP56" s="150"/>
      <c r="AQ56" s="150"/>
      <c r="AR56" s="150"/>
      <c r="AS56" s="150"/>
      <c r="AT56" s="150"/>
      <c r="AU56" s="150"/>
      <c r="AV56" s="150"/>
    </row>
    <row r="57" spans="1:48" ht="18" customHeight="1" x14ac:dyDescent="0.2"/>
    <row r="58" spans="1:48" s="4" customFormat="1" ht="17.5" x14ac:dyDescent="0.2">
      <c r="A58" s="11" t="s">
        <v>132</v>
      </c>
    </row>
    <row r="59" spans="1:48" ht="15.75" customHeight="1" x14ac:dyDescent="0.2">
      <c r="B59" s="93" t="s">
        <v>142</v>
      </c>
      <c r="C59" s="93"/>
      <c r="D59" s="93"/>
      <c r="E59" s="93"/>
      <c r="F59" s="93"/>
      <c r="G59" s="93"/>
      <c r="H59" s="93" t="s">
        <v>150</v>
      </c>
      <c r="I59" s="93"/>
      <c r="J59" s="93"/>
      <c r="K59" s="93"/>
      <c r="L59" s="93"/>
      <c r="M59" s="93" t="s">
        <v>31</v>
      </c>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93"/>
      <c r="AT59" s="93"/>
      <c r="AU59" s="93"/>
      <c r="AV59" s="93"/>
    </row>
    <row r="60" spans="1:48" ht="36.5" customHeight="1" x14ac:dyDescent="0.2">
      <c r="B60" s="106" t="s">
        <v>1</v>
      </c>
      <c r="C60" s="106"/>
      <c r="D60" s="106"/>
      <c r="E60" s="106"/>
      <c r="F60" s="106"/>
      <c r="G60" s="106"/>
      <c r="H60" s="111">
        <f>IF($B$27="×",$H$4,0)</f>
        <v>0</v>
      </c>
      <c r="I60" s="112"/>
      <c r="J60" s="112"/>
      <c r="K60" s="112"/>
      <c r="L60" s="112"/>
      <c r="M60" s="117" t="str">
        <f>IF($B$27="×",IF($M$4="","",$M$4),"")</f>
        <v/>
      </c>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117"/>
      <c r="AV60" s="117"/>
    </row>
    <row r="61" spans="1:48" ht="36.5" customHeight="1" x14ac:dyDescent="0.2">
      <c r="B61" s="106" t="s">
        <v>2</v>
      </c>
      <c r="C61" s="106"/>
      <c r="D61" s="106"/>
      <c r="E61" s="106"/>
      <c r="F61" s="106"/>
      <c r="G61" s="106"/>
      <c r="H61" s="111">
        <f>IF($B$27="×",$H$5,0)</f>
        <v>0</v>
      </c>
      <c r="I61" s="112"/>
      <c r="J61" s="112"/>
      <c r="K61" s="112"/>
      <c r="L61" s="112"/>
      <c r="M61" s="117" t="str">
        <f>IF($B$27="×",IF($M$5="","",$M$5)," ")</f>
        <v xml:space="preserve"> </v>
      </c>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c r="AO61" s="117"/>
      <c r="AP61" s="117"/>
      <c r="AQ61" s="117"/>
      <c r="AR61" s="117"/>
      <c r="AS61" s="117"/>
      <c r="AT61" s="117"/>
      <c r="AU61" s="117"/>
      <c r="AV61" s="117"/>
    </row>
    <row r="62" spans="1:48" ht="36.5" customHeight="1" x14ac:dyDescent="0.2">
      <c r="B62" s="106" t="s">
        <v>3</v>
      </c>
      <c r="C62" s="106"/>
      <c r="D62" s="106"/>
      <c r="E62" s="106"/>
      <c r="F62" s="106"/>
      <c r="G62" s="106"/>
      <c r="H62" s="111">
        <f>IF($B$27="×",$H$6,0)</f>
        <v>0</v>
      </c>
      <c r="I62" s="112"/>
      <c r="J62" s="112"/>
      <c r="K62" s="112"/>
      <c r="L62" s="112"/>
      <c r="M62" s="117" t="str">
        <f>IF($B$27="×",IF($M$6="","",$M$6)," ")</f>
        <v xml:space="preserve"> </v>
      </c>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row>
    <row r="63" spans="1:48" ht="36.5" customHeight="1" x14ac:dyDescent="0.2">
      <c r="B63" s="106" t="s">
        <v>4</v>
      </c>
      <c r="C63" s="106"/>
      <c r="D63" s="106"/>
      <c r="E63" s="106"/>
      <c r="F63" s="106"/>
      <c r="G63" s="106"/>
      <c r="H63" s="111">
        <f>IF($B$27="×",$H$7,0)</f>
        <v>0</v>
      </c>
      <c r="I63" s="112"/>
      <c r="J63" s="112"/>
      <c r="K63" s="112"/>
      <c r="L63" s="112"/>
      <c r="M63" s="117" t="str">
        <f>IF($B$27="×",IF($M$7="","",$M$7)," ")</f>
        <v xml:space="preserve"> </v>
      </c>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row>
    <row r="64" spans="1:48" ht="36.5" customHeight="1" x14ac:dyDescent="0.2">
      <c r="B64" s="107" t="s">
        <v>126</v>
      </c>
      <c r="C64" s="108"/>
      <c r="D64" s="108"/>
      <c r="E64" s="108"/>
      <c r="F64" s="108"/>
      <c r="G64" s="108"/>
      <c r="H64" s="113"/>
      <c r="I64" s="114"/>
      <c r="J64" s="114"/>
      <c r="K64" s="114"/>
      <c r="L64" s="114"/>
      <c r="M64" s="117" t="str">
        <f>IF($B$27="×",IF($M$8="","",$M$8)," ")</f>
        <v xml:space="preserve"> </v>
      </c>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row>
    <row r="65" spans="1:48" ht="36.5" customHeight="1" x14ac:dyDescent="0.2">
      <c r="B65" s="107" t="s">
        <v>127</v>
      </c>
      <c r="C65" s="108"/>
      <c r="D65" s="108"/>
      <c r="E65" s="108"/>
      <c r="F65" s="108"/>
      <c r="G65" s="108"/>
      <c r="H65" s="113"/>
      <c r="I65" s="114"/>
      <c r="J65" s="114"/>
      <c r="K65" s="114"/>
      <c r="L65" s="114"/>
      <c r="M65" s="117" t="str">
        <f>IF($B$27="×",IF($M$9="","",$M$9)," ")</f>
        <v xml:space="preserve"> </v>
      </c>
      <c r="N65" s="117"/>
      <c r="O65" s="117"/>
      <c r="P65" s="117"/>
      <c r="Q65" s="117"/>
      <c r="R65" s="117"/>
      <c r="S65" s="117"/>
      <c r="T65" s="117"/>
      <c r="U65" s="117"/>
      <c r="V65" s="117"/>
      <c r="W65" s="117"/>
      <c r="X65" s="117"/>
      <c r="Y65" s="117"/>
      <c r="Z65" s="117"/>
      <c r="AA65" s="117"/>
      <c r="AB65" s="117"/>
      <c r="AC65" s="117"/>
      <c r="AD65" s="117"/>
      <c r="AE65" s="117"/>
      <c r="AF65" s="117"/>
      <c r="AG65" s="117"/>
      <c r="AH65" s="117"/>
      <c r="AI65" s="117"/>
      <c r="AJ65" s="117"/>
      <c r="AK65" s="117"/>
      <c r="AL65" s="117"/>
      <c r="AM65" s="117"/>
      <c r="AN65" s="117"/>
      <c r="AO65" s="117"/>
      <c r="AP65" s="117"/>
      <c r="AQ65" s="117"/>
      <c r="AR65" s="117"/>
      <c r="AS65" s="117"/>
      <c r="AT65" s="117"/>
      <c r="AU65" s="117"/>
      <c r="AV65" s="117"/>
    </row>
    <row r="66" spans="1:48" ht="36.5" customHeight="1" x14ac:dyDescent="0.2">
      <c r="B66" s="106" t="s">
        <v>5</v>
      </c>
      <c r="C66" s="106"/>
      <c r="D66" s="106"/>
      <c r="E66" s="106"/>
      <c r="F66" s="106"/>
      <c r="G66" s="106"/>
      <c r="H66" s="111">
        <f>IF($B$27="×",$H$10,0)</f>
        <v>0</v>
      </c>
      <c r="I66" s="112"/>
      <c r="J66" s="112"/>
      <c r="K66" s="112"/>
      <c r="L66" s="112"/>
      <c r="M66" s="117" t="str">
        <f>IF($B$27="×",IF($M$10="","",$M$10)," ")</f>
        <v xml:space="preserve"> </v>
      </c>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c r="AS66" s="117"/>
      <c r="AT66" s="117"/>
      <c r="AU66" s="117"/>
      <c r="AV66" s="117"/>
    </row>
    <row r="67" spans="1:48" ht="36.5" customHeight="1" x14ac:dyDescent="0.2">
      <c r="B67" s="106" t="s">
        <v>6</v>
      </c>
      <c r="C67" s="106"/>
      <c r="D67" s="106"/>
      <c r="E67" s="106"/>
      <c r="F67" s="106"/>
      <c r="G67" s="106"/>
      <c r="H67" s="115">
        <f>IF($B$27="×",$H$11,0)</f>
        <v>0</v>
      </c>
      <c r="I67" s="116"/>
      <c r="J67" s="116"/>
      <c r="K67" s="116"/>
      <c r="L67" s="116"/>
      <c r="M67" s="117" t="str">
        <f>IF($B$27="×",IF($M$11="","",$M$11)," ")</f>
        <v xml:space="preserve"> </v>
      </c>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c r="AS67" s="117"/>
      <c r="AT67" s="117"/>
      <c r="AU67" s="117"/>
      <c r="AV67" s="117"/>
    </row>
    <row r="68" spans="1:48" ht="18" customHeight="1" x14ac:dyDescent="0.2">
      <c r="B68" s="110" t="s">
        <v>55</v>
      </c>
      <c r="C68" s="84"/>
      <c r="D68" s="84"/>
      <c r="E68" s="84"/>
      <c r="F68" s="84"/>
      <c r="G68" s="84"/>
      <c r="H68" s="111">
        <f>SUM($H$60:$L$67)</f>
        <v>0</v>
      </c>
      <c r="I68" s="112"/>
      <c r="J68" s="112"/>
      <c r="K68" s="112"/>
      <c r="L68" s="112"/>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row>
    <row r="69" spans="1:48" ht="6" customHeight="1" x14ac:dyDescent="0.2">
      <c r="AG69" s="6"/>
    </row>
    <row r="70" spans="1:48" ht="16.5" customHeight="1" x14ac:dyDescent="0.2">
      <c r="B70" s="154" t="str">
        <f>IF($H$68=0,"",IF(SUM($H$64:$L$65)=$B$24,"OK","NG"))</f>
        <v/>
      </c>
      <c r="C70" s="155"/>
      <c r="E70" s="27" t="s">
        <v>124</v>
      </c>
      <c r="H70" s="6"/>
      <c r="M70" s="10"/>
    </row>
    <row r="71" spans="1:48" ht="14.25" customHeight="1" x14ac:dyDescent="0.2">
      <c r="B71" s="156"/>
      <c r="C71" s="157"/>
      <c r="E71" s="27" t="s">
        <v>125</v>
      </c>
    </row>
    <row r="72" spans="1:48" ht="14.25" customHeight="1" x14ac:dyDescent="0.2"/>
    <row r="73" spans="1:48" s="4" customFormat="1" ht="17.5" x14ac:dyDescent="0.2">
      <c r="A73" s="11" t="s">
        <v>170</v>
      </c>
      <c r="B73" s="16"/>
      <c r="C73" s="16"/>
      <c r="D73" s="16"/>
      <c r="E73" s="16"/>
      <c r="F73" s="16"/>
      <c r="G73" s="16"/>
      <c r="H73" s="16"/>
      <c r="I73" s="16"/>
      <c r="J73" s="16"/>
      <c r="K73" s="16"/>
      <c r="L73" s="16"/>
    </row>
    <row r="74" spans="1:48" ht="17.5" x14ac:dyDescent="0.2">
      <c r="B74" s="82">
        <f>IF($B$27="×",$H$68-$B$22,0)</f>
        <v>0</v>
      </c>
      <c r="C74" s="82"/>
      <c r="D74" s="82"/>
      <c r="E74" s="82"/>
      <c r="F74" s="82"/>
      <c r="G74" s="82"/>
    </row>
    <row r="75" spans="1:48" ht="14.25" customHeight="1" x14ac:dyDescent="0.2"/>
    <row r="76" spans="1:48" s="4" customFormat="1" ht="16.5" customHeight="1" x14ac:dyDescent="0.2">
      <c r="A76" s="11" t="s">
        <v>119</v>
      </c>
      <c r="D76" s="26"/>
      <c r="E76" s="25"/>
      <c r="M76" s="26"/>
      <c r="O76" s="26"/>
      <c r="Q76" s="25"/>
    </row>
    <row r="77" spans="1:48" s="4" customFormat="1" ht="16.5" customHeight="1" x14ac:dyDescent="0.2">
      <c r="B77" s="95" t="s">
        <v>47</v>
      </c>
      <c r="C77" s="95"/>
      <c r="D77" s="95"/>
      <c r="E77" s="95"/>
      <c r="F77" s="95"/>
      <c r="G77" s="95"/>
      <c r="H77" s="95"/>
      <c r="I77" s="95"/>
      <c r="J77" s="95"/>
      <c r="K77" s="95"/>
      <c r="L77" s="95"/>
      <c r="M77" s="93" t="s">
        <v>48</v>
      </c>
      <c r="N77" s="93"/>
      <c r="O77" s="93"/>
      <c r="P77" s="93"/>
      <c r="Q77" s="93"/>
      <c r="R77" s="93"/>
      <c r="S77" s="83" t="s">
        <v>33</v>
      </c>
      <c r="T77" s="84"/>
      <c r="U77" s="84"/>
      <c r="V77" s="84"/>
      <c r="W77" s="85"/>
      <c r="X77" s="83" t="s">
        <v>34</v>
      </c>
      <c r="Y77" s="84"/>
      <c r="Z77" s="84"/>
      <c r="AA77" s="84"/>
      <c r="AB77" s="85"/>
      <c r="AC77" s="93" t="s">
        <v>49</v>
      </c>
      <c r="AD77" s="93"/>
      <c r="AE77" s="93"/>
      <c r="AG77" s="143" t="s">
        <v>178</v>
      </c>
      <c r="AH77" s="143"/>
      <c r="AI77" s="143"/>
      <c r="AJ77" s="143"/>
      <c r="AK77" s="143"/>
      <c r="AL77" s="143"/>
      <c r="AM77" s="143"/>
      <c r="AN77" s="143"/>
      <c r="AO77" s="143"/>
      <c r="AP77" s="143"/>
      <c r="AQ77" s="143"/>
      <c r="AR77" s="143"/>
      <c r="AS77" s="143"/>
      <c r="AT77" s="143"/>
      <c r="AU77" s="143"/>
      <c r="AV77" s="143"/>
    </row>
    <row r="78" spans="1:48" s="4" customFormat="1" ht="15" customHeight="1" x14ac:dyDescent="0.2">
      <c r="B78" s="93" t="s">
        <v>9</v>
      </c>
      <c r="C78" s="93"/>
      <c r="D78" s="93"/>
      <c r="E78" s="93"/>
      <c r="F78" s="93"/>
      <c r="G78" s="93"/>
      <c r="H78" s="93"/>
      <c r="I78" s="93"/>
      <c r="J78" s="93"/>
      <c r="K78" s="93"/>
      <c r="L78" s="93"/>
      <c r="M78" s="93" t="s">
        <v>10</v>
      </c>
      <c r="N78" s="93"/>
      <c r="O78" s="93"/>
      <c r="P78" s="93"/>
      <c r="Q78" s="93"/>
      <c r="R78" s="93"/>
      <c r="S78" s="99">
        <v>0.8</v>
      </c>
      <c r="T78" s="100"/>
      <c r="U78" s="100"/>
      <c r="V78" s="100"/>
      <c r="W78" s="101"/>
      <c r="X78" s="96">
        <v>1000000</v>
      </c>
      <c r="Y78" s="97"/>
      <c r="Z78" s="97"/>
      <c r="AA78" s="97"/>
      <c r="AB78" s="98"/>
      <c r="AC78" s="94"/>
      <c r="AD78" s="94"/>
      <c r="AE78" s="94"/>
      <c r="AG78" s="143"/>
      <c r="AH78" s="143"/>
      <c r="AI78" s="143"/>
      <c r="AJ78" s="143"/>
      <c r="AK78" s="143"/>
      <c r="AL78" s="143"/>
      <c r="AM78" s="143"/>
      <c r="AN78" s="143"/>
      <c r="AO78" s="143"/>
      <c r="AP78" s="143"/>
      <c r="AQ78" s="143"/>
      <c r="AR78" s="143"/>
      <c r="AS78" s="143"/>
      <c r="AT78" s="143"/>
      <c r="AU78" s="143"/>
      <c r="AV78" s="143"/>
    </row>
    <row r="79" spans="1:48" s="4" customFormat="1" ht="15" customHeight="1" x14ac:dyDescent="0.2">
      <c r="B79" s="93"/>
      <c r="C79" s="93"/>
      <c r="D79" s="93"/>
      <c r="E79" s="93"/>
      <c r="F79" s="93"/>
      <c r="G79" s="93"/>
      <c r="H79" s="93"/>
      <c r="I79" s="93"/>
      <c r="J79" s="93"/>
      <c r="K79" s="93"/>
      <c r="L79" s="93"/>
      <c r="M79" s="93" t="s">
        <v>11</v>
      </c>
      <c r="N79" s="93"/>
      <c r="O79" s="93"/>
      <c r="P79" s="93"/>
      <c r="Q79" s="93"/>
      <c r="R79" s="93"/>
      <c r="S79" s="99">
        <v>0.8</v>
      </c>
      <c r="T79" s="100"/>
      <c r="U79" s="100"/>
      <c r="V79" s="100"/>
      <c r="W79" s="101"/>
      <c r="X79" s="96">
        <v>1000000</v>
      </c>
      <c r="Y79" s="97"/>
      <c r="Z79" s="97"/>
      <c r="AA79" s="97"/>
      <c r="AB79" s="98"/>
      <c r="AC79" s="94"/>
      <c r="AD79" s="94"/>
      <c r="AE79" s="94"/>
      <c r="AG79" s="143"/>
      <c r="AH79" s="143"/>
      <c r="AI79" s="143"/>
      <c r="AJ79" s="143"/>
      <c r="AK79" s="143"/>
      <c r="AL79" s="143"/>
      <c r="AM79" s="143"/>
      <c r="AN79" s="143"/>
      <c r="AO79" s="143"/>
      <c r="AP79" s="143"/>
      <c r="AQ79" s="143"/>
      <c r="AR79" s="143"/>
      <c r="AS79" s="143"/>
      <c r="AT79" s="143"/>
      <c r="AU79" s="143"/>
      <c r="AV79" s="143"/>
    </row>
    <row r="80" spans="1:48" s="4" customFormat="1" ht="15" customHeight="1" x14ac:dyDescent="0.2">
      <c r="B80" s="93"/>
      <c r="C80" s="93"/>
      <c r="D80" s="93"/>
      <c r="E80" s="93"/>
      <c r="F80" s="93"/>
      <c r="G80" s="93"/>
      <c r="H80" s="93"/>
      <c r="I80" s="93"/>
      <c r="J80" s="93"/>
      <c r="K80" s="93"/>
      <c r="L80" s="93"/>
      <c r="M80" s="93" t="s">
        <v>12</v>
      </c>
      <c r="N80" s="93"/>
      <c r="O80" s="93"/>
      <c r="P80" s="93"/>
      <c r="Q80" s="93"/>
      <c r="R80" s="93"/>
      <c r="S80" s="99">
        <v>0.8</v>
      </c>
      <c r="T80" s="100"/>
      <c r="U80" s="100"/>
      <c r="V80" s="100"/>
      <c r="W80" s="101"/>
      <c r="X80" s="96">
        <v>1000000</v>
      </c>
      <c r="Y80" s="97"/>
      <c r="Z80" s="97"/>
      <c r="AA80" s="97"/>
      <c r="AB80" s="98"/>
      <c r="AC80" s="94"/>
      <c r="AD80" s="94"/>
      <c r="AE80" s="94"/>
      <c r="AG80" s="143"/>
      <c r="AH80" s="143"/>
      <c r="AI80" s="143"/>
      <c r="AJ80" s="143"/>
      <c r="AK80" s="143"/>
      <c r="AL80" s="143"/>
      <c r="AM80" s="143"/>
      <c r="AN80" s="143"/>
      <c r="AO80" s="143"/>
      <c r="AP80" s="143"/>
      <c r="AQ80" s="143"/>
      <c r="AR80" s="143"/>
      <c r="AS80" s="143"/>
      <c r="AT80" s="143"/>
      <c r="AU80" s="143"/>
      <c r="AV80" s="143"/>
    </row>
    <row r="81" spans="1:48" s="4" customFormat="1" ht="15" customHeight="1" x14ac:dyDescent="0.2">
      <c r="B81" s="93" t="s">
        <v>8</v>
      </c>
      <c r="C81" s="93"/>
      <c r="D81" s="93"/>
      <c r="E81" s="93"/>
      <c r="F81" s="93"/>
      <c r="G81" s="93"/>
      <c r="H81" s="93"/>
      <c r="I81" s="93"/>
      <c r="J81" s="93"/>
      <c r="K81" s="93"/>
      <c r="L81" s="93"/>
      <c r="M81" s="93" t="s">
        <v>10</v>
      </c>
      <c r="N81" s="93"/>
      <c r="O81" s="93"/>
      <c r="P81" s="93"/>
      <c r="Q81" s="93"/>
      <c r="R81" s="93"/>
      <c r="S81" s="99">
        <v>0.8</v>
      </c>
      <c r="T81" s="100"/>
      <c r="U81" s="100"/>
      <c r="V81" s="100"/>
      <c r="W81" s="101"/>
      <c r="X81" s="96">
        <v>1000000</v>
      </c>
      <c r="Y81" s="97"/>
      <c r="Z81" s="97"/>
      <c r="AA81" s="97"/>
      <c r="AB81" s="98"/>
      <c r="AC81" s="94"/>
      <c r="AD81" s="94"/>
      <c r="AE81" s="94"/>
      <c r="AG81" s="143"/>
      <c r="AH81" s="143"/>
      <c r="AI81" s="143"/>
      <c r="AJ81" s="143"/>
      <c r="AK81" s="143"/>
      <c r="AL81" s="143"/>
      <c r="AM81" s="143"/>
      <c r="AN81" s="143"/>
      <c r="AO81" s="143"/>
      <c r="AP81" s="143"/>
      <c r="AQ81" s="143"/>
      <c r="AR81" s="143"/>
      <c r="AS81" s="143"/>
      <c r="AT81" s="143"/>
      <c r="AU81" s="143"/>
      <c r="AV81" s="143"/>
    </row>
    <row r="82" spans="1:48" s="4" customFormat="1" ht="15" customHeight="1" x14ac:dyDescent="0.2">
      <c r="B82" s="93"/>
      <c r="C82" s="93"/>
      <c r="D82" s="93"/>
      <c r="E82" s="93"/>
      <c r="F82" s="93"/>
      <c r="G82" s="93"/>
      <c r="H82" s="93"/>
      <c r="I82" s="93"/>
      <c r="J82" s="93"/>
      <c r="K82" s="93"/>
      <c r="L82" s="93"/>
      <c r="M82" s="93" t="s">
        <v>11</v>
      </c>
      <c r="N82" s="93"/>
      <c r="O82" s="93"/>
      <c r="P82" s="93"/>
      <c r="Q82" s="93"/>
      <c r="R82" s="93"/>
      <c r="S82" s="99">
        <v>0.66666666666600005</v>
      </c>
      <c r="T82" s="100"/>
      <c r="U82" s="100"/>
      <c r="V82" s="100"/>
      <c r="W82" s="101"/>
      <c r="X82" s="96">
        <v>700000</v>
      </c>
      <c r="Y82" s="97"/>
      <c r="Z82" s="97"/>
      <c r="AA82" s="97"/>
      <c r="AB82" s="98"/>
      <c r="AC82" s="94"/>
      <c r="AD82" s="94"/>
      <c r="AE82" s="94"/>
      <c r="AG82" s="143"/>
      <c r="AH82" s="143"/>
      <c r="AI82" s="143"/>
      <c r="AJ82" s="143"/>
      <c r="AK82" s="143"/>
      <c r="AL82" s="143"/>
      <c r="AM82" s="143"/>
      <c r="AN82" s="143"/>
      <c r="AO82" s="143"/>
      <c r="AP82" s="143"/>
      <c r="AQ82" s="143"/>
      <c r="AR82" s="143"/>
      <c r="AS82" s="143"/>
      <c r="AT82" s="143"/>
      <c r="AU82" s="143"/>
      <c r="AV82" s="143"/>
    </row>
    <row r="83" spans="1:48" s="4" customFormat="1" ht="15" customHeight="1" x14ac:dyDescent="0.2">
      <c r="B83" s="93"/>
      <c r="C83" s="93"/>
      <c r="D83" s="93"/>
      <c r="E83" s="93"/>
      <c r="F83" s="93"/>
      <c r="G83" s="93"/>
      <c r="H83" s="93"/>
      <c r="I83" s="93"/>
      <c r="J83" s="93"/>
      <c r="K83" s="93"/>
      <c r="L83" s="93"/>
      <c r="M83" s="93" t="s">
        <v>12</v>
      </c>
      <c r="N83" s="93"/>
      <c r="O83" s="93"/>
      <c r="P83" s="93"/>
      <c r="Q83" s="93"/>
      <c r="R83" s="93"/>
      <c r="S83" s="99">
        <v>0.5</v>
      </c>
      <c r="T83" s="100"/>
      <c r="U83" s="100"/>
      <c r="V83" s="100"/>
      <c r="W83" s="101"/>
      <c r="X83" s="96">
        <v>500000</v>
      </c>
      <c r="Y83" s="97"/>
      <c r="Z83" s="97"/>
      <c r="AA83" s="97"/>
      <c r="AB83" s="98"/>
      <c r="AC83" s="94"/>
      <c r="AD83" s="94"/>
      <c r="AE83" s="94"/>
      <c r="AG83" s="143"/>
      <c r="AH83" s="143"/>
      <c r="AI83" s="143"/>
      <c r="AJ83" s="143"/>
      <c r="AK83" s="143"/>
      <c r="AL83" s="143"/>
      <c r="AM83" s="143"/>
      <c r="AN83" s="143"/>
      <c r="AO83" s="143"/>
      <c r="AP83" s="143"/>
      <c r="AQ83" s="143"/>
      <c r="AR83" s="143"/>
      <c r="AS83" s="143"/>
      <c r="AT83" s="143"/>
      <c r="AU83" s="143"/>
      <c r="AV83" s="143"/>
    </row>
    <row r="84" spans="1:48" s="4" customFormat="1" ht="17.5" x14ac:dyDescent="0.2">
      <c r="A84" s="11" t="s">
        <v>136</v>
      </c>
      <c r="B84" s="16"/>
      <c r="C84" s="16"/>
      <c r="D84" s="16"/>
      <c r="E84" s="16"/>
      <c r="F84" s="16"/>
      <c r="G84" s="16"/>
      <c r="H84" s="16"/>
      <c r="I84" s="16"/>
      <c r="J84" s="16"/>
      <c r="K84" s="16"/>
      <c r="L84" s="16"/>
    </row>
    <row r="85" spans="1:48" ht="16.5" customHeight="1" x14ac:dyDescent="0.2">
      <c r="A85" s="30"/>
      <c r="B85" s="90" t="s">
        <v>32</v>
      </c>
      <c r="C85" s="91"/>
      <c r="D85" s="91"/>
      <c r="E85" s="91"/>
      <c r="F85" s="91"/>
      <c r="G85" s="92"/>
      <c r="H85" s="93" t="s">
        <v>50</v>
      </c>
      <c r="I85" s="93"/>
      <c r="J85" s="93"/>
      <c r="K85" s="93"/>
      <c r="L85" s="93" t="s">
        <v>35</v>
      </c>
      <c r="M85" s="93"/>
      <c r="N85" s="93"/>
      <c r="O85" s="93"/>
      <c r="P85" s="93"/>
      <c r="S85" s="163" t="s">
        <v>118</v>
      </c>
      <c r="T85" s="163"/>
      <c r="U85" s="163"/>
      <c r="V85" s="163"/>
      <c r="W85" s="163"/>
      <c r="X85" s="163"/>
      <c r="Y85" s="163"/>
      <c r="Z85" s="163"/>
      <c r="AA85" s="163"/>
      <c r="AB85" s="163"/>
      <c r="AC85" s="163"/>
      <c r="AD85" s="163"/>
      <c r="AE85" s="163"/>
      <c r="AF85" s="163"/>
      <c r="AG85" s="163"/>
      <c r="AH85" s="163"/>
      <c r="AI85" s="163"/>
      <c r="AJ85" s="163"/>
      <c r="AK85" s="163"/>
      <c r="AL85" s="163"/>
      <c r="AM85" s="163"/>
      <c r="AN85" s="163"/>
      <c r="AO85" s="163"/>
      <c r="AP85" s="14"/>
      <c r="AQ85" s="14"/>
      <c r="AR85" s="14"/>
      <c r="AS85" s="14"/>
      <c r="AT85" s="14"/>
      <c r="AU85" s="14"/>
      <c r="AV85" s="14"/>
    </row>
    <row r="86" spans="1:48" ht="17.5" x14ac:dyDescent="0.2">
      <c r="B86" s="140" t="str">
        <f>IF($B$27="×",$B$74," ")</f>
        <v xml:space="preserve"> </v>
      </c>
      <c r="C86" s="141"/>
      <c r="D86" s="141"/>
      <c r="E86" s="141"/>
      <c r="F86" s="141"/>
      <c r="G86" s="142"/>
      <c r="H86" s="102"/>
      <c r="I86" s="102"/>
      <c r="J86" s="102"/>
      <c r="K86" s="103"/>
      <c r="L86" s="82" t="str">
        <f>IF($B$27="×",ROUNDDOWN($B$86*$H$86,-3)," ")</f>
        <v xml:space="preserve"> </v>
      </c>
      <c r="M86" s="82"/>
      <c r="N86" s="82"/>
      <c r="O86" s="82"/>
      <c r="P86" s="82"/>
      <c r="S86" s="163"/>
      <c r="T86" s="163"/>
      <c r="U86" s="163"/>
      <c r="V86" s="163"/>
      <c r="W86" s="163"/>
      <c r="X86" s="163"/>
      <c r="Y86" s="163"/>
      <c r="Z86" s="163"/>
      <c r="AA86" s="163"/>
      <c r="AB86" s="163"/>
      <c r="AC86" s="163"/>
      <c r="AD86" s="163"/>
      <c r="AE86" s="163"/>
      <c r="AF86" s="163"/>
      <c r="AG86" s="163"/>
      <c r="AH86" s="163"/>
      <c r="AI86" s="163"/>
      <c r="AJ86" s="163"/>
      <c r="AK86" s="163"/>
      <c r="AL86" s="163"/>
      <c r="AM86" s="163"/>
      <c r="AN86" s="163"/>
      <c r="AO86" s="163"/>
      <c r="AP86" s="14"/>
      <c r="AQ86" s="14"/>
      <c r="AR86" s="14"/>
      <c r="AS86" s="14"/>
      <c r="AT86" s="14"/>
      <c r="AU86" s="14"/>
      <c r="AV86" s="14"/>
    </row>
    <row r="87" spans="1:48" ht="14.25" customHeight="1" x14ac:dyDescent="0.2"/>
    <row r="88" spans="1:48" s="4" customFormat="1" ht="17.5" x14ac:dyDescent="0.2">
      <c r="A88" s="11" t="s">
        <v>60</v>
      </c>
      <c r="B88" s="16"/>
      <c r="C88" s="16"/>
      <c r="D88" s="16"/>
      <c r="E88" s="16"/>
      <c r="F88" s="16"/>
      <c r="G88" s="16"/>
      <c r="H88" s="16"/>
      <c r="I88" s="16"/>
      <c r="J88" s="16"/>
      <c r="K88" s="16"/>
      <c r="L88" s="16"/>
    </row>
    <row r="89" spans="1:48" ht="17.5" x14ac:dyDescent="0.2">
      <c r="B89" s="75" t="s">
        <v>34</v>
      </c>
      <c r="C89" s="76"/>
      <c r="D89" s="76"/>
      <c r="E89" s="76"/>
      <c r="F89" s="76"/>
      <c r="G89" s="77"/>
      <c r="H89" s="79" t="s">
        <v>35</v>
      </c>
      <c r="I89" s="80"/>
      <c r="J89" s="80"/>
      <c r="K89" s="80"/>
      <c r="L89" s="81"/>
      <c r="M89" s="4"/>
      <c r="N89" s="4"/>
      <c r="O89" s="4"/>
      <c r="P89" s="83" t="s">
        <v>53</v>
      </c>
      <c r="Q89" s="84"/>
      <c r="R89" s="84"/>
      <c r="S89" s="84"/>
      <c r="T89" s="85"/>
      <c r="V89" s="163" t="s">
        <v>54</v>
      </c>
      <c r="W89" s="163"/>
      <c r="X89" s="163"/>
      <c r="Y89" s="163"/>
      <c r="Z89" s="163"/>
      <c r="AA89" s="163"/>
      <c r="AB89" s="163"/>
      <c r="AC89" s="163"/>
      <c r="AD89" s="163"/>
      <c r="AE89" s="163"/>
      <c r="AF89" s="163"/>
      <c r="AG89" s="163"/>
      <c r="AH89" s="163"/>
      <c r="AI89" s="163"/>
      <c r="AJ89" s="163"/>
      <c r="AK89" s="163"/>
      <c r="AL89" s="163"/>
      <c r="AM89" s="163"/>
      <c r="AN89" s="163"/>
      <c r="AO89" s="163"/>
      <c r="AP89" s="163"/>
      <c r="AQ89" s="163"/>
      <c r="AR89" s="163"/>
      <c r="AS89" s="163"/>
      <c r="AT89" s="163"/>
      <c r="AU89" s="163"/>
      <c r="AV89" s="163"/>
    </row>
    <row r="90" spans="1:48" ht="17.5" x14ac:dyDescent="0.2">
      <c r="B90" s="78"/>
      <c r="C90" s="78"/>
      <c r="D90" s="78"/>
      <c r="E90" s="78"/>
      <c r="F90" s="78"/>
      <c r="G90" s="78"/>
      <c r="H90" s="82" t="str">
        <f>$L$86</f>
        <v xml:space="preserve"> </v>
      </c>
      <c r="I90" s="82"/>
      <c r="J90" s="82"/>
      <c r="K90" s="82"/>
      <c r="L90" s="82"/>
      <c r="M90" s="5"/>
      <c r="N90" s="5"/>
      <c r="O90" s="5"/>
      <c r="P90" s="86" t="str">
        <f>IF($B$27="×",MIN($B$90,$H$90)," ")</f>
        <v xml:space="preserve"> </v>
      </c>
      <c r="Q90" s="87"/>
      <c r="R90" s="87"/>
      <c r="S90" s="87"/>
      <c r="T90" s="88"/>
      <c r="V90" s="163"/>
      <c r="W90" s="163"/>
      <c r="X90" s="163"/>
      <c r="Y90" s="163"/>
      <c r="Z90" s="163"/>
      <c r="AA90" s="163"/>
      <c r="AB90" s="163"/>
      <c r="AC90" s="163"/>
      <c r="AD90" s="163"/>
      <c r="AE90" s="163"/>
      <c r="AF90" s="163"/>
      <c r="AG90" s="163"/>
      <c r="AH90" s="163"/>
      <c r="AI90" s="163"/>
      <c r="AJ90" s="163"/>
      <c r="AK90" s="163"/>
      <c r="AL90" s="163"/>
      <c r="AM90" s="163"/>
      <c r="AN90" s="163"/>
      <c r="AO90" s="163"/>
      <c r="AP90" s="163"/>
      <c r="AQ90" s="163"/>
      <c r="AR90" s="163"/>
      <c r="AS90" s="163"/>
      <c r="AT90" s="163"/>
      <c r="AU90" s="163"/>
      <c r="AV90" s="163"/>
    </row>
    <row r="91" spans="1:48" ht="14.25" customHeight="1" x14ac:dyDescent="0.2"/>
    <row r="92" spans="1:48" s="4" customFormat="1" ht="17.5" x14ac:dyDescent="0.2">
      <c r="A92" s="11" t="s">
        <v>61</v>
      </c>
      <c r="B92" s="16"/>
      <c r="C92" s="16"/>
      <c r="D92" s="16"/>
      <c r="E92" s="16"/>
      <c r="F92" s="16"/>
      <c r="G92" s="16"/>
      <c r="H92" s="16"/>
      <c r="I92" s="16"/>
      <c r="J92" s="16"/>
      <c r="K92" s="16"/>
      <c r="L92" s="16"/>
    </row>
    <row r="93" spans="1:48" x14ac:dyDescent="0.2">
      <c r="B93" s="121" t="s">
        <v>36</v>
      </c>
      <c r="C93" s="121"/>
      <c r="D93" s="121"/>
      <c r="E93" s="121"/>
      <c r="F93" s="121"/>
      <c r="G93" s="121"/>
      <c r="H93" s="121" t="s">
        <v>13</v>
      </c>
      <c r="I93" s="121"/>
      <c r="J93" s="121"/>
      <c r="K93" s="121"/>
      <c r="L93" s="121"/>
      <c r="M93" s="121"/>
      <c r="N93" s="121"/>
      <c r="O93" s="121"/>
      <c r="P93" s="121"/>
      <c r="Q93" s="121"/>
      <c r="R93" s="121"/>
      <c r="S93" s="121"/>
      <c r="T93" s="121"/>
      <c r="U93" s="121"/>
      <c r="V93" s="121"/>
      <c r="W93" s="83" t="s">
        <v>14</v>
      </c>
      <c r="X93" s="84"/>
      <c r="Y93" s="84"/>
      <c r="Z93" s="84"/>
      <c r="AA93" s="85"/>
      <c r="AC93" s="93" t="s">
        <v>143</v>
      </c>
      <c r="AD93" s="93"/>
      <c r="AE93" s="93"/>
      <c r="AF93" s="93"/>
      <c r="AG93" s="93"/>
      <c r="AH93" s="93"/>
      <c r="AJ93" s="93" t="s">
        <v>51</v>
      </c>
      <c r="AK93" s="93"/>
      <c r="AL93" s="93"/>
      <c r="AM93" s="93"/>
    </row>
    <row r="94" spans="1:48" ht="15.75" customHeight="1" x14ac:dyDescent="0.2">
      <c r="B94" s="121" t="s">
        <v>15</v>
      </c>
      <c r="C94" s="121"/>
      <c r="D94" s="121"/>
      <c r="E94" s="121"/>
      <c r="F94" s="121"/>
      <c r="G94" s="121"/>
      <c r="H94" s="135" t="s">
        <v>128</v>
      </c>
      <c r="I94" s="135"/>
      <c r="J94" s="135"/>
      <c r="K94" s="135"/>
      <c r="L94" s="135"/>
      <c r="M94" s="135"/>
      <c r="N94" s="135"/>
      <c r="O94" s="135"/>
      <c r="P94" s="135"/>
      <c r="Q94" s="135"/>
      <c r="R94" s="135"/>
      <c r="S94" s="135"/>
      <c r="T94" s="135"/>
      <c r="U94" s="135"/>
      <c r="V94" s="135"/>
      <c r="W94" s="151" t="str">
        <f>$P$90</f>
        <v xml:space="preserve"> </v>
      </c>
      <c r="X94" s="152"/>
      <c r="Y94" s="152"/>
      <c r="Z94" s="152"/>
      <c r="AA94" s="153"/>
      <c r="AC94" s="151" t="str">
        <f>IF($B$27="×",$H$12+$B$18," ")</f>
        <v xml:space="preserve"> </v>
      </c>
      <c r="AD94" s="158"/>
      <c r="AE94" s="158"/>
      <c r="AF94" s="158"/>
      <c r="AG94" s="158"/>
      <c r="AH94" s="159"/>
      <c r="AJ94" s="160" t="str">
        <f>IF($B$27="×",IF(SUM($W$94:$AA$97)=$AC$94,"OK","NG")," ")</f>
        <v xml:space="preserve"> </v>
      </c>
      <c r="AK94" s="161"/>
      <c r="AL94" s="161"/>
      <c r="AM94" s="162"/>
    </row>
    <row r="95" spans="1:48" ht="15.75" customHeight="1" x14ac:dyDescent="0.2">
      <c r="B95" s="122" t="s">
        <v>167</v>
      </c>
      <c r="C95" s="122"/>
      <c r="D95" s="122"/>
      <c r="E95" s="122"/>
      <c r="F95" s="122"/>
      <c r="G95" s="122"/>
      <c r="H95" s="136" t="s">
        <v>168</v>
      </c>
      <c r="I95" s="136"/>
      <c r="J95" s="136"/>
      <c r="K95" s="136"/>
      <c r="L95" s="136"/>
      <c r="M95" s="136"/>
      <c r="N95" s="136"/>
      <c r="O95" s="136"/>
      <c r="P95" s="136"/>
      <c r="Q95" s="136"/>
      <c r="R95" s="136"/>
      <c r="S95" s="136"/>
      <c r="T95" s="136"/>
      <c r="U95" s="136"/>
      <c r="V95" s="136"/>
      <c r="W95" s="144"/>
      <c r="X95" s="145"/>
      <c r="Y95" s="145"/>
      <c r="Z95" s="145"/>
      <c r="AA95" s="146"/>
    </row>
    <row r="96" spans="1:48" ht="15.75" customHeight="1" x14ac:dyDescent="0.2">
      <c r="B96" s="123"/>
      <c r="C96" s="124"/>
      <c r="D96" s="124"/>
      <c r="E96" s="124"/>
      <c r="F96" s="124"/>
      <c r="G96" s="125"/>
      <c r="H96" s="137" t="s">
        <v>171</v>
      </c>
      <c r="I96" s="138"/>
      <c r="J96" s="138"/>
      <c r="K96" s="138"/>
      <c r="L96" s="138"/>
      <c r="M96" s="138"/>
      <c r="N96" s="138"/>
      <c r="O96" s="138"/>
      <c r="P96" s="138"/>
      <c r="Q96" s="138"/>
      <c r="R96" s="138"/>
      <c r="S96" s="138"/>
      <c r="T96" s="138"/>
      <c r="U96" s="138"/>
      <c r="V96" s="139"/>
      <c r="W96" s="144"/>
      <c r="X96" s="145"/>
      <c r="Y96" s="145"/>
      <c r="Z96" s="145"/>
      <c r="AA96" s="146"/>
      <c r="AC96" s="150" t="s">
        <v>144</v>
      </c>
      <c r="AD96" s="150"/>
      <c r="AE96" s="150"/>
      <c r="AF96" s="150"/>
      <c r="AG96" s="150"/>
      <c r="AH96" s="150"/>
      <c r="AI96" s="150"/>
      <c r="AJ96" s="150"/>
      <c r="AK96" s="150"/>
      <c r="AL96" s="150"/>
      <c r="AM96" s="150"/>
      <c r="AN96" s="150"/>
      <c r="AO96" s="150"/>
      <c r="AP96" s="150"/>
      <c r="AQ96" s="150"/>
      <c r="AR96" s="150"/>
      <c r="AS96" s="150"/>
      <c r="AT96" s="150"/>
      <c r="AU96" s="150"/>
      <c r="AV96" s="150"/>
    </row>
    <row r="97" spans="2:48" ht="15.75" customHeight="1" x14ac:dyDescent="0.2">
      <c r="B97" s="122"/>
      <c r="C97" s="122"/>
      <c r="D97" s="122"/>
      <c r="E97" s="122"/>
      <c r="F97" s="122"/>
      <c r="G97" s="122"/>
      <c r="H97" s="136"/>
      <c r="I97" s="136"/>
      <c r="J97" s="136"/>
      <c r="K97" s="136"/>
      <c r="L97" s="136"/>
      <c r="M97" s="136"/>
      <c r="N97" s="136"/>
      <c r="O97" s="136"/>
      <c r="P97" s="136"/>
      <c r="Q97" s="136"/>
      <c r="R97" s="136"/>
      <c r="S97" s="136"/>
      <c r="T97" s="136"/>
      <c r="U97" s="136"/>
      <c r="V97" s="136"/>
      <c r="W97" s="147"/>
      <c r="X97" s="148"/>
      <c r="Y97" s="148"/>
      <c r="Z97" s="148"/>
      <c r="AA97" s="149"/>
      <c r="AC97" s="150"/>
      <c r="AD97" s="150"/>
      <c r="AE97" s="150"/>
      <c r="AF97" s="150"/>
      <c r="AG97" s="150"/>
      <c r="AH97" s="150"/>
      <c r="AI97" s="150"/>
      <c r="AJ97" s="150"/>
      <c r="AK97" s="150"/>
      <c r="AL97" s="150"/>
      <c r="AM97" s="150"/>
      <c r="AN97" s="150"/>
      <c r="AO97" s="150"/>
      <c r="AP97" s="150"/>
      <c r="AQ97" s="150"/>
      <c r="AR97" s="150"/>
      <c r="AS97" s="150"/>
      <c r="AT97" s="150"/>
      <c r="AU97" s="150"/>
      <c r="AV97" s="150"/>
    </row>
    <row r="98" spans="2:48" ht="17.25" customHeight="1" x14ac:dyDescent="0.2">
      <c r="B98" s="121" t="s">
        <v>52</v>
      </c>
      <c r="C98" s="121"/>
      <c r="D98" s="121"/>
      <c r="E98" s="121"/>
      <c r="F98" s="121"/>
      <c r="G98" s="121"/>
      <c r="H98" s="121"/>
      <c r="I98" s="121"/>
      <c r="J98" s="121"/>
      <c r="K98" s="121"/>
      <c r="L98" s="121"/>
      <c r="M98" s="121"/>
      <c r="N98" s="121"/>
      <c r="O98" s="121"/>
      <c r="P98" s="121"/>
      <c r="Q98" s="121"/>
      <c r="R98" s="121"/>
      <c r="S98" s="121"/>
      <c r="T98" s="121"/>
      <c r="U98" s="121"/>
      <c r="V98" s="121"/>
      <c r="W98" s="89">
        <f>SUM($W$94:$AA$97)</f>
        <v>0</v>
      </c>
      <c r="X98" s="89"/>
      <c r="Y98" s="89"/>
      <c r="Z98" s="89"/>
      <c r="AA98" s="89"/>
      <c r="AC98" s="150"/>
      <c r="AD98" s="150"/>
      <c r="AE98" s="150"/>
      <c r="AF98" s="150"/>
      <c r="AG98" s="150"/>
      <c r="AH98" s="150"/>
      <c r="AI98" s="150"/>
      <c r="AJ98" s="150"/>
      <c r="AK98" s="150"/>
      <c r="AL98" s="150"/>
      <c r="AM98" s="150"/>
      <c r="AN98" s="150"/>
      <c r="AO98" s="150"/>
      <c r="AP98" s="150"/>
      <c r="AQ98" s="150"/>
      <c r="AR98" s="150"/>
      <c r="AS98" s="150"/>
      <c r="AT98" s="150"/>
      <c r="AU98" s="150"/>
      <c r="AV98" s="150"/>
    </row>
    <row r="99" spans="2:48" ht="6.75" customHeight="1" x14ac:dyDescent="0.2"/>
  </sheetData>
  <sheetProtection formatCells="0"/>
  <mergeCells count="208">
    <mergeCell ref="AC52:AH52"/>
    <mergeCell ref="AJ52:AM52"/>
    <mergeCell ref="AC94:AH94"/>
    <mergeCell ref="AJ94:AM94"/>
    <mergeCell ref="V47:AV48"/>
    <mergeCell ref="V89:AV90"/>
    <mergeCell ref="S43:AM44"/>
    <mergeCell ref="S85:AO86"/>
    <mergeCell ref="H89:L89"/>
    <mergeCell ref="P89:T89"/>
    <mergeCell ref="AC93:AH93"/>
    <mergeCell ref="H62:L62"/>
    <mergeCell ref="B90:G90"/>
    <mergeCell ref="H90:L90"/>
    <mergeCell ref="P90:T90"/>
    <mergeCell ref="X80:AB80"/>
    <mergeCell ref="B78:L80"/>
    <mergeCell ref="AC80:AE80"/>
    <mergeCell ref="M81:R81"/>
    <mergeCell ref="AC51:AH51"/>
    <mergeCell ref="AJ51:AM51"/>
    <mergeCell ref="AC54:AV56"/>
    <mergeCell ref="M83:R83"/>
    <mergeCell ref="S83:W83"/>
    <mergeCell ref="X83:AB83"/>
    <mergeCell ref="AC83:AE83"/>
    <mergeCell ref="B85:G85"/>
    <mergeCell ref="H85:K85"/>
    <mergeCell ref="S82:W82"/>
    <mergeCell ref="X82:AB82"/>
    <mergeCell ref="AC82:AE82"/>
    <mergeCell ref="H86:K86"/>
    <mergeCell ref="L86:P86"/>
    <mergeCell ref="B89:G89"/>
    <mergeCell ref="B77:L77"/>
    <mergeCell ref="B70:C71"/>
    <mergeCell ref="B93:G93"/>
    <mergeCell ref="H93:V93"/>
    <mergeCell ref="W93:AA93"/>
    <mergeCell ref="M64:AV64"/>
    <mergeCell ref="M65:AV65"/>
    <mergeCell ref="M67:AV67"/>
    <mergeCell ref="M66:AV66"/>
    <mergeCell ref="B74:G74"/>
    <mergeCell ref="M77:R77"/>
    <mergeCell ref="S77:W77"/>
    <mergeCell ref="X77:AB77"/>
    <mergeCell ref="AC77:AE77"/>
    <mergeCell ref="AG77:AV83"/>
    <mergeCell ref="M78:R78"/>
    <mergeCell ref="S78:W78"/>
    <mergeCell ref="X78:AB78"/>
    <mergeCell ref="AC78:AE78"/>
    <mergeCell ref="M79:R79"/>
    <mergeCell ref="S79:W79"/>
    <mergeCell ref="X79:AB79"/>
    <mergeCell ref="AC79:AE79"/>
    <mergeCell ref="M80:R80"/>
    <mergeCell ref="S80:W80"/>
    <mergeCell ref="M82:R82"/>
    <mergeCell ref="AG34:AV40"/>
    <mergeCell ref="W98:AA98"/>
    <mergeCell ref="B96:G96"/>
    <mergeCell ref="H96:V96"/>
    <mergeCell ref="W96:AA96"/>
    <mergeCell ref="B97:G97"/>
    <mergeCell ref="H97:V97"/>
    <mergeCell ref="W97:AA97"/>
    <mergeCell ref="AC96:AV98"/>
    <mergeCell ref="B98:V98"/>
    <mergeCell ref="B95:G95"/>
    <mergeCell ref="H95:V95"/>
    <mergeCell ref="W95:AA95"/>
    <mergeCell ref="M63:AV63"/>
    <mergeCell ref="B94:G94"/>
    <mergeCell ref="H94:V94"/>
    <mergeCell ref="W94:AA94"/>
    <mergeCell ref="AJ93:AM93"/>
    <mergeCell ref="B81:L83"/>
    <mergeCell ref="L85:P85"/>
    <mergeCell ref="B86:G86"/>
    <mergeCell ref="S81:W81"/>
    <mergeCell ref="X81:AB81"/>
    <mergeCell ref="AC81:AE81"/>
    <mergeCell ref="X34:AB34"/>
    <mergeCell ref="S34:W34"/>
    <mergeCell ref="W56:AA56"/>
    <mergeCell ref="W51:AA51"/>
    <mergeCell ref="W52:AA52"/>
    <mergeCell ref="M34:R34"/>
    <mergeCell ref="M35:R35"/>
    <mergeCell ref="M36:R36"/>
    <mergeCell ref="M37:R37"/>
    <mergeCell ref="M38:R38"/>
    <mergeCell ref="M39:R39"/>
    <mergeCell ref="B51:G51"/>
    <mergeCell ref="B52:G52"/>
    <mergeCell ref="B53:G53"/>
    <mergeCell ref="B55:G55"/>
    <mergeCell ref="B54:G54"/>
    <mergeCell ref="X39:AB39"/>
    <mergeCell ref="X40:AB40"/>
    <mergeCell ref="S35:W35"/>
    <mergeCell ref="B56:V56"/>
    <mergeCell ref="W53:AA53"/>
    <mergeCell ref="W55:AA55"/>
    <mergeCell ref="W54:AA54"/>
    <mergeCell ref="H51:V51"/>
    <mergeCell ref="H52:V52"/>
    <mergeCell ref="H53:V53"/>
    <mergeCell ref="H55:V55"/>
    <mergeCell ref="H54:V54"/>
    <mergeCell ref="B59:G59"/>
    <mergeCell ref="H59:L59"/>
    <mergeCell ref="B60:G60"/>
    <mergeCell ref="H60:L60"/>
    <mergeCell ref="M59:AV59"/>
    <mergeCell ref="M60:AV60"/>
    <mergeCell ref="M61:AV61"/>
    <mergeCell ref="M62:AV62"/>
    <mergeCell ref="B3:G3"/>
    <mergeCell ref="H3:L3"/>
    <mergeCell ref="H4:L4"/>
    <mergeCell ref="H5:L5"/>
    <mergeCell ref="B61:G61"/>
    <mergeCell ref="H61:L61"/>
    <mergeCell ref="H17:AV17"/>
    <mergeCell ref="H18:AV18"/>
    <mergeCell ref="B21:G21"/>
    <mergeCell ref="H21:AV21"/>
    <mergeCell ref="B22:G22"/>
    <mergeCell ref="B62:G62"/>
    <mergeCell ref="H22:AV22"/>
    <mergeCell ref="B24:G24"/>
    <mergeCell ref="B12:G12"/>
    <mergeCell ref="H12:L12"/>
    <mergeCell ref="B68:G68"/>
    <mergeCell ref="H68:L68"/>
    <mergeCell ref="B65:G65"/>
    <mergeCell ref="H65:L65"/>
    <mergeCell ref="B66:G66"/>
    <mergeCell ref="H66:L66"/>
    <mergeCell ref="B63:G63"/>
    <mergeCell ref="H63:L63"/>
    <mergeCell ref="B64:G64"/>
    <mergeCell ref="H64:L64"/>
    <mergeCell ref="B67:G67"/>
    <mergeCell ref="H67:L67"/>
    <mergeCell ref="B18:G18"/>
    <mergeCell ref="B17:G17"/>
    <mergeCell ref="H6:L6"/>
    <mergeCell ref="H7:L7"/>
    <mergeCell ref="H8:L8"/>
    <mergeCell ref="B4:G4"/>
    <mergeCell ref="B5:G5"/>
    <mergeCell ref="B6:G6"/>
    <mergeCell ref="B7:G7"/>
    <mergeCell ref="B8:G8"/>
    <mergeCell ref="H9:L9"/>
    <mergeCell ref="H10:L10"/>
    <mergeCell ref="H11:L11"/>
    <mergeCell ref="B9:G9"/>
    <mergeCell ref="B10:G10"/>
    <mergeCell ref="B11:G11"/>
    <mergeCell ref="M3:AV3"/>
    <mergeCell ref="M4:AV4"/>
    <mergeCell ref="M5:AV5"/>
    <mergeCell ref="M6:AV6"/>
    <mergeCell ref="M7:AV7"/>
    <mergeCell ref="M8:AV8"/>
    <mergeCell ref="M9:AV9"/>
    <mergeCell ref="M10:AV10"/>
    <mergeCell ref="M11:AV11"/>
    <mergeCell ref="AC34:AE34"/>
    <mergeCell ref="AC35:AE35"/>
    <mergeCell ref="AC36:AE36"/>
    <mergeCell ref="AC37:AE37"/>
    <mergeCell ref="AC38:AE38"/>
    <mergeCell ref="AC39:AE39"/>
    <mergeCell ref="AC40:AE40"/>
    <mergeCell ref="L43:P43"/>
    <mergeCell ref="L44:P44"/>
    <mergeCell ref="B34:L34"/>
    <mergeCell ref="B35:L37"/>
    <mergeCell ref="B38:L40"/>
    <mergeCell ref="X35:AB35"/>
    <mergeCell ref="X36:AB36"/>
    <mergeCell ref="X37:AB37"/>
    <mergeCell ref="X38:AB38"/>
    <mergeCell ref="M40:R40"/>
    <mergeCell ref="S36:W36"/>
    <mergeCell ref="S37:W37"/>
    <mergeCell ref="S38:W38"/>
    <mergeCell ref="S39:W39"/>
    <mergeCell ref="S40:W40"/>
    <mergeCell ref="H43:K43"/>
    <mergeCell ref="H44:K44"/>
    <mergeCell ref="B26:F26"/>
    <mergeCell ref="B27:F28"/>
    <mergeCell ref="B47:G47"/>
    <mergeCell ref="B48:G48"/>
    <mergeCell ref="H47:L47"/>
    <mergeCell ref="H48:L48"/>
    <mergeCell ref="P47:T47"/>
    <mergeCell ref="P48:T48"/>
    <mergeCell ref="B31:G31"/>
    <mergeCell ref="B44:G44"/>
    <mergeCell ref="B43:G43"/>
  </mergeCells>
  <phoneticPr fontId="2"/>
  <dataValidations count="3">
    <dataValidation type="list" allowBlank="1" showInputMessage="1" showErrorMessage="1" sqref="B48 B90" xr:uid="{E50066AB-A281-47E3-9CA7-C87993F76E20}">
      <formula1>"1000000,700000,500000"</formula1>
    </dataValidation>
    <dataValidation type="list" allowBlank="1" showInputMessage="1" showErrorMessage="1" sqref="AC35:AC40 AC78:AC83" xr:uid="{96C4E171-7077-4BFE-84F6-0FADCCCAB535}">
      <formula1>"○"</formula1>
    </dataValidation>
    <dataValidation type="list" allowBlank="1" showInputMessage="1" showErrorMessage="1" sqref="H44:K44 H86:K86" xr:uid="{0CAD5B96-29BE-48C2-946E-2959D578233C}">
      <formula1>"0.8,0.66666667,0.5"</formula1>
    </dataValidation>
  </dataValidations>
  <printOptions horizontalCentered="1"/>
  <pageMargins left="0.31496062992125984" right="0.31496062992125984" top="0.35433070866141736" bottom="0.35433070866141736" header="0.31496062992125984" footer="0.31496062992125984"/>
  <pageSetup paperSize="9" fitToHeight="0" orientation="landscape" r:id="rId1"/>
  <rowBreaks count="1" manualBreakCount="1">
    <brk id="2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BAA1A-F699-48A6-BE46-9E3669FBBC3B}">
  <dimension ref="A1:AV40"/>
  <sheetViews>
    <sheetView zoomScale="85" zoomScaleNormal="85" zoomScalePageLayoutView="115" workbookViewId="0">
      <selection activeCell="AI47" sqref="AI47"/>
    </sheetView>
  </sheetViews>
  <sheetFormatPr defaultColWidth="9" defaultRowHeight="16.5" x14ac:dyDescent="0.45"/>
  <cols>
    <col min="1" max="79" width="3" style="2" customWidth="1"/>
    <col min="80" max="16384" width="9" style="2"/>
  </cols>
  <sheetData>
    <row r="1" spans="1:48" x14ac:dyDescent="0.45">
      <c r="A1" s="19" t="s">
        <v>74</v>
      </c>
    </row>
    <row r="2" spans="1:48" s="3" customFormat="1" ht="11.25" customHeight="1" x14ac:dyDescent="0.2"/>
    <row r="3" spans="1:48" ht="16.399999999999999" customHeight="1" x14ac:dyDescent="0.45">
      <c r="A3" s="19" t="s">
        <v>75</v>
      </c>
    </row>
    <row r="4" spans="1:48" ht="16.399999999999999" customHeight="1" x14ac:dyDescent="0.45">
      <c r="A4" s="2" t="s">
        <v>76</v>
      </c>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row>
    <row r="5" spans="1:48" x14ac:dyDescent="0.45">
      <c r="A5" s="2" t="s">
        <v>77</v>
      </c>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row>
    <row r="6" spans="1:48" x14ac:dyDescent="0.45">
      <c r="A6" s="2" t="s">
        <v>78</v>
      </c>
      <c r="H6" s="36"/>
      <c r="I6" s="36"/>
      <c r="J6" s="36"/>
      <c r="K6" s="36"/>
      <c r="L6" s="36"/>
    </row>
    <row r="7" spans="1:48" s="3" customFormat="1" ht="11.25" customHeight="1" x14ac:dyDescent="0.2"/>
    <row r="8" spans="1:48" x14ac:dyDescent="0.45">
      <c r="A8" s="19" t="s">
        <v>92</v>
      </c>
      <c r="O8" s="167"/>
      <c r="P8" s="168"/>
      <c r="Q8" s="168"/>
      <c r="R8" s="168"/>
      <c r="S8" s="168"/>
      <c r="T8" s="168"/>
      <c r="U8" s="168"/>
      <c r="V8" s="169"/>
    </row>
    <row r="9" spans="1:48" s="3" customFormat="1" ht="8" customHeight="1" x14ac:dyDescent="0.2"/>
    <row r="10" spans="1:48" x14ac:dyDescent="0.45">
      <c r="A10" s="19" t="s">
        <v>79</v>
      </c>
    </row>
    <row r="11" spans="1:48" ht="14" customHeight="1" x14ac:dyDescent="0.45">
      <c r="A11" s="64"/>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6"/>
    </row>
    <row r="12" spans="1:48" ht="14" customHeight="1" x14ac:dyDescent="0.45">
      <c r="A12" s="67"/>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9"/>
    </row>
    <row r="13" spans="1:48" ht="14" customHeight="1" x14ac:dyDescent="0.45">
      <c r="A13" s="67"/>
      <c r="B13" s="68"/>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9"/>
    </row>
    <row r="14" spans="1:48" ht="14" customHeight="1" x14ac:dyDescent="0.45">
      <c r="A14" s="67"/>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9"/>
    </row>
    <row r="15" spans="1:48" ht="14" customHeight="1" x14ac:dyDescent="0.45">
      <c r="A15" s="67"/>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9"/>
    </row>
    <row r="16" spans="1:48" ht="14" customHeight="1" x14ac:dyDescent="0.45">
      <c r="A16" s="70"/>
      <c r="B16" s="71"/>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2"/>
    </row>
    <row r="17" spans="1:48" s="3" customFormat="1" ht="11.25" customHeight="1" x14ac:dyDescent="0.2"/>
    <row r="18" spans="1:48" x14ac:dyDescent="0.45">
      <c r="A18" s="19" t="s">
        <v>80</v>
      </c>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row>
    <row r="19" spans="1:48" s="3" customFormat="1" ht="11.25" customHeight="1" x14ac:dyDescent="0.2"/>
    <row r="20" spans="1:48" x14ac:dyDescent="0.45">
      <c r="A20" s="19" t="s">
        <v>81</v>
      </c>
    </row>
    <row r="21" spans="1:48" x14ac:dyDescent="0.45">
      <c r="A21" s="2" t="s">
        <v>93</v>
      </c>
      <c r="AJ21" s="38"/>
      <c r="AK21" s="38"/>
      <c r="AL21" s="38"/>
    </row>
    <row r="22" spans="1:48" x14ac:dyDescent="0.45">
      <c r="B22" s="2" t="s">
        <v>98</v>
      </c>
    </row>
    <row r="23" spans="1:48" ht="5.25" customHeight="1" x14ac:dyDescent="0.45"/>
    <row r="24" spans="1:48" x14ac:dyDescent="0.45">
      <c r="A24" s="2" t="s">
        <v>94</v>
      </c>
    </row>
    <row r="25" spans="1:48" x14ac:dyDescent="0.45">
      <c r="B25" s="51" t="s">
        <v>95</v>
      </c>
      <c r="C25" s="51"/>
      <c r="D25" s="51"/>
      <c r="E25" s="51"/>
      <c r="F25" s="51"/>
      <c r="G25" s="51"/>
      <c r="H25" s="51"/>
      <c r="I25" s="51"/>
      <c r="J25" s="51" t="s">
        <v>96</v>
      </c>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t="s">
        <v>116</v>
      </c>
      <c r="AQ25" s="51"/>
      <c r="AR25" s="51"/>
      <c r="AS25" s="51"/>
      <c r="AT25" s="51"/>
      <c r="AU25" s="51"/>
      <c r="AV25" s="51"/>
    </row>
    <row r="26" spans="1:48" x14ac:dyDescent="0.45">
      <c r="B26" s="38"/>
      <c r="C26" s="38"/>
      <c r="D26" s="38"/>
      <c r="E26" s="38"/>
      <c r="F26" s="38"/>
      <c r="G26" s="38"/>
      <c r="H26" s="38"/>
      <c r="I26" s="38"/>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166"/>
      <c r="AQ26" s="166"/>
      <c r="AR26" s="166"/>
      <c r="AS26" s="166"/>
      <c r="AT26" s="166"/>
      <c r="AU26" s="166"/>
      <c r="AV26" s="166"/>
    </row>
    <row r="27" spans="1:48" x14ac:dyDescent="0.45">
      <c r="B27" s="38"/>
      <c r="C27" s="38"/>
      <c r="D27" s="38"/>
      <c r="E27" s="38"/>
      <c r="F27" s="38"/>
      <c r="G27" s="38"/>
      <c r="H27" s="38"/>
      <c r="I27" s="38"/>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166"/>
      <c r="AQ27" s="166"/>
      <c r="AR27" s="166"/>
      <c r="AS27" s="166"/>
      <c r="AT27" s="166"/>
      <c r="AU27" s="166"/>
      <c r="AV27" s="166"/>
    </row>
    <row r="28" spans="1:48" x14ac:dyDescent="0.45">
      <c r="B28" s="38"/>
      <c r="C28" s="38"/>
      <c r="D28" s="38"/>
      <c r="E28" s="38"/>
      <c r="F28" s="38"/>
      <c r="G28" s="38"/>
      <c r="H28" s="38"/>
      <c r="I28" s="38"/>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166"/>
      <c r="AQ28" s="166"/>
      <c r="AR28" s="166"/>
      <c r="AS28" s="166"/>
      <c r="AT28" s="166"/>
      <c r="AU28" s="166"/>
      <c r="AV28" s="166"/>
    </row>
    <row r="29" spans="1:48" ht="5.25" customHeight="1" x14ac:dyDescent="0.45"/>
    <row r="30" spans="1:48" x14ac:dyDescent="0.45">
      <c r="A30" s="2" t="s">
        <v>97</v>
      </c>
    </row>
    <row r="31" spans="1:48" x14ac:dyDescent="0.45">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1:48" ht="5.25" customHeight="1" x14ac:dyDescent="0.45"/>
    <row r="33" spans="1:48" x14ac:dyDescent="0.45">
      <c r="A33" s="2" t="s">
        <v>99</v>
      </c>
    </row>
    <row r="34" spans="1:48" x14ac:dyDescent="0.45">
      <c r="B34" s="165"/>
      <c r="C34" s="165"/>
      <c r="D34" s="165"/>
      <c r="E34" s="165"/>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row>
    <row r="35" spans="1:48" x14ac:dyDescent="0.45">
      <c r="B35" s="165"/>
      <c r="C35" s="165"/>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row>
    <row r="36" spans="1:48" s="3" customFormat="1" ht="11.25" customHeight="1" x14ac:dyDescent="0.2"/>
    <row r="37" spans="1:48" x14ac:dyDescent="0.45">
      <c r="A37" s="19" t="s">
        <v>100</v>
      </c>
    </row>
    <row r="38" spans="1:48" x14ac:dyDescent="0.45">
      <c r="B38" s="51"/>
      <c r="C38" s="51"/>
      <c r="D38" s="51"/>
      <c r="E38" s="51"/>
      <c r="F38" s="51"/>
      <c r="G38" s="51"/>
      <c r="H38" s="51" t="s">
        <v>103</v>
      </c>
      <c r="I38" s="51"/>
      <c r="J38" s="51"/>
      <c r="K38" s="51"/>
      <c r="L38" s="51"/>
      <c r="M38" s="51"/>
      <c r="N38" s="51"/>
      <c r="O38" s="51"/>
      <c r="P38" s="51"/>
      <c r="Q38" s="51"/>
      <c r="R38" s="51"/>
      <c r="S38" s="51"/>
      <c r="T38" s="51"/>
      <c r="U38" s="51"/>
      <c r="V38" s="51"/>
      <c r="W38" s="51"/>
      <c r="X38" s="51"/>
      <c r="Y38" s="51"/>
      <c r="Z38" s="51" t="s">
        <v>114</v>
      </c>
      <c r="AA38" s="51"/>
      <c r="AB38" s="51"/>
      <c r="AC38" s="51"/>
      <c r="AD38" s="51"/>
      <c r="AE38" s="51"/>
      <c r="AF38" s="51"/>
      <c r="AG38" s="51"/>
      <c r="AH38" s="51" t="s">
        <v>115</v>
      </c>
      <c r="AI38" s="51"/>
      <c r="AJ38" s="51"/>
      <c r="AK38" s="51"/>
      <c r="AL38" s="51"/>
      <c r="AM38" s="51"/>
      <c r="AN38" s="51"/>
      <c r="AO38" s="51"/>
    </row>
    <row r="39" spans="1:48" x14ac:dyDescent="0.45">
      <c r="B39" s="51" t="s">
        <v>102</v>
      </c>
      <c r="C39" s="51"/>
      <c r="D39" s="51"/>
      <c r="E39" s="51"/>
      <c r="F39" s="51"/>
      <c r="G39" s="51"/>
      <c r="H39" s="38"/>
      <c r="I39" s="38"/>
      <c r="J39" s="38"/>
      <c r="K39" s="38"/>
      <c r="L39" s="38"/>
      <c r="M39" s="38"/>
      <c r="N39" s="38"/>
      <c r="O39" s="38"/>
      <c r="P39" s="38"/>
      <c r="Q39" s="38"/>
      <c r="R39" s="38"/>
      <c r="S39" s="38"/>
      <c r="T39" s="38"/>
      <c r="U39" s="38"/>
      <c r="V39" s="38"/>
      <c r="W39" s="38"/>
      <c r="X39" s="38"/>
      <c r="Y39" s="38"/>
      <c r="Z39" s="166"/>
      <c r="AA39" s="166"/>
      <c r="AB39" s="166"/>
      <c r="AC39" s="166"/>
      <c r="AD39" s="166"/>
      <c r="AE39" s="166"/>
      <c r="AF39" s="166"/>
      <c r="AG39" s="166"/>
      <c r="AH39" s="166"/>
      <c r="AI39" s="166"/>
      <c r="AJ39" s="166"/>
      <c r="AK39" s="166"/>
      <c r="AL39" s="166"/>
      <c r="AM39" s="166"/>
      <c r="AN39" s="166"/>
      <c r="AO39" s="166"/>
    </row>
    <row r="40" spans="1:48" x14ac:dyDescent="0.45">
      <c r="B40" s="51" t="s">
        <v>101</v>
      </c>
      <c r="C40" s="51"/>
      <c r="D40" s="51"/>
      <c r="E40" s="51"/>
      <c r="F40" s="51"/>
      <c r="G40" s="51"/>
      <c r="H40" s="38"/>
      <c r="I40" s="38"/>
      <c r="J40" s="38"/>
      <c r="K40" s="38"/>
      <c r="L40" s="38"/>
      <c r="M40" s="38"/>
      <c r="N40" s="38"/>
      <c r="O40" s="38"/>
      <c r="P40" s="38"/>
      <c r="Q40" s="38"/>
      <c r="R40" s="38"/>
      <c r="S40" s="38"/>
      <c r="T40" s="38"/>
      <c r="U40" s="38"/>
      <c r="V40" s="38"/>
      <c r="W40" s="38"/>
      <c r="X40" s="38"/>
      <c r="Y40" s="38"/>
      <c r="Z40" s="166"/>
      <c r="AA40" s="166"/>
      <c r="AB40" s="166"/>
      <c r="AC40" s="166"/>
      <c r="AD40" s="166"/>
      <c r="AE40" s="166"/>
      <c r="AF40" s="166"/>
      <c r="AG40" s="166"/>
      <c r="AH40" s="166"/>
      <c r="AI40" s="166"/>
      <c r="AJ40" s="166"/>
      <c r="AK40" s="166"/>
      <c r="AL40" s="166"/>
      <c r="AM40" s="166"/>
      <c r="AN40" s="166"/>
      <c r="AO40" s="166"/>
    </row>
  </sheetData>
  <sheetProtection formatCells="0"/>
  <mergeCells count="33">
    <mergeCell ref="A11:AV16"/>
    <mergeCell ref="H4:AV4"/>
    <mergeCell ref="H5:AV5"/>
    <mergeCell ref="H6:L6"/>
    <mergeCell ref="J26:AO26"/>
    <mergeCell ref="O8:V8"/>
    <mergeCell ref="G18:AV18"/>
    <mergeCell ref="J27:AO27"/>
    <mergeCell ref="AJ21:AL21"/>
    <mergeCell ref="B25:I25"/>
    <mergeCell ref="AP25:AV25"/>
    <mergeCell ref="B26:I26"/>
    <mergeCell ref="AP26:AV26"/>
    <mergeCell ref="B27:I27"/>
    <mergeCell ref="AP27:AV27"/>
    <mergeCell ref="J25:AO25"/>
    <mergeCell ref="B39:G39"/>
    <mergeCell ref="B40:G40"/>
    <mergeCell ref="B38:G38"/>
    <mergeCell ref="H38:Y38"/>
    <mergeCell ref="H39:Y39"/>
    <mergeCell ref="H40:Y40"/>
    <mergeCell ref="Z38:AG38"/>
    <mergeCell ref="Z39:AG39"/>
    <mergeCell ref="Z40:AG40"/>
    <mergeCell ref="AH38:AO38"/>
    <mergeCell ref="AH39:AO39"/>
    <mergeCell ref="AH40:AO40"/>
    <mergeCell ref="B31:Z31"/>
    <mergeCell ref="B34:AV35"/>
    <mergeCell ref="B28:I28"/>
    <mergeCell ref="AP28:AV28"/>
    <mergeCell ref="J28:AO28"/>
  </mergeCells>
  <phoneticPr fontId="2"/>
  <dataValidations count="3">
    <dataValidation type="list" allowBlank="1" showInputMessage="1" showErrorMessage="1" sqref="AJ21:AL21 H6:L6" xr:uid="{B3A53C93-B991-45DD-80E7-536A4BB507FC}">
      <formula1>"有,無"</formula1>
    </dataValidation>
    <dataValidation type="list" allowBlank="1" showInputMessage="1" showErrorMessage="1" sqref="B31" xr:uid="{E83EB125-70CA-4466-B7C4-427657BB846C}">
      <formula1>"豊かな地域福祉づくり推進事業補助金の交付が決定した場合、他の補正金を辞退する,他の助成金の交付が決定した場合、豊かな地域福祉づくり推進事業補助金を辞退する,その他"</formula1>
    </dataValidation>
    <dataValidation type="list" allowBlank="1" showInputMessage="1" showErrorMessage="1" sqref="B26:I28" xr:uid="{47B2DCEA-2609-4387-8510-D5EF89E9D4FC}">
      <formula1>"決定,申請中,申請予定"</formula1>
    </dataValidation>
  </dataValidations>
  <printOptions horizontalCentered="1"/>
  <pageMargins left="0.31496062992125984" right="0.31496062992125984" top="0.35433070866141736"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71BD1-4E8A-465B-AA2C-1FDEF41ADA39}">
  <dimension ref="A1:AV36"/>
  <sheetViews>
    <sheetView zoomScale="85" zoomScaleNormal="85" zoomScalePageLayoutView="70" workbookViewId="0">
      <selection activeCell="A3" sqref="A3"/>
    </sheetView>
  </sheetViews>
  <sheetFormatPr defaultColWidth="9" defaultRowHeight="16.5" x14ac:dyDescent="0.45"/>
  <cols>
    <col min="1" max="79" width="3" style="2" customWidth="1"/>
    <col min="80" max="16384" width="9" style="2"/>
  </cols>
  <sheetData>
    <row r="1" spans="1:48" x14ac:dyDescent="0.45">
      <c r="A1" s="19" t="s">
        <v>83</v>
      </c>
    </row>
    <row r="2" spans="1:48" s="3" customFormat="1" ht="11.25" customHeight="1" x14ac:dyDescent="0.2"/>
    <row r="3" spans="1:48" x14ac:dyDescent="0.45">
      <c r="A3" s="2" t="s">
        <v>172</v>
      </c>
    </row>
    <row r="4" spans="1:48" x14ac:dyDescent="0.45">
      <c r="A4" s="51" t="s">
        <v>89</v>
      </c>
      <c r="B4" s="51"/>
      <c r="C4" s="51"/>
      <c r="D4" s="51"/>
      <c r="E4" s="51"/>
      <c r="F4" s="51"/>
      <c r="G4" s="51"/>
      <c r="H4" s="51"/>
      <c r="I4" s="51"/>
      <c r="J4" s="51"/>
      <c r="K4" s="51"/>
      <c r="L4" s="51"/>
      <c r="M4" s="51"/>
      <c r="N4" s="51"/>
      <c r="O4" s="51"/>
      <c r="P4" s="51" t="s">
        <v>88</v>
      </c>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row>
    <row r="5" spans="1:48" x14ac:dyDescent="0.45">
      <c r="A5" s="171" t="s">
        <v>84</v>
      </c>
      <c r="B5" s="172"/>
      <c r="C5" s="172"/>
      <c r="D5" s="172"/>
      <c r="E5" s="172"/>
      <c r="F5" s="172"/>
      <c r="G5" s="172"/>
      <c r="H5" s="172"/>
      <c r="I5" s="172"/>
      <c r="J5" s="172"/>
      <c r="K5" s="172"/>
      <c r="L5" s="172"/>
      <c r="M5" s="172"/>
      <c r="N5" s="172"/>
      <c r="O5" s="173"/>
      <c r="P5" s="180"/>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T5" s="181"/>
      <c r="AU5" s="181"/>
      <c r="AV5" s="182"/>
    </row>
    <row r="6" spans="1:48" x14ac:dyDescent="0.45">
      <c r="A6" s="174"/>
      <c r="B6" s="175"/>
      <c r="C6" s="175"/>
      <c r="D6" s="175"/>
      <c r="E6" s="175"/>
      <c r="F6" s="175"/>
      <c r="G6" s="175"/>
      <c r="H6" s="175"/>
      <c r="I6" s="175"/>
      <c r="J6" s="175"/>
      <c r="K6" s="175"/>
      <c r="L6" s="175"/>
      <c r="M6" s="175"/>
      <c r="N6" s="175"/>
      <c r="O6" s="176"/>
      <c r="P6" s="183"/>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5"/>
    </row>
    <row r="7" spans="1:48" x14ac:dyDescent="0.45">
      <c r="A7" s="174"/>
      <c r="B7" s="175"/>
      <c r="C7" s="175"/>
      <c r="D7" s="175"/>
      <c r="E7" s="175"/>
      <c r="F7" s="175"/>
      <c r="G7" s="175"/>
      <c r="H7" s="175"/>
      <c r="I7" s="175"/>
      <c r="J7" s="175"/>
      <c r="K7" s="175"/>
      <c r="L7" s="175"/>
      <c r="M7" s="175"/>
      <c r="N7" s="175"/>
      <c r="O7" s="176"/>
      <c r="P7" s="183"/>
      <c r="Q7" s="184"/>
      <c r="R7" s="184"/>
      <c r="S7" s="184"/>
      <c r="T7" s="184"/>
      <c r="U7" s="184"/>
      <c r="V7" s="184"/>
      <c r="W7" s="184"/>
      <c r="X7" s="184"/>
      <c r="Y7" s="184"/>
      <c r="Z7" s="184"/>
      <c r="AA7" s="184"/>
      <c r="AB7" s="184"/>
      <c r="AC7" s="184"/>
      <c r="AD7" s="184"/>
      <c r="AE7" s="184"/>
      <c r="AF7" s="184"/>
      <c r="AG7" s="184"/>
      <c r="AH7" s="184"/>
      <c r="AI7" s="184"/>
      <c r="AJ7" s="184"/>
      <c r="AK7" s="184"/>
      <c r="AL7" s="184"/>
      <c r="AM7" s="184"/>
      <c r="AN7" s="184"/>
      <c r="AO7" s="184"/>
      <c r="AP7" s="184"/>
      <c r="AQ7" s="184"/>
      <c r="AR7" s="184"/>
      <c r="AS7" s="184"/>
      <c r="AT7" s="184"/>
      <c r="AU7" s="184"/>
      <c r="AV7" s="185"/>
    </row>
    <row r="8" spans="1:48" x14ac:dyDescent="0.45">
      <c r="A8" s="174"/>
      <c r="B8" s="175"/>
      <c r="C8" s="175"/>
      <c r="D8" s="175"/>
      <c r="E8" s="175"/>
      <c r="F8" s="175"/>
      <c r="G8" s="175"/>
      <c r="H8" s="175"/>
      <c r="I8" s="175"/>
      <c r="J8" s="175"/>
      <c r="K8" s="175"/>
      <c r="L8" s="175"/>
      <c r="M8" s="175"/>
      <c r="N8" s="175"/>
      <c r="O8" s="176"/>
      <c r="P8" s="183"/>
      <c r="Q8" s="184"/>
      <c r="R8" s="184"/>
      <c r="S8" s="184"/>
      <c r="T8" s="184"/>
      <c r="U8" s="184"/>
      <c r="V8" s="184"/>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c r="AV8" s="185"/>
    </row>
    <row r="9" spans="1:48" x14ac:dyDescent="0.45">
      <c r="A9" s="174"/>
      <c r="B9" s="175"/>
      <c r="C9" s="175"/>
      <c r="D9" s="175"/>
      <c r="E9" s="175"/>
      <c r="F9" s="175"/>
      <c r="G9" s="175"/>
      <c r="H9" s="175"/>
      <c r="I9" s="175"/>
      <c r="J9" s="175"/>
      <c r="K9" s="175"/>
      <c r="L9" s="175"/>
      <c r="M9" s="175"/>
      <c r="N9" s="175"/>
      <c r="O9" s="176"/>
      <c r="P9" s="183"/>
      <c r="Q9" s="184"/>
      <c r="R9" s="184"/>
      <c r="S9" s="184"/>
      <c r="T9" s="184"/>
      <c r="U9" s="184"/>
      <c r="V9" s="184"/>
      <c r="W9" s="184"/>
      <c r="X9" s="184"/>
      <c r="Y9" s="184"/>
      <c r="Z9" s="184"/>
      <c r="AA9" s="184"/>
      <c r="AB9" s="184"/>
      <c r="AC9" s="184"/>
      <c r="AD9" s="184"/>
      <c r="AE9" s="184"/>
      <c r="AF9" s="184"/>
      <c r="AG9" s="184"/>
      <c r="AH9" s="184"/>
      <c r="AI9" s="184"/>
      <c r="AJ9" s="184"/>
      <c r="AK9" s="184"/>
      <c r="AL9" s="184"/>
      <c r="AM9" s="184"/>
      <c r="AN9" s="184"/>
      <c r="AO9" s="184"/>
      <c r="AP9" s="184"/>
      <c r="AQ9" s="184"/>
      <c r="AR9" s="184"/>
      <c r="AS9" s="184"/>
      <c r="AT9" s="184"/>
      <c r="AU9" s="184"/>
      <c r="AV9" s="185"/>
    </row>
    <row r="10" spans="1:48" x14ac:dyDescent="0.45">
      <c r="A10" s="177"/>
      <c r="B10" s="178"/>
      <c r="C10" s="178"/>
      <c r="D10" s="178"/>
      <c r="E10" s="178"/>
      <c r="F10" s="178"/>
      <c r="G10" s="178"/>
      <c r="H10" s="178"/>
      <c r="I10" s="178"/>
      <c r="J10" s="178"/>
      <c r="K10" s="178"/>
      <c r="L10" s="178"/>
      <c r="M10" s="178"/>
      <c r="N10" s="178"/>
      <c r="O10" s="179"/>
      <c r="P10" s="186"/>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8"/>
    </row>
    <row r="11" spans="1:48" x14ac:dyDescent="0.45">
      <c r="A11" s="170" t="s">
        <v>85</v>
      </c>
      <c r="B11" s="170"/>
      <c r="C11" s="170"/>
      <c r="D11" s="170"/>
      <c r="E11" s="170"/>
      <c r="F11" s="170"/>
      <c r="G11" s="170"/>
      <c r="H11" s="170"/>
      <c r="I11" s="170"/>
      <c r="J11" s="170"/>
      <c r="K11" s="170"/>
      <c r="L11" s="170"/>
      <c r="M11" s="170"/>
      <c r="N11" s="170"/>
      <c r="O11" s="170"/>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c r="AP11" s="165"/>
      <c r="AQ11" s="165"/>
      <c r="AR11" s="165"/>
      <c r="AS11" s="165"/>
      <c r="AT11" s="165"/>
      <c r="AU11" s="165"/>
      <c r="AV11" s="165"/>
    </row>
    <row r="12" spans="1:48" x14ac:dyDescent="0.45">
      <c r="A12" s="170"/>
      <c r="B12" s="170"/>
      <c r="C12" s="170"/>
      <c r="D12" s="170"/>
      <c r="E12" s="170"/>
      <c r="F12" s="170"/>
      <c r="G12" s="170"/>
      <c r="H12" s="170"/>
      <c r="I12" s="170"/>
      <c r="J12" s="170"/>
      <c r="K12" s="170"/>
      <c r="L12" s="170"/>
      <c r="M12" s="170"/>
      <c r="N12" s="170"/>
      <c r="O12" s="170"/>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5"/>
      <c r="AU12" s="165"/>
      <c r="AV12" s="165"/>
    </row>
    <row r="13" spans="1:48" x14ac:dyDescent="0.45">
      <c r="A13" s="170"/>
      <c r="B13" s="170"/>
      <c r="C13" s="170"/>
      <c r="D13" s="170"/>
      <c r="E13" s="170"/>
      <c r="F13" s="170"/>
      <c r="G13" s="170"/>
      <c r="H13" s="170"/>
      <c r="I13" s="170"/>
      <c r="J13" s="170"/>
      <c r="K13" s="170"/>
      <c r="L13" s="170"/>
      <c r="M13" s="170"/>
      <c r="N13" s="170"/>
      <c r="O13" s="170"/>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row>
    <row r="14" spans="1:48" x14ac:dyDescent="0.45">
      <c r="A14" s="170"/>
      <c r="B14" s="170"/>
      <c r="C14" s="170"/>
      <c r="D14" s="170"/>
      <c r="E14" s="170"/>
      <c r="F14" s="170"/>
      <c r="G14" s="170"/>
      <c r="H14" s="170"/>
      <c r="I14" s="170"/>
      <c r="J14" s="170"/>
      <c r="K14" s="170"/>
      <c r="L14" s="170"/>
      <c r="M14" s="170"/>
      <c r="N14" s="170"/>
      <c r="O14" s="170"/>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row>
    <row r="15" spans="1:48" x14ac:dyDescent="0.45">
      <c r="A15" s="170"/>
      <c r="B15" s="170"/>
      <c r="C15" s="170"/>
      <c r="D15" s="170"/>
      <c r="E15" s="170"/>
      <c r="F15" s="170"/>
      <c r="G15" s="170"/>
      <c r="H15" s="170"/>
      <c r="I15" s="170"/>
      <c r="J15" s="170"/>
      <c r="K15" s="170"/>
      <c r="L15" s="170"/>
      <c r="M15" s="170"/>
      <c r="N15" s="170"/>
      <c r="O15" s="170"/>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row>
    <row r="16" spans="1:48" x14ac:dyDescent="0.45">
      <c r="A16" s="170"/>
      <c r="B16" s="170"/>
      <c r="C16" s="170"/>
      <c r="D16" s="170"/>
      <c r="E16" s="170"/>
      <c r="F16" s="170"/>
      <c r="G16" s="170"/>
      <c r="H16" s="170"/>
      <c r="I16" s="170"/>
      <c r="J16" s="170"/>
      <c r="K16" s="170"/>
      <c r="L16" s="170"/>
      <c r="M16" s="170"/>
      <c r="N16" s="170"/>
      <c r="O16" s="170"/>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row>
    <row r="17" spans="1:48" x14ac:dyDescent="0.45">
      <c r="A17" s="170" t="s">
        <v>86</v>
      </c>
      <c r="B17" s="170"/>
      <c r="C17" s="170"/>
      <c r="D17" s="170"/>
      <c r="E17" s="170"/>
      <c r="F17" s="170"/>
      <c r="G17" s="170"/>
      <c r="H17" s="170"/>
      <c r="I17" s="170"/>
      <c r="J17" s="170"/>
      <c r="K17" s="170"/>
      <c r="L17" s="170"/>
      <c r="M17" s="170"/>
      <c r="N17" s="170"/>
      <c r="O17" s="170"/>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row>
    <row r="18" spans="1:48" x14ac:dyDescent="0.45">
      <c r="A18" s="170"/>
      <c r="B18" s="170"/>
      <c r="C18" s="170"/>
      <c r="D18" s="170"/>
      <c r="E18" s="170"/>
      <c r="F18" s="170"/>
      <c r="G18" s="170"/>
      <c r="H18" s="170"/>
      <c r="I18" s="170"/>
      <c r="J18" s="170"/>
      <c r="K18" s="170"/>
      <c r="L18" s="170"/>
      <c r="M18" s="170"/>
      <c r="N18" s="170"/>
      <c r="O18" s="170"/>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row>
    <row r="19" spans="1:48" x14ac:dyDescent="0.45">
      <c r="A19" s="170"/>
      <c r="B19" s="170"/>
      <c r="C19" s="170"/>
      <c r="D19" s="170"/>
      <c r="E19" s="170"/>
      <c r="F19" s="170"/>
      <c r="G19" s="170"/>
      <c r="H19" s="170"/>
      <c r="I19" s="170"/>
      <c r="J19" s="170"/>
      <c r="K19" s="170"/>
      <c r="L19" s="170"/>
      <c r="M19" s="170"/>
      <c r="N19" s="170"/>
      <c r="O19" s="170"/>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row>
    <row r="20" spans="1:48" x14ac:dyDescent="0.45">
      <c r="A20" s="170"/>
      <c r="B20" s="170"/>
      <c r="C20" s="170"/>
      <c r="D20" s="170"/>
      <c r="E20" s="170"/>
      <c r="F20" s="170"/>
      <c r="G20" s="170"/>
      <c r="H20" s="170"/>
      <c r="I20" s="170"/>
      <c r="J20" s="170"/>
      <c r="K20" s="170"/>
      <c r="L20" s="170"/>
      <c r="M20" s="170"/>
      <c r="N20" s="170"/>
      <c r="O20" s="170"/>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row>
    <row r="21" spans="1:48" x14ac:dyDescent="0.45">
      <c r="A21" s="170"/>
      <c r="B21" s="170"/>
      <c r="C21" s="170"/>
      <c r="D21" s="170"/>
      <c r="E21" s="170"/>
      <c r="F21" s="170"/>
      <c r="G21" s="170"/>
      <c r="H21" s="170"/>
      <c r="I21" s="170"/>
      <c r="J21" s="170"/>
      <c r="K21" s="170"/>
      <c r="L21" s="170"/>
      <c r="M21" s="170"/>
      <c r="N21" s="170"/>
      <c r="O21" s="170"/>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row>
    <row r="22" spans="1:48" x14ac:dyDescent="0.45">
      <c r="A22" s="170"/>
      <c r="B22" s="170"/>
      <c r="C22" s="170"/>
      <c r="D22" s="170"/>
      <c r="E22" s="170"/>
      <c r="F22" s="170"/>
      <c r="G22" s="170"/>
      <c r="H22" s="170"/>
      <c r="I22" s="170"/>
      <c r="J22" s="170"/>
      <c r="K22" s="170"/>
      <c r="L22" s="170"/>
      <c r="M22" s="170"/>
      <c r="N22" s="170"/>
      <c r="O22" s="170"/>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row>
    <row r="23" spans="1:48" x14ac:dyDescent="0.45">
      <c r="A23" s="170" t="s">
        <v>87</v>
      </c>
      <c r="B23" s="170"/>
      <c r="C23" s="170"/>
      <c r="D23" s="170"/>
      <c r="E23" s="170"/>
      <c r="F23" s="170"/>
      <c r="G23" s="170"/>
      <c r="H23" s="170"/>
      <c r="I23" s="170"/>
      <c r="J23" s="170"/>
      <c r="K23" s="170"/>
      <c r="L23" s="170"/>
      <c r="M23" s="170"/>
      <c r="N23" s="170"/>
      <c r="O23" s="170"/>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row>
    <row r="24" spans="1:48" x14ac:dyDescent="0.45">
      <c r="A24" s="170"/>
      <c r="B24" s="170"/>
      <c r="C24" s="170"/>
      <c r="D24" s="170"/>
      <c r="E24" s="170"/>
      <c r="F24" s="170"/>
      <c r="G24" s="170"/>
      <c r="H24" s="170"/>
      <c r="I24" s="170"/>
      <c r="J24" s="170"/>
      <c r="K24" s="170"/>
      <c r="L24" s="170"/>
      <c r="M24" s="170"/>
      <c r="N24" s="170"/>
      <c r="O24" s="170"/>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row>
    <row r="25" spans="1:48" x14ac:dyDescent="0.45">
      <c r="A25" s="170"/>
      <c r="B25" s="170"/>
      <c r="C25" s="170"/>
      <c r="D25" s="170"/>
      <c r="E25" s="170"/>
      <c r="F25" s="170"/>
      <c r="G25" s="170"/>
      <c r="H25" s="170"/>
      <c r="I25" s="170"/>
      <c r="J25" s="170"/>
      <c r="K25" s="170"/>
      <c r="L25" s="170"/>
      <c r="M25" s="170"/>
      <c r="N25" s="170"/>
      <c r="O25" s="170"/>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row>
    <row r="26" spans="1:48" x14ac:dyDescent="0.45">
      <c r="A26" s="170"/>
      <c r="B26" s="170"/>
      <c r="C26" s="170"/>
      <c r="D26" s="170"/>
      <c r="E26" s="170"/>
      <c r="F26" s="170"/>
      <c r="G26" s="170"/>
      <c r="H26" s="170"/>
      <c r="I26" s="170"/>
      <c r="J26" s="170"/>
      <c r="K26" s="170"/>
      <c r="L26" s="170"/>
      <c r="M26" s="170"/>
      <c r="N26" s="170"/>
      <c r="O26" s="170"/>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row>
    <row r="27" spans="1:48" x14ac:dyDescent="0.45">
      <c r="A27" s="170"/>
      <c r="B27" s="170"/>
      <c r="C27" s="170"/>
      <c r="D27" s="170"/>
      <c r="E27" s="170"/>
      <c r="F27" s="170"/>
      <c r="G27" s="170"/>
      <c r="H27" s="170"/>
      <c r="I27" s="170"/>
      <c r="J27" s="170"/>
      <c r="K27" s="170"/>
      <c r="L27" s="170"/>
      <c r="M27" s="170"/>
      <c r="N27" s="170"/>
      <c r="O27" s="170"/>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65"/>
      <c r="AV27" s="165"/>
    </row>
    <row r="28" spans="1:48" x14ac:dyDescent="0.45">
      <c r="A28" s="170"/>
      <c r="B28" s="170"/>
      <c r="C28" s="170"/>
      <c r="D28" s="170"/>
      <c r="E28" s="170"/>
      <c r="F28" s="170"/>
      <c r="G28" s="170"/>
      <c r="H28" s="170"/>
      <c r="I28" s="170"/>
      <c r="J28" s="170"/>
      <c r="K28" s="170"/>
      <c r="L28" s="170"/>
      <c r="M28" s="170"/>
      <c r="N28" s="170"/>
      <c r="O28" s="170"/>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row>
    <row r="29" spans="1:48" ht="4.5" customHeight="1" x14ac:dyDescent="0.45">
      <c r="A29" s="24"/>
      <c r="B29" s="24"/>
      <c r="C29" s="24"/>
      <c r="D29" s="24"/>
      <c r="E29" s="24"/>
      <c r="F29" s="24"/>
      <c r="G29" s="24"/>
      <c r="H29" s="24"/>
      <c r="I29" s="24"/>
      <c r="J29" s="24"/>
      <c r="K29" s="24"/>
      <c r="L29" s="24"/>
      <c r="M29" s="24"/>
      <c r="N29" s="24"/>
      <c r="O29" s="24"/>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row>
    <row r="30" spans="1:48" x14ac:dyDescent="0.45">
      <c r="A30" s="2" t="s">
        <v>146</v>
      </c>
    </row>
    <row r="31" spans="1:48" x14ac:dyDescent="0.45">
      <c r="A31" s="2" t="s">
        <v>91</v>
      </c>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row>
    <row r="32" spans="1:48" x14ac:dyDescent="0.45">
      <c r="A32" s="2" t="s">
        <v>90</v>
      </c>
    </row>
    <row r="33" spans="1:48" x14ac:dyDescent="0.45">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row>
    <row r="34" spans="1:48" x14ac:dyDescent="0.45">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row>
    <row r="35" spans="1:48" x14ac:dyDescent="0.45">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row>
    <row r="36" spans="1:48" x14ac:dyDescent="0.45">
      <c r="A36" s="63"/>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row>
  </sheetData>
  <sheetProtection formatCells="0"/>
  <mergeCells count="12">
    <mergeCell ref="F31:AV31"/>
    <mergeCell ref="A33:AV36"/>
    <mergeCell ref="A4:O4"/>
    <mergeCell ref="A17:O22"/>
    <mergeCell ref="A23:O28"/>
    <mergeCell ref="A5:O10"/>
    <mergeCell ref="A11:O16"/>
    <mergeCell ref="P4:AV4"/>
    <mergeCell ref="P5:AV10"/>
    <mergeCell ref="P11:AV16"/>
    <mergeCell ref="P17:AV22"/>
    <mergeCell ref="P23:AV28"/>
  </mergeCells>
  <phoneticPr fontId="2"/>
  <printOptions horizontalCentered="1"/>
  <pageMargins left="0.31496062992125984" right="0.31496062992125984" top="0.35433070866141736"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申込書</vt:lpstr>
      <vt:lpstr>別紙１ 事業計画書</vt:lpstr>
      <vt:lpstr>別紙２経費明細書</vt:lpstr>
      <vt:lpstr>別紙３団体概要</vt:lpstr>
      <vt:lpstr>別紙４マニフェストシート</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岡 英理（福祉政策課）</cp:lastModifiedBy>
  <cp:lastPrinted>2025-03-17T02:00:09Z</cp:lastPrinted>
  <dcterms:created xsi:type="dcterms:W3CDTF">2017-03-02T06:31:02Z</dcterms:created>
  <dcterms:modified xsi:type="dcterms:W3CDTF">2026-03-12T07:40:52Z</dcterms:modified>
</cp:coreProperties>
</file>