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showInkAnnotation="0" updateLinks="never" codeName="ThisWorkbook"/>
  <mc:AlternateContent xmlns:mc="http://schemas.openxmlformats.org/markup-compatibility/2006">
    <mc:Choice Requires="x15">
      <x15ac:absPath xmlns:x15ac="http://schemas.microsoft.com/office/spreadsheetml/2010/11/ac" url="C:\Users\017550\Box\【02_課所共有】10_20_総合技術センター\R06年度\03 総合評価担当\11_懸案（総合評価共通）\11_01_総合評価担当\11_01_010_総合評価共通　懸案フォルダー\22_次期ガイドライン工事参考資料編【南東】\○R7用更新\画像貼付用データ\４章\"/>
    </mc:Choice>
  </mc:AlternateContent>
  <xr:revisionPtr revIDLastSave="0" documentId="13_ncr:1_{7D0512F6-2C26-4E88-B987-B21EAB15C2FB}" xr6:coauthVersionLast="47" xr6:coauthVersionMax="47" xr10:uidLastSave="{00000000-0000-0000-0000-000000000000}"/>
  <bookViews>
    <workbookView xWindow="-110" yWindow="-110" windowWidth="19420" windowHeight="10560" tabRatio="826" xr2:uid="{00000000-000D-0000-FFFF-FFFF00000000}"/>
  </bookViews>
  <sheets>
    <sheet name="社名情報" sheetId="244" r:id="rId1"/>
    <sheet name="配置予定技術者" sheetId="165" r:id="rId2"/>
    <sheet name="ア(ｲ)" sheetId="167" r:id="rId3"/>
    <sheet name="イ(ｱ)" sheetId="168" r:id="rId4"/>
    <sheet name="イ(ｲ)" sheetId="169" r:id="rId5"/>
    <sheet name="ウ(ｱ)" sheetId="170" r:id="rId6"/>
    <sheet name="カ(ｱ)~(ｳ)" sheetId="258" r:id="rId7"/>
    <sheet name="キ(ｱ)" sheetId="182" r:id="rId8"/>
    <sheet name="キ(ｲ) " sheetId="250" r:id="rId9"/>
    <sheet name="キ(ｳ)" sheetId="184" r:id="rId10"/>
    <sheet name="キ(ｴ)" sheetId="186" r:id="rId11"/>
    <sheet name="キ(ｵ)" sheetId="187" r:id="rId12"/>
    <sheet name="ク(ｴ)" sheetId="189" r:id="rId13"/>
    <sheet name="ク(ｵ)" sheetId="190" r:id="rId14"/>
    <sheet name="ク(ｶ)" sheetId="191" r:id="rId15"/>
    <sheet name="コ(ｱ)" sheetId="192" r:id="rId16"/>
    <sheet name="コ(ｲ)" sheetId="193" r:id="rId17"/>
    <sheet name="コ(ｳ)" sheetId="257" r:id="rId18"/>
    <sheet name="コ(ｴ)" sheetId="248" r:id="rId19"/>
    <sheet name="コ(ｵ) " sheetId="265" r:id="rId20"/>
    <sheet name="コ(ｷ)" sheetId="251" r:id="rId21"/>
    <sheet name="コ(ｸ)" sheetId="252" r:id="rId22"/>
    <sheet name="サ(ｱ)" sheetId="197" r:id="rId23"/>
    <sheet name="サ(ｲ)" sheetId="267" r:id="rId24"/>
    <sheet name="サ(ｴ)" sheetId="253" r:id="rId25"/>
    <sheet name="シ(ｱ)" sheetId="264" r:id="rId26"/>
    <sheet name="ス(ｱ)" sheetId="218" r:id="rId27"/>
    <sheet name="ス(ｲ)" sheetId="219" r:id="rId28"/>
    <sheet name="ｽ(ｳ)" sheetId="271" r:id="rId29"/>
  </sheets>
  <externalReferences>
    <externalReference r:id="rId30"/>
  </externalReferences>
  <definedNames>
    <definedName name="_xlnm.Print_Area" localSheetId="2">'ア(ｲ)'!$A$1:$N$62</definedName>
    <definedName name="_xlnm.Print_Area" localSheetId="3">'イ(ｱ)'!$A$1:$N$61</definedName>
    <definedName name="_xlnm.Print_Area" localSheetId="4">'イ(ｲ)'!$A$1:$N$62</definedName>
    <definedName name="_xlnm.Print_Area" localSheetId="5">'ウ(ｱ)'!$A$1:$AI$58</definedName>
    <definedName name="_xlnm.Print_Area" localSheetId="6">'カ(ｱ)~(ｳ)'!$A$1:$N$86</definedName>
    <definedName name="_xlnm.Print_Area" localSheetId="7">'キ(ｱ)'!$A$1:$N$62</definedName>
    <definedName name="_xlnm.Print_Area" localSheetId="8">'キ(ｲ) '!$A$1:$N$37</definedName>
    <definedName name="_xlnm.Print_Area" localSheetId="9">'キ(ｳ)'!$A$1:$N$62</definedName>
    <definedName name="_xlnm.Print_Area" localSheetId="10">'キ(ｴ)'!$A$1:$N$62</definedName>
    <definedName name="_xlnm.Print_Area" localSheetId="11">'キ(ｵ)'!$A$1:$N$61</definedName>
    <definedName name="_xlnm.Print_Area" localSheetId="12">'ク(ｴ)'!$A$1:$N$61</definedName>
    <definedName name="_xlnm.Print_Area" localSheetId="13">'ク(ｵ)'!$A$1:$N$61</definedName>
    <definedName name="_xlnm.Print_Area" localSheetId="14">'ク(ｶ)'!$A$1:$N$62</definedName>
    <definedName name="_xlnm.Print_Area" localSheetId="15">'コ(ｱ)'!$A$1:$N$52</definedName>
    <definedName name="_xlnm.Print_Area" localSheetId="16">'コ(ｲ)'!$A$1:$N$61</definedName>
    <definedName name="_xlnm.Print_Area" localSheetId="17">'コ(ｳ)'!$A$1:$N$69</definedName>
    <definedName name="_xlnm.Print_Area" localSheetId="18">'コ(ｴ)'!$A$1:$N$50</definedName>
    <definedName name="_xlnm.Print_Area" localSheetId="19">'コ(ｵ) '!$A$1:$N$63</definedName>
    <definedName name="_xlnm.Print_Area" localSheetId="20">'コ(ｷ)'!$A$1:$N$59</definedName>
    <definedName name="_xlnm.Print_Area" localSheetId="21">'コ(ｸ)'!$A$1:$N$56</definedName>
    <definedName name="_xlnm.Print_Area" localSheetId="22">'サ(ｱ)'!$A$1:$N$54</definedName>
    <definedName name="_xlnm.Print_Area" localSheetId="23">'サ(ｲ)'!$A$1:$N$66</definedName>
    <definedName name="_xlnm.Print_Area" localSheetId="24">'サ(ｴ)'!$A$1:$N$59</definedName>
    <definedName name="_xlnm.Print_Area" localSheetId="25">'シ(ｱ)'!$A$1:$N$52</definedName>
    <definedName name="_xlnm.Print_Area" localSheetId="26">'ス(ｱ)'!$A$1:$N$57</definedName>
    <definedName name="_xlnm.Print_Area" localSheetId="27">'ス(ｲ)'!$A$1:$N$60</definedName>
    <definedName name="_xlnm.Print_Area" localSheetId="28">'ｽ(ｳ)'!$A$1:$Q$79</definedName>
    <definedName name="_xlnm.Print_Area" localSheetId="0">社名情報!$B$1:$N$64</definedName>
    <definedName name="_xlnm.Print_Area" localSheetId="1">配置予定技術者!$A$1:$Q$61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6" i="271" l="1"/>
  <c r="I61" i="271"/>
  <c r="I66" i="271" s="1"/>
  <c r="M66" i="271" s="1"/>
  <c r="D59" i="271"/>
  <c r="D58" i="271"/>
  <c r="D57" i="271"/>
  <c r="D56" i="271"/>
  <c r="D55" i="271"/>
  <c r="D54" i="271"/>
  <c r="D53" i="271"/>
  <c r="D52" i="271"/>
  <c r="D50" i="271"/>
  <c r="D49" i="271"/>
  <c r="D48" i="271"/>
  <c r="D47" i="271"/>
  <c r="D46" i="271"/>
  <c r="D45" i="271"/>
  <c r="D44" i="271"/>
  <c r="D43" i="271"/>
  <c r="D41" i="271"/>
  <c r="D40" i="271"/>
  <c r="D39" i="271"/>
  <c r="D38" i="271"/>
  <c r="D37" i="271"/>
  <c r="D36" i="271"/>
  <c r="D35" i="271"/>
  <c r="B35" i="271"/>
  <c r="B36" i="271" s="1"/>
  <c r="B37" i="271" s="1"/>
  <c r="B38" i="271" s="1"/>
  <c r="B39" i="271" s="1"/>
  <c r="B40" i="271" s="1"/>
  <c r="B41" i="271" s="1"/>
  <c r="B43" i="271" s="1"/>
  <c r="B44" i="271" s="1"/>
  <c r="B45" i="271" s="1"/>
  <c r="B46" i="271" s="1"/>
  <c r="B47" i="271" s="1"/>
  <c r="B48" i="271" s="1"/>
  <c r="B49" i="271" s="1"/>
  <c r="B50" i="271" s="1"/>
  <c r="B52" i="271" s="1"/>
  <c r="B53" i="271" s="1"/>
  <c r="B54" i="271" s="1"/>
  <c r="B55" i="271" s="1"/>
  <c r="B56" i="271" s="1"/>
  <c r="B57" i="271" s="1"/>
  <c r="B58" i="271" s="1"/>
  <c r="B59" i="271" s="1"/>
  <c r="D34" i="271"/>
  <c r="L32" i="271"/>
  <c r="J32" i="271"/>
  <c r="D29" i="271"/>
  <c r="D28" i="271"/>
  <c r="D27" i="271"/>
  <c r="D26" i="271"/>
  <c r="D25" i="271"/>
  <c r="D24" i="271"/>
  <c r="D23" i="271"/>
  <c r="D22" i="271"/>
  <c r="H18" i="271"/>
  <c r="D35" i="267"/>
  <c r="D15" i="252" l="1"/>
  <c r="D23" i="265"/>
  <c r="D10" i="257" l="1"/>
  <c r="D17" i="264" l="1"/>
  <c r="D25" i="258" l="1"/>
  <c r="D12" i="258"/>
  <c r="J49" i="257" l="1"/>
  <c r="F43" i="257"/>
  <c r="I44" i="257" s="1"/>
  <c r="C31" i="257"/>
  <c r="C30" i="257"/>
  <c r="C29" i="257"/>
  <c r="D28" i="257"/>
  <c r="O14" i="257"/>
  <c r="O11" i="257"/>
  <c r="O41" i="257" l="1"/>
  <c r="D19" i="253" l="1"/>
  <c r="D19" i="251" l="1"/>
  <c r="H50" i="170" l="1"/>
  <c r="D23" i="250" l="1"/>
  <c r="D17" i="248" l="1"/>
  <c r="E21" i="244" l="1"/>
  <c r="D15" i="169" l="1"/>
  <c r="O39" i="219" l="1"/>
  <c r="O45" i="219"/>
  <c r="O43" i="219"/>
  <c r="O41" i="219"/>
  <c r="O37" i="219"/>
  <c r="D10" i="219" l="1"/>
  <c r="D23" i="218" l="1"/>
  <c r="O43" i="218" l="1"/>
  <c r="D10" i="218" l="1"/>
  <c r="O42" i="218" s="1"/>
  <c r="D28" i="219"/>
  <c r="L47" i="219"/>
  <c r="G47" i="219"/>
  <c r="O34" i="219" l="1"/>
  <c r="D17" i="197" l="1"/>
  <c r="D17" i="192"/>
  <c r="D37" i="190"/>
  <c r="D34" i="184"/>
  <c r="D23" i="182"/>
  <c r="D38" i="193" l="1"/>
  <c r="D17" i="193"/>
  <c r="D22" i="191" l="1"/>
  <c r="D22" i="190" l="1"/>
  <c r="D27" i="189" l="1"/>
  <c r="D17" i="187" l="1"/>
  <c r="D17" i="186" l="1"/>
  <c r="D17" i="184" l="1"/>
  <c r="H49" i="170" l="1"/>
  <c r="M17" i="170"/>
  <c r="D24" i="169" l="1"/>
  <c r="D16" i="168" l="1"/>
  <c r="B43" i="167" l="1"/>
  <c r="D16" i="167"/>
</calcChain>
</file>

<file path=xl/sharedStrings.xml><?xml version="1.0" encoding="utf-8"?>
<sst xmlns="http://schemas.openxmlformats.org/spreadsheetml/2006/main" count="756" uniqueCount="460">
  <si>
    <t>除雪契約実績</t>
    <phoneticPr fontId="5"/>
  </si>
  <si>
    <t>／</t>
    <phoneticPr fontId="5"/>
  </si>
  <si>
    <t>□　入札説明書の「提出資料」欄を確認してください。</t>
    <rPh sb="2" eb="4">
      <t>ニュウサツ</t>
    </rPh>
    <rPh sb="4" eb="7">
      <t>セツメイショ</t>
    </rPh>
    <rPh sb="9" eb="11">
      <t>テイシュツ</t>
    </rPh>
    <rPh sb="11" eb="13">
      <t>シリョウ</t>
    </rPh>
    <rPh sb="14" eb="15">
      <t>ラン</t>
    </rPh>
    <rPh sb="16" eb="18">
      <t>カクニン</t>
    </rPh>
    <phoneticPr fontId="5"/>
  </si>
  <si>
    <t>合併前
（会社名）</t>
    <rPh sb="0" eb="2">
      <t>ガッペイ</t>
    </rPh>
    <rPh sb="2" eb="3">
      <t>マエ</t>
    </rPh>
    <rPh sb="5" eb="8">
      <t>カイシャメイ</t>
    </rPh>
    <phoneticPr fontId="5"/>
  </si>
  <si>
    <t>発生日</t>
    <rPh sb="0" eb="3">
      <t>ハッセイビ</t>
    </rPh>
    <phoneticPr fontId="5"/>
  </si>
  <si>
    <t>建設業
許可番号</t>
    <rPh sb="0" eb="3">
      <t>ケンセツギョウ</t>
    </rPh>
    <rPh sb="4" eb="6">
      <t>キョカ</t>
    </rPh>
    <rPh sb="6" eb="8">
      <t>バンゴウ</t>
    </rPh>
    <phoneticPr fontId="5"/>
  </si>
  <si>
    <t>変更前
（会社名）</t>
    <rPh sb="0" eb="3">
      <t>ヘンコウマエ</t>
    </rPh>
    <rPh sb="5" eb="8">
      <t>カイシャメイ</t>
    </rPh>
    <phoneticPr fontId="5"/>
  </si>
  <si>
    <t>（ありの場合）</t>
    <rPh sb="4" eb="6">
      <t>バアイ</t>
    </rPh>
    <phoneticPr fontId="5"/>
  </si>
  <si>
    <t>上記に該当しない</t>
    <rPh sb="0" eb="2">
      <t>ジョウキ</t>
    </rPh>
    <rPh sb="3" eb="5">
      <t>ガイトウ</t>
    </rPh>
    <phoneticPr fontId="5"/>
  </si>
  <si>
    <t>合　　併　あり</t>
    <rPh sb="0" eb="1">
      <t>ゴウ</t>
    </rPh>
    <rPh sb="3" eb="4">
      <t>ヘイ</t>
    </rPh>
    <phoneticPr fontId="5"/>
  </si>
  <si>
    <t>社名変更　あり</t>
    <rPh sb="0" eb="2">
      <t>シャメイ</t>
    </rPh>
    <rPh sb="2" eb="4">
      <t>ヘンコウ</t>
    </rPh>
    <phoneticPr fontId="5"/>
  </si>
  <si>
    <t>社名情報</t>
    <rPh sb="0" eb="1">
      <t>シャ</t>
    </rPh>
    <rPh sb="1" eb="2">
      <t>メイ</t>
    </rPh>
    <rPh sb="2" eb="4">
      <t>ジョウホウ</t>
    </rPh>
    <phoneticPr fontId="5"/>
  </si>
  <si>
    <t>共通提出資料</t>
    <rPh sb="0" eb="2">
      <t>キョウツウ</t>
    </rPh>
    <rPh sb="2" eb="4">
      <t>テイシュツ</t>
    </rPh>
    <rPh sb="4" eb="6">
      <t>シリョウ</t>
    </rPh>
    <phoneticPr fontId="5"/>
  </si>
  <si>
    <t>／</t>
    <phoneticPr fontId="5"/>
  </si>
  <si>
    <t>注）　</t>
    <phoneticPr fontId="5"/>
  </si>
  <si>
    <t>※　ＪＶで参加する場合は、代表構成員の配置予定技術者を記入してください。</t>
    <rPh sb="5" eb="7">
      <t>サンカ</t>
    </rPh>
    <rPh sb="9" eb="11">
      <t>バアイ</t>
    </rPh>
    <rPh sb="13" eb="15">
      <t>ダイヒョウ</t>
    </rPh>
    <rPh sb="15" eb="18">
      <t>コウセイイン</t>
    </rPh>
    <rPh sb="19" eb="21">
      <t>ハイチ</t>
    </rPh>
    <rPh sb="21" eb="23">
      <t>ヨテイ</t>
    </rPh>
    <rPh sb="23" eb="26">
      <t>ギジュツシャ</t>
    </rPh>
    <rPh sb="27" eb="29">
      <t>キニュウ</t>
    </rPh>
    <phoneticPr fontId="5"/>
  </si>
  <si>
    <t>（※この様式に記載のない者は配置予定技術者として扱いません。）</t>
    <rPh sb="4" eb="6">
      <t>ヨウシキ</t>
    </rPh>
    <rPh sb="7" eb="9">
      <t>キサイ</t>
    </rPh>
    <rPh sb="12" eb="13">
      <t>モノ</t>
    </rPh>
    <rPh sb="14" eb="16">
      <t>ハイチ</t>
    </rPh>
    <rPh sb="16" eb="18">
      <t>ヨテイ</t>
    </rPh>
    <rPh sb="18" eb="21">
      <t>ギジュツシャ</t>
    </rPh>
    <rPh sb="24" eb="25">
      <t>アツカ</t>
    </rPh>
    <phoneticPr fontId="5"/>
  </si>
  <si>
    <t>□　配置予定技術者の氏名、生年月日を記載してください。
　　 配置予定技術者は候補者を３名まで挙げることができます。</t>
    <rPh sb="2" eb="4">
      <t>ハイチ</t>
    </rPh>
    <rPh sb="4" eb="6">
      <t>ヨテイ</t>
    </rPh>
    <rPh sb="6" eb="9">
      <t>ギジュツシャ</t>
    </rPh>
    <rPh sb="10" eb="12">
      <t>シメイ</t>
    </rPh>
    <rPh sb="13" eb="15">
      <t>セイネン</t>
    </rPh>
    <rPh sb="15" eb="17">
      <t>ガッピ</t>
    </rPh>
    <rPh sb="18" eb="20">
      <t>キサイ</t>
    </rPh>
    <rPh sb="31" eb="33">
      <t>ハイチ</t>
    </rPh>
    <rPh sb="33" eb="35">
      <t>ヨテイ</t>
    </rPh>
    <rPh sb="35" eb="38">
      <t>ギジュツシャ</t>
    </rPh>
    <rPh sb="39" eb="42">
      <t>コウホシャ</t>
    </rPh>
    <rPh sb="44" eb="45">
      <t>メイ</t>
    </rPh>
    <rPh sb="47" eb="48">
      <t>ア</t>
    </rPh>
    <phoneticPr fontId="5"/>
  </si>
  <si>
    <t>ふりがな</t>
    <phoneticPr fontId="5"/>
  </si>
  <si>
    <t>配置予定技術者一覧表</t>
    <rPh sb="0" eb="2">
      <t>ハイチ</t>
    </rPh>
    <rPh sb="2" eb="4">
      <t>ヨテイ</t>
    </rPh>
    <rPh sb="4" eb="7">
      <t>ギジュツシャ</t>
    </rPh>
    <rPh sb="7" eb="10">
      <t>イチランヒョウ</t>
    </rPh>
    <phoneticPr fontId="5"/>
  </si>
  <si>
    <t>配置予定技術者</t>
    <rPh sb="0" eb="2">
      <t>ハイチ</t>
    </rPh>
    <rPh sb="2" eb="4">
      <t>ヨテイ</t>
    </rPh>
    <rPh sb="4" eb="7">
      <t>ギジュツシャ</t>
    </rPh>
    <phoneticPr fontId="5"/>
  </si>
  <si>
    <t>解体</t>
    <rPh sb="0" eb="2">
      <t>カイタイ</t>
    </rPh>
    <phoneticPr fontId="5"/>
  </si>
  <si>
    <t>建具</t>
  </si>
  <si>
    <t>さく井</t>
  </si>
  <si>
    <t>造園</t>
  </si>
  <si>
    <t>熱絶縁</t>
  </si>
  <si>
    <t>消防施設</t>
  </si>
  <si>
    <t>機械器具設置</t>
  </si>
  <si>
    <t>防水</t>
  </si>
  <si>
    <t>板金</t>
  </si>
  <si>
    <t>しゅんせつ</t>
  </si>
  <si>
    <t>鉄筋</t>
  </si>
  <si>
    <t>鋼構造物</t>
  </si>
  <si>
    <t>清掃施設</t>
  </si>
  <si>
    <t>水道施設</t>
  </si>
  <si>
    <t>管</t>
  </si>
  <si>
    <t>電気通信</t>
  </si>
  <si>
    <t>電気</t>
  </si>
  <si>
    <t>塗装</t>
  </si>
  <si>
    <t>ﾀｲﾙ･れんが･ﾌﾞﾛｯｸ</t>
  </si>
  <si>
    <t>屋根</t>
  </si>
  <si>
    <t>石</t>
  </si>
  <si>
    <t>とび・土工</t>
  </si>
  <si>
    <t>左官</t>
  </si>
  <si>
    <t>内装仕上</t>
  </si>
  <si>
    <t>ガラス</t>
  </si>
  <si>
    <t>大工</t>
  </si>
  <si>
    <t>建築</t>
  </si>
  <si>
    <t>舗装</t>
    <rPh sb="0" eb="2">
      <t>ホソウ</t>
    </rPh>
    <phoneticPr fontId="5"/>
  </si>
  <si>
    <t>平均</t>
    <rPh sb="0" eb="2">
      <t>ヘイキン</t>
    </rPh>
    <phoneticPr fontId="5"/>
  </si>
  <si>
    <t>合計</t>
    <rPh sb="0" eb="2">
      <t>ゴウケイ</t>
    </rPh>
    <phoneticPr fontId="5"/>
  </si>
  <si>
    <t>完成年月日</t>
    <rPh sb="0" eb="2">
      <t>カンセイ</t>
    </rPh>
    <rPh sb="2" eb="5">
      <t>ネンガッピ</t>
    </rPh>
    <phoneticPr fontId="5"/>
  </si>
  <si>
    <t>工事場所</t>
    <rPh sb="0" eb="2">
      <t>コウジ</t>
    </rPh>
    <rPh sb="2" eb="4">
      <t>バショ</t>
    </rPh>
    <phoneticPr fontId="5"/>
  </si>
  <si>
    <t>工事名</t>
    <rPh sb="0" eb="3">
      <t>コウジメイ</t>
    </rPh>
    <phoneticPr fontId="5"/>
  </si>
  <si>
    <t>発注者</t>
    <rPh sb="0" eb="3">
      <t>ハッチュウシャ</t>
    </rPh>
    <phoneticPr fontId="5"/>
  </si>
  <si>
    <t>工事成績</t>
    <rPh sb="0" eb="2">
      <t>コウジ</t>
    </rPh>
    <rPh sb="2" eb="4">
      <t>セイセキ</t>
    </rPh>
    <phoneticPr fontId="5"/>
  </si>
  <si>
    <t>受注者</t>
    <rPh sb="0" eb="3">
      <t>ジュチュウシャ</t>
    </rPh>
    <phoneticPr fontId="5"/>
  </si>
  <si>
    <t>完成年度</t>
    <rPh sb="0" eb="2">
      <t>カンセイ</t>
    </rPh>
    <rPh sb="2" eb="4">
      <t>ネンド</t>
    </rPh>
    <phoneticPr fontId="5"/>
  </si>
  <si>
    <t>○</t>
    <phoneticPr fontId="5"/>
  </si>
  <si>
    <t>実績の
有無</t>
    <rPh sb="0" eb="2">
      <t>ジッセキ</t>
    </rPh>
    <rPh sb="4" eb="6">
      <t>ウム</t>
    </rPh>
    <phoneticPr fontId="5"/>
  </si>
  <si>
    <t>様式ア（イ）</t>
    <rPh sb="0" eb="2">
      <t>ヨウシキ</t>
    </rPh>
    <phoneticPr fontId="5"/>
  </si>
  <si>
    <t>施工実績（企業の技術能力）</t>
    <phoneticPr fontId="5"/>
  </si>
  <si>
    <t>あり</t>
    <phoneticPr fontId="5"/>
  </si>
  <si>
    <t>工事名</t>
    <rPh sb="0" eb="2">
      <t>コウジ</t>
    </rPh>
    <phoneticPr fontId="5"/>
  </si>
  <si>
    <t>契約金額</t>
    <rPh sb="0" eb="3">
      <t>ケイヤクキン</t>
    </rPh>
    <rPh sb="3" eb="4">
      <t>ガク</t>
    </rPh>
    <phoneticPr fontId="5"/>
  </si>
  <si>
    <t>円</t>
    <rPh sb="0" eb="1">
      <t>エン</t>
    </rPh>
    <phoneticPr fontId="5"/>
  </si>
  <si>
    <t>工期</t>
    <rPh sb="0" eb="2">
      <t>コウキ</t>
    </rPh>
    <phoneticPr fontId="5"/>
  </si>
  <si>
    <t>単体</t>
    <rPh sb="0" eb="2">
      <t>タンタイ</t>
    </rPh>
    <phoneticPr fontId="5"/>
  </si>
  <si>
    <t>受注形態</t>
    <rPh sb="0" eb="2">
      <t>ジュチュウ</t>
    </rPh>
    <rPh sb="2" eb="4">
      <t>ケイタイ</t>
    </rPh>
    <phoneticPr fontId="5"/>
  </si>
  <si>
    <t>ＣＯＲＩＮＳ
登録番号</t>
    <rPh sb="7" eb="9">
      <t>トウロク</t>
    </rPh>
    <rPh sb="9" eb="11">
      <t>バンゴウ</t>
    </rPh>
    <phoneticPr fontId="5"/>
  </si>
  <si>
    <t>JV（代表構成員）</t>
    <rPh sb="3" eb="5">
      <t>ダイヒョウ</t>
    </rPh>
    <rPh sb="5" eb="8">
      <t>コウセイイン</t>
    </rPh>
    <phoneticPr fontId="5"/>
  </si>
  <si>
    <t>工事概要</t>
    <rPh sb="0" eb="2">
      <t>コウジ</t>
    </rPh>
    <rPh sb="2" eb="4">
      <t>ガイヨウ</t>
    </rPh>
    <phoneticPr fontId="5"/>
  </si>
  <si>
    <t>類似に該当
する部分
のみ記入</t>
    <phoneticPr fontId="5"/>
  </si>
  <si>
    <t>／</t>
    <phoneticPr fontId="5"/>
  </si>
  <si>
    <t>様式イ（ア）</t>
    <rPh sb="0" eb="2">
      <t>ヨウシキ</t>
    </rPh>
    <phoneticPr fontId="5"/>
  </si>
  <si>
    <t>災害防止活動等の協定</t>
    <rPh sb="8" eb="10">
      <t>キョウテイ</t>
    </rPh>
    <phoneticPr fontId="5"/>
  </si>
  <si>
    <t>○災害防止活動等に関する協定を締結しているかどうか記入してください。</t>
    <rPh sb="1" eb="3">
      <t>サイガイ</t>
    </rPh>
    <rPh sb="3" eb="5">
      <t>ボウシ</t>
    </rPh>
    <rPh sb="5" eb="7">
      <t>カツドウ</t>
    </rPh>
    <rPh sb="7" eb="8">
      <t>トウ</t>
    </rPh>
    <rPh sb="9" eb="10">
      <t>カン</t>
    </rPh>
    <rPh sb="12" eb="14">
      <t>キョウテイ</t>
    </rPh>
    <rPh sb="15" eb="17">
      <t>テイケツ</t>
    </rPh>
    <rPh sb="25" eb="27">
      <t>キニュウ</t>
    </rPh>
    <phoneticPr fontId="5"/>
  </si>
  <si>
    <t>協定の
有無</t>
    <rPh sb="0" eb="2">
      <t>キョウテイ</t>
    </rPh>
    <rPh sb="4" eb="6">
      <t>ウム</t>
    </rPh>
    <phoneticPr fontId="5"/>
  </si>
  <si>
    <t>あり</t>
    <phoneticPr fontId="5"/>
  </si>
  <si>
    <t>／</t>
    <phoneticPr fontId="5"/>
  </si>
  <si>
    <t>様式イ（イ）</t>
    <rPh sb="0" eb="2">
      <t>ヨウシキ</t>
    </rPh>
    <phoneticPr fontId="5"/>
  </si>
  <si>
    <t>　あり</t>
    <phoneticPr fontId="5"/>
  </si>
  <si>
    <t>依頼主</t>
    <rPh sb="0" eb="3">
      <t>イライヌシ</t>
    </rPh>
    <phoneticPr fontId="5"/>
  </si>
  <si>
    <t>実績</t>
    <rPh sb="0" eb="2">
      <t>ジッセキ</t>
    </rPh>
    <phoneticPr fontId="5"/>
  </si>
  <si>
    <t>活動日</t>
    <rPh sb="0" eb="2">
      <t>カツドウ</t>
    </rPh>
    <rPh sb="2" eb="3">
      <t>ヒ</t>
    </rPh>
    <phoneticPr fontId="5"/>
  </si>
  <si>
    <t>場所</t>
    <rPh sb="0" eb="2">
      <t>バショ</t>
    </rPh>
    <phoneticPr fontId="5"/>
  </si>
  <si>
    <t>内容</t>
    <rPh sb="0" eb="2">
      <t>ナイヨウ</t>
    </rPh>
    <phoneticPr fontId="5"/>
  </si>
  <si>
    <t>□　入札説明書の「提出資料」欄を確認してください</t>
  </si>
  <si>
    <t>／</t>
    <phoneticPr fontId="5"/>
  </si>
  <si>
    <t>様式ウ（ア）</t>
    <rPh sb="0" eb="2">
      <t>ヨウシキ</t>
    </rPh>
    <phoneticPr fontId="5"/>
  </si>
  <si>
    <t>工事成績評定（配置予定技術者の技術能力）</t>
    <rPh sb="0" eb="2">
      <t>コウジ</t>
    </rPh>
    <rPh sb="2" eb="4">
      <t>セイセキ</t>
    </rPh>
    <rPh sb="4" eb="6">
      <t>ヒョウテイ</t>
    </rPh>
    <rPh sb="7" eb="9">
      <t>ハイチ</t>
    </rPh>
    <rPh sb="9" eb="11">
      <t>ヨテイ</t>
    </rPh>
    <rPh sb="11" eb="14">
      <t>ギジュツシャ</t>
    </rPh>
    <rPh sb="15" eb="17">
      <t>ギジュツ</t>
    </rPh>
    <rPh sb="17" eb="19">
      <t>ノウリョク</t>
    </rPh>
    <phoneticPr fontId="5"/>
  </si>
  <si>
    <t>配置予定技術者の
生年月日</t>
    <rPh sb="0" eb="2">
      <t>ハイチ</t>
    </rPh>
    <rPh sb="2" eb="4">
      <t>ヨテイ</t>
    </rPh>
    <rPh sb="4" eb="7">
      <t>ギジュツシャ</t>
    </rPh>
    <rPh sb="9" eb="13">
      <t>セイネンガッピ</t>
    </rPh>
    <phoneticPr fontId="5"/>
  </si>
  <si>
    <t>工事成績評定の
対象年度間に
勤務していた会社名
（全て記入）</t>
    <rPh sb="0" eb="2">
      <t>コウジ</t>
    </rPh>
    <rPh sb="2" eb="4">
      <t>セイセキ</t>
    </rPh>
    <rPh sb="4" eb="6">
      <t>ヒョウテイ</t>
    </rPh>
    <rPh sb="8" eb="10">
      <t>タイショウ</t>
    </rPh>
    <rPh sb="10" eb="12">
      <t>ネンド</t>
    </rPh>
    <rPh sb="12" eb="13">
      <t>カン</t>
    </rPh>
    <rPh sb="15" eb="17">
      <t>キンム</t>
    </rPh>
    <rPh sb="21" eb="23">
      <t>ガイシャ</t>
    </rPh>
    <rPh sb="23" eb="24">
      <t>メイ</t>
    </rPh>
    <rPh sb="26" eb="27">
      <t>スベ</t>
    </rPh>
    <rPh sb="28" eb="30">
      <t>キニュウ</t>
    </rPh>
    <phoneticPr fontId="5"/>
  </si>
  <si>
    <t>契約工期</t>
    <rPh sb="0" eb="2">
      <t>ケイヤク</t>
    </rPh>
    <rPh sb="2" eb="4">
      <t>コウキ</t>
    </rPh>
    <phoneticPr fontId="5"/>
  </si>
  <si>
    <t>役割</t>
    <rPh sb="0" eb="2">
      <t>ヤクワリ</t>
    </rPh>
    <phoneticPr fontId="5"/>
  </si>
  <si>
    <t>従事期間</t>
    <rPh sb="0" eb="2">
      <t>ジュウジ</t>
    </rPh>
    <rPh sb="2" eb="4">
      <t>キカン</t>
    </rPh>
    <phoneticPr fontId="5"/>
  </si>
  <si>
    <t>～</t>
    <phoneticPr fontId="5"/>
  </si>
  <si>
    <r>
      <t>□　「配置予定技術者一覧表」に記載した氏名を記入してください。</t>
    </r>
    <r>
      <rPr>
        <sz val="11"/>
        <color indexed="30"/>
        <rFont val="ＭＳ Ｐゴシック"/>
        <family val="3"/>
        <charset val="128"/>
      </rPr>
      <t/>
    </r>
    <rPh sb="3" eb="5">
      <t>ハイチ</t>
    </rPh>
    <rPh sb="5" eb="7">
      <t>ヨテイ</t>
    </rPh>
    <rPh sb="7" eb="10">
      <t>ギジュツシャ</t>
    </rPh>
    <rPh sb="10" eb="12">
      <t>イチラン</t>
    </rPh>
    <rPh sb="12" eb="13">
      <t>ヒョウ</t>
    </rPh>
    <rPh sb="15" eb="17">
      <t>キサイ</t>
    </rPh>
    <rPh sb="19" eb="21">
      <t>シメイ</t>
    </rPh>
    <rPh sb="22" eb="24">
      <t>キニュウ</t>
    </rPh>
    <phoneticPr fontId="5"/>
  </si>
  <si>
    <t xml:space="preserve">    配置予定技術者が複数の場合は、各候補者に対して本様式を提出してください。</t>
    <phoneticPr fontId="5"/>
  </si>
  <si>
    <t xml:space="preserve">    配置予定技術者は３名までしか挙げられません。</t>
    <phoneticPr fontId="5"/>
  </si>
  <si>
    <t>／</t>
    <phoneticPr fontId="5"/>
  </si>
  <si>
    <t>２１・２２</t>
    <phoneticPr fontId="5"/>
  </si>
  <si>
    <t>現場代理人</t>
    <rPh sb="0" eb="2">
      <t>ゲンバ</t>
    </rPh>
    <rPh sb="2" eb="5">
      <t>ダイリニン</t>
    </rPh>
    <phoneticPr fontId="5"/>
  </si>
  <si>
    <t>２２・２３</t>
    <phoneticPr fontId="5"/>
  </si>
  <si>
    <t>主任技術者</t>
    <rPh sb="0" eb="2">
      <t>シュニン</t>
    </rPh>
    <rPh sb="2" eb="5">
      <t>ギジュツシャ</t>
    </rPh>
    <phoneticPr fontId="5"/>
  </si>
  <si>
    <t>１８～２２</t>
    <phoneticPr fontId="5"/>
  </si>
  <si>
    <t>監理技術者</t>
    <rPh sb="0" eb="2">
      <t>カンリ</t>
    </rPh>
    <rPh sb="2" eb="5">
      <t>ギジュツシャ</t>
    </rPh>
    <phoneticPr fontId="5"/>
  </si>
  <si>
    <t>１９～２３</t>
    <phoneticPr fontId="5"/>
  </si>
  <si>
    <t>／</t>
    <phoneticPr fontId="5"/>
  </si>
  <si>
    <t>年度</t>
    <rPh sb="0" eb="2">
      <t>ネンド</t>
    </rPh>
    <phoneticPr fontId="5"/>
  </si>
  <si>
    <t>工事名称</t>
    <rPh sb="0" eb="2">
      <t>コウジ</t>
    </rPh>
    <rPh sb="2" eb="4">
      <t>メイショウ</t>
    </rPh>
    <phoneticPr fontId="5"/>
  </si>
  <si>
    <t>／</t>
    <phoneticPr fontId="77"/>
  </si>
  <si>
    <t>様式キ（ア）</t>
    <rPh sb="0" eb="2">
      <t>ヨウシキ</t>
    </rPh>
    <phoneticPr fontId="5"/>
  </si>
  <si>
    <t>難工事完了実績</t>
    <rPh sb="0" eb="1">
      <t>ナン</t>
    </rPh>
    <phoneticPr fontId="5"/>
  </si>
  <si>
    <t>２件あり</t>
    <rPh sb="1" eb="2">
      <t>ケン</t>
    </rPh>
    <phoneticPr fontId="5"/>
  </si>
  <si>
    <t>１件あり</t>
    <rPh sb="1" eb="2">
      <t>ケン</t>
    </rPh>
    <phoneticPr fontId="5"/>
  </si>
  <si>
    <t>／</t>
    <phoneticPr fontId="77"/>
  </si>
  <si>
    <t>様式キ（イ）</t>
    <rPh sb="0" eb="2">
      <t>ヨウシキ</t>
    </rPh>
    <phoneticPr fontId="5"/>
  </si>
  <si>
    <t>上記に該当しない</t>
    <rPh sb="0" eb="2">
      <t>ジョウキ</t>
    </rPh>
    <rPh sb="3" eb="5">
      <t>ガイトウ</t>
    </rPh>
    <phoneticPr fontId="77"/>
  </si>
  <si>
    <t>登録している
製品・技術の名称</t>
    <rPh sb="0" eb="2">
      <t>トウロク</t>
    </rPh>
    <rPh sb="7" eb="9">
      <t>セイヒン</t>
    </rPh>
    <rPh sb="10" eb="12">
      <t>ギジュツ</t>
    </rPh>
    <rPh sb="13" eb="15">
      <t>メイショウ</t>
    </rPh>
    <phoneticPr fontId="77"/>
  </si>
  <si>
    <t>製品・技術を
活用する工種</t>
    <rPh sb="0" eb="2">
      <t>セイヒン</t>
    </rPh>
    <rPh sb="3" eb="5">
      <t>ギジュツ</t>
    </rPh>
    <rPh sb="7" eb="9">
      <t>カツヨウ</t>
    </rPh>
    <rPh sb="11" eb="13">
      <t>コウシュ</t>
    </rPh>
    <phoneticPr fontId="77"/>
  </si>
  <si>
    <t>選定する製品・
技術の名称</t>
    <rPh sb="0" eb="2">
      <t>センテイ</t>
    </rPh>
    <rPh sb="4" eb="6">
      <t>セイヒン</t>
    </rPh>
    <rPh sb="8" eb="10">
      <t>ギジュツ</t>
    </rPh>
    <rPh sb="11" eb="13">
      <t>メイショウ</t>
    </rPh>
    <phoneticPr fontId="77"/>
  </si>
  <si>
    <t>様式キ（ウ）</t>
    <rPh sb="0" eb="2">
      <t>ヨウシキ</t>
    </rPh>
    <phoneticPr fontId="5"/>
  </si>
  <si>
    <t>優秀工事表彰</t>
  </si>
  <si>
    <t>あり</t>
  </si>
  <si>
    <r>
      <rPr>
        <sz val="11"/>
        <rFont val="ＭＳ Ｐゴシック"/>
        <family val="3"/>
        <charset val="128"/>
      </rPr>
      <t>受賞</t>
    </r>
    <r>
      <rPr>
        <sz val="11"/>
        <rFont val="ＭＳ Ｐゴシック"/>
        <family val="3"/>
        <charset val="128"/>
      </rPr>
      <t>年度</t>
    </r>
    <rPh sb="0" eb="2">
      <t>ジュショウ</t>
    </rPh>
    <rPh sb="2" eb="4">
      <t>ネンド</t>
    </rPh>
    <phoneticPr fontId="5"/>
  </si>
  <si>
    <r>
      <t>年度</t>
    </r>
    <r>
      <rPr>
        <sz val="11"/>
        <rFont val="ＭＳ Ｐゴシック"/>
        <family val="3"/>
        <charset val="128"/>
      </rPr>
      <t>受賞</t>
    </r>
    <rPh sb="0" eb="2">
      <t>ネンド</t>
    </rPh>
    <rPh sb="2" eb="4">
      <t>ジュショウ</t>
    </rPh>
    <phoneticPr fontId="5"/>
  </si>
  <si>
    <r>
      <rPr>
        <sz val="11"/>
        <rFont val="ＭＳ Ｐゴシック"/>
        <family val="3"/>
        <charset val="128"/>
      </rPr>
      <t>受賞</t>
    </r>
    <r>
      <rPr>
        <sz val="11"/>
        <rFont val="ＭＳ Ｐゴシック"/>
        <family val="3"/>
        <charset val="128"/>
      </rPr>
      <t>名</t>
    </r>
    <rPh sb="0" eb="2">
      <t>ジュショウ</t>
    </rPh>
    <phoneticPr fontId="5"/>
  </si>
  <si>
    <r>
      <t xml:space="preserve"> １　埼玉県優秀建設工事施工者表彰（優秀賞・特別奨励賞）
　　</t>
    </r>
    <r>
      <rPr>
        <sz val="11"/>
        <rFont val="ＭＳ Ｐゴシック"/>
        <family val="3"/>
        <charset val="128"/>
      </rPr>
      <t>（知事表彰）</t>
    </r>
    <rPh sb="32" eb="34">
      <t>チジ</t>
    </rPh>
    <rPh sb="34" eb="36">
      <t>ヒョウショウ</t>
    </rPh>
    <phoneticPr fontId="5"/>
  </si>
  <si>
    <t xml:space="preserve"> ２　埼玉県県土づくり優秀建設工事施工者表彰</t>
    <rPh sb="3" eb="6">
      <t>サイタマケン</t>
    </rPh>
    <phoneticPr fontId="77"/>
  </si>
  <si>
    <t>該当する
表彰１つに○</t>
    <rPh sb="5" eb="7">
      <t>ヒョウショウ</t>
    </rPh>
    <phoneticPr fontId="5"/>
  </si>
  <si>
    <t xml:space="preserve"> ３　埼玉県農林部優秀建設工事施工者表彰</t>
    <rPh sb="3" eb="6">
      <t>サイタマケン</t>
    </rPh>
    <phoneticPr fontId="77"/>
  </si>
  <si>
    <t xml:space="preserve"> ４　埼玉県企業局優秀施工業者等表彰</t>
    <rPh sb="3" eb="6">
      <t>サイタマケン</t>
    </rPh>
    <phoneticPr fontId="77"/>
  </si>
  <si>
    <t>※ １の受賞実績がある場合、２，３，４ではなく、１を優先して申告してください。</t>
    <rPh sb="4" eb="6">
      <t>ジュショウ</t>
    </rPh>
    <rPh sb="6" eb="8">
      <t>ジッセキ</t>
    </rPh>
    <rPh sb="26" eb="28">
      <t>ユウセン</t>
    </rPh>
    <phoneticPr fontId="5"/>
  </si>
  <si>
    <t>上記に該当しない</t>
    <phoneticPr fontId="5"/>
  </si>
  <si>
    <t>ＩＳＯ９００１の取得</t>
    <phoneticPr fontId="77"/>
  </si>
  <si>
    <t>ＩＳＯ9001
取得の
有無</t>
    <rPh sb="8" eb="10">
      <t>シュトク</t>
    </rPh>
    <rPh sb="12" eb="14">
      <t>ウム</t>
    </rPh>
    <phoneticPr fontId="5"/>
  </si>
  <si>
    <t>登録基幹技能者の配置</t>
    <rPh sb="0" eb="2">
      <t>トウロク</t>
    </rPh>
    <rPh sb="2" eb="4">
      <t>キカン</t>
    </rPh>
    <rPh sb="4" eb="7">
      <t>ギノウシャ</t>
    </rPh>
    <rPh sb="8" eb="10">
      <t>ハイチ</t>
    </rPh>
    <phoneticPr fontId="5"/>
  </si>
  <si>
    <t>（配置する場合）</t>
    <rPh sb="1" eb="3">
      <t>ハイチ</t>
    </rPh>
    <rPh sb="5" eb="7">
      <t>バアイ</t>
    </rPh>
    <phoneticPr fontId="5"/>
  </si>
  <si>
    <t>登録基幹技能者を
配置する工種</t>
    <rPh sb="9" eb="11">
      <t>ハイチ</t>
    </rPh>
    <rPh sb="13" eb="15">
      <t>コウシュ</t>
    </rPh>
    <phoneticPr fontId="5"/>
  </si>
  <si>
    <t>登録電気工事基幹技能者</t>
  </si>
  <si>
    <t>登録橋梁基幹技能者</t>
  </si>
  <si>
    <t>登録造園基幹技能者</t>
  </si>
  <si>
    <t>登録基幹技能者の種類</t>
    <rPh sb="8" eb="10">
      <t>シュルイ</t>
    </rPh>
    <phoneticPr fontId="5"/>
  </si>
  <si>
    <t>登録コンクリート圧送基幹技能者</t>
  </si>
  <si>
    <t>登録防水基幹技能者</t>
  </si>
  <si>
    <t>登録トンネル基幹技能者</t>
  </si>
  <si>
    <t>登録建設塗装基幹技能者</t>
  </si>
  <si>
    <t>登録左官基幹技能者</t>
  </si>
  <si>
    <t>登録機械土工基幹技能者</t>
  </si>
  <si>
    <t>登録海上起重基幹技能者</t>
  </si>
  <si>
    <t>登録PC基幹技能者</t>
  </si>
  <si>
    <t>登録鉄筋基幹技能者</t>
  </si>
  <si>
    <t>登録圧接基幹技能者</t>
  </si>
  <si>
    <t>□　入札説明書で添付資料を確認してください。</t>
    <rPh sb="2" eb="4">
      <t>ニュウサツ</t>
    </rPh>
    <rPh sb="4" eb="7">
      <t>セツメイショ</t>
    </rPh>
    <rPh sb="8" eb="10">
      <t>テンプ</t>
    </rPh>
    <rPh sb="10" eb="12">
      <t>シリョウ</t>
    </rPh>
    <rPh sb="13" eb="15">
      <t>カクニン</t>
    </rPh>
    <phoneticPr fontId="5"/>
  </si>
  <si>
    <t>登録型枠基幹技能者</t>
  </si>
  <si>
    <t>登録配管基幹技能者</t>
  </si>
  <si>
    <t>登録鳶・土工基幹技能者</t>
  </si>
  <si>
    <t>登録切断穿孔基幹技能者</t>
  </si>
  <si>
    <t>登録内装仕上工事基幹技能者</t>
  </si>
  <si>
    <t>登録サッシ・カーテンウォール基幹技能者</t>
  </si>
  <si>
    <t>登録エクステリア基幹技能者</t>
  </si>
  <si>
    <t>登録建築板金基幹技能者</t>
  </si>
  <si>
    <t>登録外壁仕上基幹技能者</t>
  </si>
  <si>
    <t>登録ダクト基幹技能者</t>
  </si>
  <si>
    <t>登録保温保冷基幹技能者</t>
  </si>
  <si>
    <t>登録グラウト基幹技能者</t>
  </si>
  <si>
    <t>登録冷凍空調基幹技能者</t>
  </si>
  <si>
    <t>登録運動施設基幹技能者</t>
  </si>
  <si>
    <t>登録基礎工基幹技能者</t>
  </si>
  <si>
    <t>登録タイル張り基幹技能者</t>
  </si>
  <si>
    <t>登録標識・路面標示基幹技能者</t>
  </si>
  <si>
    <t>登録消火設備基幹技能者</t>
  </si>
  <si>
    <t>登録建築大工基幹技能者</t>
  </si>
  <si>
    <t>登録硝子工事基幹技能者</t>
  </si>
  <si>
    <t>様式ク（エ）</t>
    <rPh sb="0" eb="2">
      <t>ヨウシキ</t>
    </rPh>
    <phoneticPr fontId="5"/>
  </si>
  <si>
    <t>保有する資格</t>
    <phoneticPr fontId="5"/>
  </si>
  <si>
    <t>配置予定技術者の氏名</t>
    <rPh sb="0" eb="2">
      <t>ハイチ</t>
    </rPh>
    <rPh sb="2" eb="4">
      <t>ヨテイ</t>
    </rPh>
    <rPh sb="4" eb="7">
      <t>ギジュツシャ</t>
    </rPh>
    <rPh sb="8" eb="9">
      <t>シ</t>
    </rPh>
    <rPh sb="9" eb="10">
      <t>メイ</t>
    </rPh>
    <phoneticPr fontId="5"/>
  </si>
  <si>
    <t>入札説明書に
記載された資格の名称</t>
    <rPh sb="15" eb="17">
      <t>メイショウ</t>
    </rPh>
    <phoneticPr fontId="5"/>
  </si>
  <si>
    <t>上記資格
の有無</t>
    <rPh sb="0" eb="2">
      <t>ジョウキ</t>
    </rPh>
    <rPh sb="2" eb="4">
      <t>シカク</t>
    </rPh>
    <rPh sb="6" eb="8">
      <t>ウム</t>
    </rPh>
    <phoneticPr fontId="5"/>
  </si>
  <si>
    <t>あり</t>
    <phoneticPr fontId="5"/>
  </si>
  <si>
    <t xml:space="preserve">    配置予定技術者が複数の場合は、各候補者に対して本様式を提出してください。</t>
    <phoneticPr fontId="5"/>
  </si>
  <si>
    <t xml:space="preserve">    配置予定技術者は３名までしか挙げられません。</t>
    <phoneticPr fontId="5"/>
  </si>
  <si>
    <t>様式ク（オ）</t>
    <rPh sb="0" eb="2">
      <t>ヨウシキ</t>
    </rPh>
    <phoneticPr fontId="5"/>
  </si>
  <si>
    <t>優秀技術者表彰</t>
    <rPh sb="0" eb="2">
      <t>ユウシュウ</t>
    </rPh>
    <phoneticPr fontId="5"/>
  </si>
  <si>
    <t>受賞の
有無</t>
    <rPh sb="0" eb="2">
      <t>ジュショウ</t>
    </rPh>
    <rPh sb="4" eb="6">
      <t>ウム</t>
    </rPh>
    <phoneticPr fontId="5"/>
  </si>
  <si>
    <t>受賞年度</t>
    <rPh sb="0" eb="2">
      <t>ジュショウ</t>
    </rPh>
    <rPh sb="2" eb="4">
      <t>ネンド</t>
    </rPh>
    <phoneticPr fontId="5"/>
  </si>
  <si>
    <t>　１　埼玉県県土づくり優秀現場代理人等表彰</t>
    <rPh sb="11" eb="13">
      <t>ユウシュウ</t>
    </rPh>
    <phoneticPr fontId="5"/>
  </si>
  <si>
    <t>　２　埼玉県農林部優秀現場代理人等表彰</t>
  </si>
  <si>
    <t>　３　埼玉県企業局優秀施工業者等表彰</t>
  </si>
  <si>
    <t>①</t>
    <phoneticPr fontId="5"/>
  </si>
  <si>
    <t>②</t>
    <phoneticPr fontId="5"/>
  </si>
  <si>
    <t>様式ク（カ）</t>
    <rPh sb="0" eb="2">
      <t>ヨウシキ</t>
    </rPh>
    <phoneticPr fontId="5"/>
  </si>
  <si>
    <t>継続教育（ＣＰＤ）への取組</t>
    <rPh sb="0" eb="2">
      <t>ケイゾク</t>
    </rPh>
    <rPh sb="2" eb="4">
      <t>キョウイク</t>
    </rPh>
    <rPh sb="11" eb="13">
      <t>トリクミ</t>
    </rPh>
    <phoneticPr fontId="5"/>
  </si>
  <si>
    <t>学習履歴を証明する証明書
発行団体名</t>
    <rPh sb="0" eb="2">
      <t>ガクシュウ</t>
    </rPh>
    <rPh sb="2" eb="4">
      <t>リレキ</t>
    </rPh>
    <rPh sb="5" eb="7">
      <t>ショウメイ</t>
    </rPh>
    <rPh sb="9" eb="12">
      <t>ショウメイショ</t>
    </rPh>
    <rPh sb="13" eb="15">
      <t>ハッコウ</t>
    </rPh>
    <rPh sb="15" eb="17">
      <t>ダンタイ</t>
    </rPh>
    <rPh sb="17" eb="18">
      <t>メイ</t>
    </rPh>
    <phoneticPr fontId="5"/>
  </si>
  <si>
    <t>様式コ（ア）</t>
    <rPh sb="0" eb="2">
      <t>ヨウシキ</t>
    </rPh>
    <phoneticPr fontId="5"/>
  </si>
  <si>
    <t>実　績　の
有　　　 無</t>
    <rPh sb="0" eb="1">
      <t>ジツ</t>
    </rPh>
    <rPh sb="2" eb="3">
      <t>イサオ</t>
    </rPh>
    <rPh sb="6" eb="7">
      <t>ユウ</t>
    </rPh>
    <rPh sb="11" eb="12">
      <t>ム</t>
    </rPh>
    <phoneticPr fontId="5"/>
  </si>
  <si>
    <t>研修への参加実績がある</t>
    <rPh sb="0" eb="2">
      <t>ケンシュウ</t>
    </rPh>
    <rPh sb="4" eb="6">
      <t>サンカ</t>
    </rPh>
    <rPh sb="6" eb="8">
      <t>ジッセキ</t>
    </rPh>
    <phoneticPr fontId="5"/>
  </si>
  <si>
    <t>様式コ（イ）</t>
    <rPh sb="0" eb="2">
      <t>ヨウシキ</t>
    </rPh>
    <phoneticPr fontId="5"/>
  </si>
  <si>
    <t>あり</t>
    <phoneticPr fontId="5"/>
  </si>
  <si>
    <t>契約年度</t>
    <rPh sb="0" eb="2">
      <t>ケイヤク</t>
    </rPh>
    <rPh sb="2" eb="4">
      <t>ネンド</t>
    </rPh>
    <phoneticPr fontId="5"/>
  </si>
  <si>
    <t>発注者</t>
    <rPh sb="0" eb="2">
      <t>ハッチュウ</t>
    </rPh>
    <rPh sb="2" eb="3">
      <t>シャ</t>
    </rPh>
    <phoneticPr fontId="5"/>
  </si>
  <si>
    <t>委託業務名称</t>
    <rPh sb="0" eb="2">
      <t>イタク</t>
    </rPh>
    <rPh sb="2" eb="4">
      <t>ギョウム</t>
    </rPh>
    <rPh sb="4" eb="6">
      <t>メイショウ</t>
    </rPh>
    <phoneticPr fontId="5"/>
  </si>
  <si>
    <t>契約状況</t>
    <rPh sb="0" eb="2">
      <t>ケイヤク</t>
    </rPh>
    <rPh sb="2" eb="4">
      <t>ジョウキョウ</t>
    </rPh>
    <phoneticPr fontId="5"/>
  </si>
  <si>
    <t>再委託（発注者が承諾したもの）</t>
    <rPh sb="0" eb="3">
      <t>サイイタク</t>
    </rPh>
    <rPh sb="4" eb="6">
      <t>ハッチュウ</t>
    </rPh>
    <rPh sb="6" eb="7">
      <t>シャ</t>
    </rPh>
    <rPh sb="8" eb="10">
      <t>ショウダク</t>
    </rPh>
    <phoneticPr fontId="5"/>
  </si>
  <si>
    <t>様式コ（ウ）</t>
    <rPh sb="0" eb="2">
      <t>ヨウシキ</t>
    </rPh>
    <phoneticPr fontId="5"/>
  </si>
  <si>
    <t>障害者雇用</t>
    <rPh sb="0" eb="1">
      <t>ショウ</t>
    </rPh>
    <rPh sb="1" eb="2">
      <t>ガイ</t>
    </rPh>
    <rPh sb="2" eb="3">
      <t>シャ</t>
    </rPh>
    <rPh sb="3" eb="5">
      <t>コヨウ</t>
    </rPh>
    <phoneticPr fontId="5"/>
  </si>
  <si>
    <t>様式コ（エ）</t>
    <rPh sb="0" eb="2">
      <t>ヨウシキ</t>
    </rPh>
    <phoneticPr fontId="5"/>
  </si>
  <si>
    <t>ＣＯ２削減対策</t>
    <phoneticPr fontId="5"/>
  </si>
  <si>
    <t>様式サ（ア）</t>
    <rPh sb="0" eb="2">
      <t>ヨウシキ</t>
    </rPh>
    <phoneticPr fontId="5"/>
  </si>
  <si>
    <t>／</t>
    <phoneticPr fontId="5"/>
  </si>
  <si>
    <t>様式サ（イ）</t>
    <rPh sb="0" eb="2">
      <t>ヨウシキ</t>
    </rPh>
    <phoneticPr fontId="5"/>
  </si>
  <si>
    <t>様式サ（エ）</t>
    <rPh sb="0" eb="2">
      <t>ヨウシキ</t>
    </rPh>
    <phoneticPr fontId="5"/>
  </si>
  <si>
    <t>下請負人の
使用の有無</t>
    <rPh sb="0" eb="3">
      <t>シタウケオイ</t>
    </rPh>
    <rPh sb="3" eb="4">
      <t>ニン</t>
    </rPh>
    <rPh sb="6" eb="8">
      <t>シヨウ</t>
    </rPh>
    <rPh sb="9" eb="11">
      <t>ウム</t>
    </rPh>
    <phoneticPr fontId="5"/>
  </si>
  <si>
    <t>選定する</t>
    <rPh sb="0" eb="2">
      <t>センテイ</t>
    </rPh>
    <phoneticPr fontId="5"/>
  </si>
  <si>
    <t>対象資材数</t>
    <rPh sb="0" eb="2">
      <t>タイショウ</t>
    </rPh>
    <rPh sb="2" eb="4">
      <t>シザイ</t>
    </rPh>
    <rPh sb="4" eb="5">
      <t>カズ</t>
    </rPh>
    <phoneticPr fontId="5"/>
  </si>
  <si>
    <t>３件以上あり</t>
    <rPh sb="1" eb="2">
      <t>ケン</t>
    </rPh>
    <rPh sb="2" eb="4">
      <t>イジョウ</t>
    </rPh>
    <phoneticPr fontId="10"/>
  </si>
  <si>
    <t>上記に該当しない</t>
    <phoneticPr fontId="10"/>
  </si>
  <si>
    <t>連続した３日以上あり</t>
    <rPh sb="0" eb="2">
      <t>レンゾク</t>
    </rPh>
    <rPh sb="5" eb="8">
      <t>ニチイジョウ</t>
    </rPh>
    <phoneticPr fontId="5"/>
  </si>
  <si>
    <t>入札説明書に記載されている
下請負人の県内企業数の最低割合（※１）</t>
    <rPh sb="0" eb="2">
      <t>ニュウサツ</t>
    </rPh>
    <rPh sb="2" eb="5">
      <t>セツメイショ</t>
    </rPh>
    <rPh sb="6" eb="8">
      <t>キサイ</t>
    </rPh>
    <rPh sb="14" eb="15">
      <t>シタ</t>
    </rPh>
    <rPh sb="15" eb="17">
      <t>ウケオイ</t>
    </rPh>
    <rPh sb="17" eb="18">
      <t>ニン</t>
    </rPh>
    <rPh sb="19" eb="21">
      <t>ケンナイ</t>
    </rPh>
    <rPh sb="21" eb="23">
      <t>キギョウ</t>
    </rPh>
    <rPh sb="23" eb="24">
      <t>スウ</t>
    </rPh>
    <rPh sb="25" eb="27">
      <t>サイテイ</t>
    </rPh>
    <rPh sb="27" eb="29">
      <t>ワリアイ</t>
    </rPh>
    <phoneticPr fontId="5"/>
  </si>
  <si>
    <r>
      <t>県内下請</t>
    </r>
    <r>
      <rPr>
        <sz val="14"/>
        <color indexed="8"/>
        <rFont val="ＭＳ Ｐゴシック"/>
        <family val="3"/>
        <charset val="128"/>
      </rPr>
      <t>の選定</t>
    </r>
    <phoneticPr fontId="5"/>
  </si>
  <si>
    <t>％</t>
    <phoneticPr fontId="103"/>
  </si>
  <si>
    <t>下請負人を入札説明書で配点が１点とされている条件から選定する。又は、下請負人を使用しないですべて自社で施工し、本店又は主たる営業所の所在地が入札説明書で配点が１点とされているエリア内である。</t>
    <phoneticPr fontId="103"/>
  </si>
  <si>
    <t>下請負人を入札説明書で配点が０．５点とされている条件から選定する。又は、下請負人を使用しないですべて自社で施工し、本店又は主たる営業所の所在地が入札説明書で配点が０．５点とされているエリア内である。</t>
    <phoneticPr fontId="103"/>
  </si>
  <si>
    <t>　　　　該当する配点の最低割合を記載してください。</t>
    <rPh sb="4" eb="6">
      <t>ガイトウ</t>
    </rPh>
    <rPh sb="8" eb="10">
      <t>ハイテン</t>
    </rPh>
    <rPh sb="11" eb="13">
      <t>サイテイ</t>
    </rPh>
    <rPh sb="13" eb="15">
      <t>ワリアイ</t>
    </rPh>
    <rPh sb="16" eb="18">
      <t>キサイ</t>
    </rPh>
    <phoneticPr fontId="5"/>
  </si>
  <si>
    <t>　　　　（例：40%以上70%未満の配点に該当する場合　⇒　40%と記載）</t>
    <rPh sb="5" eb="6">
      <t>レイ</t>
    </rPh>
    <rPh sb="10" eb="12">
      <t>イジョウ</t>
    </rPh>
    <rPh sb="15" eb="17">
      <t>ミマン</t>
    </rPh>
    <rPh sb="18" eb="20">
      <t>ハイテン</t>
    </rPh>
    <rPh sb="21" eb="23">
      <t>ガイトウ</t>
    </rPh>
    <rPh sb="25" eb="27">
      <t>バアイ</t>
    </rPh>
    <rPh sb="34" eb="36">
      <t>キサイ</t>
    </rPh>
    <phoneticPr fontId="5"/>
  </si>
  <si>
    <t>(ﾊ)常用雇用労働者の数</t>
    <rPh sb="3" eb="5">
      <t>ジョウヨウ</t>
    </rPh>
    <rPh sb="5" eb="7">
      <t>コヨウ</t>
    </rPh>
    <rPh sb="7" eb="10">
      <t>ロウドウシャ</t>
    </rPh>
    <rPh sb="11" eb="12">
      <t>カズ</t>
    </rPh>
    <phoneticPr fontId="10"/>
  </si>
  <si>
    <t>人</t>
    <rPh sb="0" eb="1">
      <t>ニン</t>
    </rPh>
    <phoneticPr fontId="10"/>
  </si>
  <si>
    <t>身体障害者</t>
    <rPh sb="0" eb="2">
      <t>シンタイ</t>
    </rPh>
    <rPh sb="2" eb="5">
      <t>ショウガイシャ</t>
    </rPh>
    <phoneticPr fontId="10"/>
  </si>
  <si>
    <t>知的障害者</t>
    <rPh sb="0" eb="2">
      <t>チテキ</t>
    </rPh>
    <rPh sb="2" eb="5">
      <t>ショウガイシャ</t>
    </rPh>
    <phoneticPr fontId="10"/>
  </si>
  <si>
    <t>精神障害者</t>
    <rPh sb="0" eb="2">
      <t>セイシン</t>
    </rPh>
    <rPh sb="2" eb="5">
      <t>ショウガイシャ</t>
    </rPh>
    <phoneticPr fontId="10"/>
  </si>
  <si>
    <t>合計</t>
    <rPh sb="0" eb="2">
      <t>ゴウケイ</t>
    </rPh>
    <phoneticPr fontId="10"/>
  </si>
  <si>
    <t>確認結果</t>
    <rPh sb="0" eb="2">
      <t>カクニン</t>
    </rPh>
    <rPh sb="2" eb="4">
      <t>ケッカ</t>
    </rPh>
    <phoneticPr fontId="10"/>
  </si>
  <si>
    <t>添付資料</t>
  </si>
  <si>
    <t>(ﾆ)法定雇用障害者数の算定の
　 基礎となる労働者の数</t>
    <rPh sb="3" eb="5">
      <t>ホウテイ</t>
    </rPh>
    <rPh sb="5" eb="7">
      <t>コヨウ</t>
    </rPh>
    <rPh sb="7" eb="10">
      <t>ショウガイシャ</t>
    </rPh>
    <rPh sb="10" eb="11">
      <t>スウ</t>
    </rPh>
    <rPh sb="12" eb="14">
      <t>サンテイ</t>
    </rPh>
    <rPh sb="18" eb="20">
      <t>キソ</t>
    </rPh>
    <rPh sb="23" eb="26">
      <t>ロウドウシャ</t>
    </rPh>
    <rPh sb="27" eb="28">
      <t>カズ</t>
    </rPh>
    <phoneticPr fontId="10"/>
  </si>
  <si>
    <t>常用雇用労働者のうち、1週間の所定労働時間が20時間以上30時間未満の者</t>
    <rPh sb="0" eb="2">
      <t>ジョウヨウ</t>
    </rPh>
    <rPh sb="2" eb="4">
      <t>コヨウ</t>
    </rPh>
    <rPh sb="4" eb="7">
      <t>ロウドウシャ</t>
    </rPh>
    <rPh sb="12" eb="14">
      <t>シュウカン</t>
    </rPh>
    <rPh sb="15" eb="17">
      <t>ショテイ</t>
    </rPh>
    <rPh sb="17" eb="19">
      <t>ロウドウ</t>
    </rPh>
    <rPh sb="19" eb="21">
      <t>ジカン</t>
    </rPh>
    <rPh sb="24" eb="28">
      <t>ジカンイジョウ</t>
    </rPh>
    <rPh sb="30" eb="32">
      <t>ジカン</t>
    </rPh>
    <rPh sb="32" eb="34">
      <t>ミマン</t>
    </rPh>
    <rPh sb="35" eb="36">
      <t>モノ</t>
    </rPh>
    <phoneticPr fontId="5"/>
  </si>
  <si>
    <t>1週間の所定労働時間が30時間以上の者</t>
    <rPh sb="1" eb="3">
      <t>シュウカン</t>
    </rPh>
    <rPh sb="4" eb="6">
      <t>ショテイ</t>
    </rPh>
    <rPh sb="6" eb="8">
      <t>ロウドウ</t>
    </rPh>
    <rPh sb="8" eb="10">
      <t>ジカン</t>
    </rPh>
    <rPh sb="13" eb="15">
      <t>ジカン</t>
    </rPh>
    <rPh sb="15" eb="17">
      <t>イジョウ</t>
    </rPh>
    <rPh sb="18" eb="19">
      <t>モノ</t>
    </rPh>
    <phoneticPr fontId="5"/>
  </si>
  <si>
    <t>インターンシップ等の受入れ実績</t>
    <rPh sb="8" eb="9">
      <t>トウ</t>
    </rPh>
    <rPh sb="10" eb="11">
      <t>ウ</t>
    </rPh>
    <rPh sb="11" eb="12">
      <t>イ</t>
    </rPh>
    <rPh sb="13" eb="15">
      <t>ジッセキ</t>
    </rPh>
    <phoneticPr fontId="5"/>
  </si>
  <si>
    <t>単位／年</t>
    <rPh sb="0" eb="2">
      <t>タンイ</t>
    </rPh>
    <rPh sb="3" eb="4">
      <t>ネン</t>
    </rPh>
    <phoneticPr fontId="5"/>
  </si>
  <si>
    <t>単位</t>
    <rPh sb="0" eb="2">
      <t>タンイ</t>
    </rPh>
    <phoneticPr fontId="5"/>
  </si>
  <si>
    <t>(ﾊ) - [ (ﾊ) × 除外率 (整数位未満切捨)]</t>
    <rPh sb="14" eb="16">
      <t>ジョガイ</t>
    </rPh>
    <rPh sb="16" eb="17">
      <t>リツ</t>
    </rPh>
    <rPh sb="19" eb="21">
      <t>セイスウ</t>
    </rPh>
    <rPh sb="21" eb="22">
      <t>イ</t>
    </rPh>
    <rPh sb="22" eb="24">
      <t>ミマン</t>
    </rPh>
    <rPh sb="24" eb="25">
      <t>キリ</t>
    </rPh>
    <rPh sb="25" eb="26">
      <t>シモギリ</t>
    </rPh>
    <phoneticPr fontId="10"/>
  </si>
  <si>
    <t>分　　社　あり</t>
    <rPh sb="0" eb="1">
      <t>ブン</t>
    </rPh>
    <rPh sb="3" eb="4">
      <t>シャ</t>
    </rPh>
    <phoneticPr fontId="5"/>
  </si>
  <si>
    <t>分社前
（会社名）</t>
    <rPh sb="0" eb="2">
      <t>ブンシャ</t>
    </rPh>
    <rPh sb="2" eb="3">
      <t>マエ</t>
    </rPh>
    <rPh sb="5" eb="8">
      <t>カイシャメイ</t>
    </rPh>
    <phoneticPr fontId="5"/>
  </si>
  <si>
    <t>　　すべて入札説明書記載の指定割合以上の場合のみ評価（加点）します。</t>
    <phoneticPr fontId="5"/>
  </si>
  <si>
    <t>今回入札参加しない「分社後の会社名」</t>
    <rPh sb="0" eb="2">
      <t>コンカイ</t>
    </rPh>
    <rPh sb="2" eb="4">
      <t>ニュウサツ</t>
    </rPh>
    <rPh sb="4" eb="6">
      <t>サンカ</t>
    </rPh>
    <phoneticPr fontId="5"/>
  </si>
  <si>
    <t>現在の会社名</t>
    <rPh sb="0" eb="2">
      <t>ゲンザイ</t>
    </rPh>
    <rPh sb="3" eb="6">
      <t>カイシャメイ</t>
    </rPh>
    <phoneticPr fontId="5"/>
  </si>
  <si>
    <t>企業の社会的貢献の実績（施設管理への協力活動・研修）</t>
    <rPh sb="0" eb="2">
      <t>キギョウ</t>
    </rPh>
    <rPh sb="3" eb="6">
      <t>シャカイテキ</t>
    </rPh>
    <rPh sb="6" eb="8">
      <t>コウケン</t>
    </rPh>
    <rPh sb="9" eb="11">
      <t>ジッセキ</t>
    </rPh>
    <rPh sb="12" eb="14">
      <t>シセツ</t>
    </rPh>
    <rPh sb="14" eb="16">
      <t>カンリ</t>
    </rPh>
    <rPh sb="18" eb="20">
      <t>キョウリョク</t>
    </rPh>
    <rPh sb="20" eb="22">
      <t>カツドウ</t>
    </rPh>
    <rPh sb="23" eb="25">
      <t>ケンシュウ</t>
    </rPh>
    <phoneticPr fontId="5"/>
  </si>
  <si>
    <t>入札説明書に記載された期間に、入札説明書に記載された発注課所が指定した難工事の完了実績の有無</t>
    <rPh sb="0" eb="2">
      <t>ニュウサツ</t>
    </rPh>
    <rPh sb="2" eb="5">
      <t>セツメイショ</t>
    </rPh>
    <rPh sb="6" eb="8">
      <t>キサイ</t>
    </rPh>
    <rPh sb="11" eb="13">
      <t>キカン</t>
    </rPh>
    <rPh sb="15" eb="17">
      <t>ニュウサツ</t>
    </rPh>
    <rPh sb="17" eb="20">
      <t>セツメイショ</t>
    </rPh>
    <rPh sb="21" eb="23">
      <t>キサイ</t>
    </rPh>
    <rPh sb="26" eb="28">
      <t>ハッチュウ</t>
    </rPh>
    <rPh sb="28" eb="30">
      <t>カショ</t>
    </rPh>
    <rPh sb="31" eb="33">
      <t>シテイ</t>
    </rPh>
    <rPh sb="35" eb="36">
      <t>ナン</t>
    </rPh>
    <rPh sb="36" eb="38">
      <t>コウジ</t>
    </rPh>
    <rPh sb="39" eb="41">
      <t>カンリョウ</t>
    </rPh>
    <rPh sb="41" eb="43">
      <t>ジッセキ</t>
    </rPh>
    <rPh sb="44" eb="46">
      <t>ウム</t>
    </rPh>
    <phoneticPr fontId="5"/>
  </si>
  <si>
    <t>入札説明書
の記載</t>
    <rPh sb="0" eb="2">
      <t>ニュウサツ</t>
    </rPh>
    <rPh sb="2" eb="5">
      <t>セツメイショ</t>
    </rPh>
    <rPh sb="7" eb="9">
      <t>キサイ</t>
    </rPh>
    <phoneticPr fontId="103"/>
  </si>
  <si>
    <t>建設資材県産品の選定</t>
    <rPh sb="0" eb="2">
      <t>ケンセツ</t>
    </rPh>
    <rPh sb="4" eb="7">
      <t>ケンサンヒン</t>
    </rPh>
    <phoneticPr fontId="5"/>
  </si>
  <si>
    <t>建設資材
県産品の
選定の有無</t>
    <rPh sb="0" eb="2">
      <t>ケンセツ</t>
    </rPh>
    <rPh sb="2" eb="4">
      <t>シザイ</t>
    </rPh>
    <rPh sb="5" eb="8">
      <t>ケンサンヒン</t>
    </rPh>
    <rPh sb="10" eb="12">
      <t>センテイ</t>
    </rPh>
    <rPh sb="13" eb="15">
      <t>ウム</t>
    </rPh>
    <phoneticPr fontId="5"/>
  </si>
  <si>
    <t>使用する建設資材県産品の品目割合が指定割合以上の場合
（○を記入）</t>
    <rPh sb="0" eb="2">
      <t>シヨウ</t>
    </rPh>
    <rPh sb="4" eb="6">
      <t>ケンセツ</t>
    </rPh>
    <rPh sb="6" eb="8">
      <t>シザイ</t>
    </rPh>
    <rPh sb="8" eb="11">
      <t>ケンサンヒン</t>
    </rPh>
    <rPh sb="12" eb="14">
      <t>ヒンモク</t>
    </rPh>
    <rPh sb="14" eb="16">
      <t>ワリアイ</t>
    </rPh>
    <rPh sb="17" eb="19">
      <t>シテイ</t>
    </rPh>
    <rPh sb="19" eb="21">
      <t>ワリアイ</t>
    </rPh>
    <rPh sb="21" eb="23">
      <t>イジョウ</t>
    </rPh>
    <rPh sb="24" eb="26">
      <t>バアイ</t>
    </rPh>
    <rPh sb="30" eb="32">
      <t>キニュウ</t>
    </rPh>
    <phoneticPr fontId="5"/>
  </si>
  <si>
    <t>本工事において使用する建設資材県産品の選定</t>
    <rPh sb="0" eb="3">
      <t>ホンコウジ</t>
    </rPh>
    <rPh sb="7" eb="9">
      <t>シヨウ</t>
    </rPh>
    <rPh sb="11" eb="13">
      <t>ケンセツ</t>
    </rPh>
    <rPh sb="13" eb="15">
      <t>シザイ</t>
    </rPh>
    <rPh sb="15" eb="18">
      <t>ケンサンヒン</t>
    </rPh>
    <rPh sb="19" eb="21">
      <t>センテイ</t>
    </rPh>
    <phoneticPr fontId="5"/>
  </si>
  <si>
    <t>建設資材県産品の品目割合が指定割合以上の資材数</t>
    <rPh sb="0" eb="2">
      <t>ケンセツ</t>
    </rPh>
    <rPh sb="2" eb="4">
      <t>シザイ</t>
    </rPh>
    <rPh sb="4" eb="7">
      <t>ケンサンヒン</t>
    </rPh>
    <rPh sb="8" eb="10">
      <t>ヒンモク</t>
    </rPh>
    <rPh sb="10" eb="12">
      <t>ワリアイ</t>
    </rPh>
    <rPh sb="13" eb="15">
      <t>シテイ</t>
    </rPh>
    <rPh sb="15" eb="17">
      <t>ワリアイ</t>
    </rPh>
    <rPh sb="17" eb="19">
      <t>イジョウ</t>
    </rPh>
    <rPh sb="20" eb="22">
      <t>シザイ</t>
    </rPh>
    <rPh sb="22" eb="23">
      <t>スウ</t>
    </rPh>
    <phoneticPr fontId="5"/>
  </si>
  <si>
    <t>社名変更・合併・分社</t>
    <rPh sb="0" eb="2">
      <t>シャメイ</t>
    </rPh>
    <rPh sb="2" eb="4">
      <t>ヘンコウ</t>
    </rPh>
    <rPh sb="5" eb="7">
      <t>ガッペイ</t>
    </rPh>
    <rPh sb="8" eb="10">
      <t>ブンシャ</t>
    </rPh>
    <phoneticPr fontId="5"/>
  </si>
  <si>
    <t>社名変更
合併　　
分社　　
の有無</t>
    <rPh sb="0" eb="2">
      <t>シャメイ</t>
    </rPh>
    <rPh sb="2" eb="4">
      <t>ヘンコウ</t>
    </rPh>
    <rPh sb="5" eb="7">
      <t>ガッペイ</t>
    </rPh>
    <rPh sb="10" eb="12">
      <t>ブンシャ</t>
    </rPh>
    <rPh sb="16" eb="18">
      <t>ウム</t>
    </rPh>
    <phoneticPr fontId="5"/>
  </si>
  <si>
    <t>令和</t>
  </si>
  <si>
    <t>（新技術情報提供システム(NETIS)に登録又は県の新製品・新技術紹介制度に登録している場合）</t>
    <rPh sb="1" eb="4">
      <t>シンギジュツ</t>
    </rPh>
    <rPh sb="4" eb="6">
      <t>ジョウホウ</t>
    </rPh>
    <rPh sb="6" eb="8">
      <t>テイキョウ</t>
    </rPh>
    <rPh sb="20" eb="22">
      <t>トウロク</t>
    </rPh>
    <rPh sb="22" eb="23">
      <t>マタ</t>
    </rPh>
    <rPh sb="24" eb="25">
      <t>ケン</t>
    </rPh>
    <rPh sb="26" eb="29">
      <t>シンセイヒン</t>
    </rPh>
    <rPh sb="30" eb="33">
      <t>シンギジュツ</t>
    </rPh>
    <rPh sb="33" eb="35">
      <t>ショウカイ</t>
    </rPh>
    <rPh sb="35" eb="37">
      <t>セイド</t>
    </rPh>
    <rPh sb="38" eb="40">
      <t>トウロク</t>
    </rPh>
    <rPh sb="44" eb="46">
      <t>バアイ</t>
    </rPh>
    <phoneticPr fontId="5"/>
  </si>
  <si>
    <t>上記に該当しない</t>
    <rPh sb="3" eb="5">
      <t>ガイトウ</t>
    </rPh>
    <phoneticPr fontId="5"/>
  </si>
  <si>
    <t>災害防止活動等の実績</t>
    <phoneticPr fontId="5"/>
  </si>
  <si>
    <t>登録ＡＬＣ基幹技能者</t>
    <rPh sb="0" eb="2">
      <t>トウロク</t>
    </rPh>
    <rPh sb="5" eb="7">
      <t>キカン</t>
    </rPh>
    <rPh sb="7" eb="10">
      <t>ギノウシャ</t>
    </rPh>
    <phoneticPr fontId="10"/>
  </si>
  <si>
    <t>登録土工基幹技能者</t>
    <rPh sb="0" eb="2">
      <t>トウロク</t>
    </rPh>
    <rPh sb="2" eb="4">
      <t>ドコウ</t>
    </rPh>
    <rPh sb="4" eb="6">
      <t>キカン</t>
    </rPh>
    <rPh sb="6" eb="9">
      <t>ギノウシャ</t>
    </rPh>
    <phoneticPr fontId="10"/>
  </si>
  <si>
    <t>から</t>
    <phoneticPr fontId="5"/>
  </si>
  <si>
    <t>まで</t>
    <phoneticPr fontId="5"/>
  </si>
  <si>
    <t>総合評価方式の型、種別</t>
    <rPh sb="0" eb="2">
      <t>ソウゴウ</t>
    </rPh>
    <rPh sb="2" eb="4">
      <t>ヒョウカ</t>
    </rPh>
    <rPh sb="4" eb="6">
      <t>ホウシキ</t>
    </rPh>
    <rPh sb="7" eb="8">
      <t>カタ</t>
    </rPh>
    <rPh sb="9" eb="11">
      <t>シュベツ</t>
    </rPh>
    <phoneticPr fontId="5"/>
  </si>
  <si>
    <t>氏　　名</t>
    <rPh sb="0" eb="1">
      <t>シ</t>
    </rPh>
    <rPh sb="3" eb="4">
      <t>ナ</t>
    </rPh>
    <phoneticPr fontId="5"/>
  </si>
  <si>
    <t>ふりがな</t>
    <phoneticPr fontId="10"/>
  </si>
  <si>
    <t>旧姓</t>
    <rPh sb="0" eb="2">
      <t>キュウセイ</t>
    </rPh>
    <phoneticPr fontId="10"/>
  </si>
  <si>
    <t>※西暦</t>
    <rPh sb="1" eb="3">
      <t>セイレキ</t>
    </rPh>
    <phoneticPr fontId="10"/>
  </si>
  <si>
    <t>生年月日</t>
    <rPh sb="0" eb="2">
      <t>セイネン</t>
    </rPh>
    <rPh sb="2" eb="4">
      <t>ガッピ</t>
    </rPh>
    <phoneticPr fontId="10"/>
  </si>
  <si>
    <t>氏名が変わった場合に記入</t>
    <rPh sb="0" eb="2">
      <t>シメイ</t>
    </rPh>
    <rPh sb="3" eb="4">
      <t>カ</t>
    </rPh>
    <rPh sb="7" eb="9">
      <t>バアイ</t>
    </rPh>
    <rPh sb="10" eb="12">
      <t>キニュウ</t>
    </rPh>
    <phoneticPr fontId="10"/>
  </si>
  <si>
    <t>配置予定
技術者の氏名</t>
    <phoneticPr fontId="10"/>
  </si>
  <si>
    <t>上記に該当しない。</t>
    <rPh sb="0" eb="2">
      <t>ジョウキ</t>
    </rPh>
    <rPh sb="3" eb="5">
      <t>ガイトウ</t>
    </rPh>
    <phoneticPr fontId="5"/>
  </si>
  <si>
    <t>令和　　　　　　　年　　　　　　　月　　　　　　　日</t>
    <rPh sb="0" eb="2">
      <t>レイワ</t>
    </rPh>
    <rPh sb="9" eb="10">
      <t>ネン</t>
    </rPh>
    <rPh sb="17" eb="18">
      <t>ツキ</t>
    </rPh>
    <rPh sb="25" eb="26">
      <t>ヒ</t>
    </rPh>
    <phoneticPr fontId="10"/>
  </si>
  <si>
    <t>令和　　　　　　　年　　　　　　　月　　　　　　　日</t>
    <phoneticPr fontId="10"/>
  </si>
  <si>
    <t>令和　　　　　　　年　　　　　　　月　　　　　　　日</t>
    <phoneticPr fontId="10"/>
  </si>
  <si>
    <t>選定しない</t>
    <rPh sb="0" eb="2">
      <t>センテイ</t>
    </rPh>
    <phoneticPr fontId="5"/>
  </si>
  <si>
    <t>新製品・新技術の活用</t>
    <phoneticPr fontId="5"/>
  </si>
  <si>
    <t>新製品・新技術の活用</t>
    <phoneticPr fontId="77"/>
  </si>
  <si>
    <t>※1</t>
    <phoneticPr fontId="5"/>
  </si>
  <si>
    <t>①法定雇用義務の有無確認</t>
    <phoneticPr fontId="5"/>
  </si>
  <si>
    <t>(ｲ) + [ (ﾛ) × 0.5 ]</t>
    <phoneticPr fontId="10"/>
  </si>
  <si>
    <t>※2</t>
    <phoneticPr fontId="5"/>
  </si>
  <si>
    <t>※3</t>
    <phoneticPr fontId="5"/>
  </si>
  <si>
    <t>・自社の製品や技術を国土交通省の　
　新技術情報提供システム(NETIS)
　に登録している</t>
    <phoneticPr fontId="10"/>
  </si>
  <si>
    <t>・自社の製品や技術を県の新製品・新
　技術紹介制度に登録している</t>
    <rPh sb="1" eb="3">
      <t>ジシャ</t>
    </rPh>
    <rPh sb="4" eb="6">
      <t>セイヒン</t>
    </rPh>
    <rPh sb="7" eb="9">
      <t>ギジュツ</t>
    </rPh>
    <phoneticPr fontId="10"/>
  </si>
  <si>
    <t>配置する</t>
    <phoneticPr fontId="5"/>
  </si>
  <si>
    <t>法定雇用義務(※1)はないが、障害者を雇用している</t>
    <rPh sb="0" eb="2">
      <t>ホウテイ</t>
    </rPh>
    <rPh sb="2" eb="4">
      <t>コヨウ</t>
    </rPh>
    <rPh sb="4" eb="6">
      <t>ギム</t>
    </rPh>
    <rPh sb="15" eb="16">
      <t>ショウ</t>
    </rPh>
    <rPh sb="16" eb="17">
      <t>ガイ</t>
    </rPh>
    <rPh sb="17" eb="18">
      <t>シャ</t>
    </rPh>
    <rPh sb="19" eb="21">
      <t>コヨウ</t>
    </rPh>
    <phoneticPr fontId="5"/>
  </si>
  <si>
    <t>施設管理への協力活動の実績が
２分類以上ある</t>
    <rPh sb="0" eb="2">
      <t>シセツ</t>
    </rPh>
    <rPh sb="2" eb="4">
      <t>カンリ</t>
    </rPh>
    <rPh sb="6" eb="8">
      <t>キョウリョク</t>
    </rPh>
    <rPh sb="8" eb="10">
      <t>カツドウ</t>
    </rPh>
    <rPh sb="11" eb="13">
      <t>ジッセキ</t>
    </rPh>
    <rPh sb="16" eb="17">
      <t>ブン</t>
    </rPh>
    <rPh sb="18" eb="20">
      <t>イジョウ</t>
    </rPh>
    <phoneticPr fontId="5"/>
  </si>
  <si>
    <t>施設管理への協力活動の実績が
１分類ある</t>
    <rPh sb="16" eb="18">
      <t>ブンルイ</t>
    </rPh>
    <phoneticPr fontId="5"/>
  </si>
  <si>
    <t>資材の種類</t>
    <rPh sb="0" eb="2">
      <t>シザイ</t>
    </rPh>
    <rPh sb="3" eb="5">
      <t>シュルイ</t>
    </rPh>
    <phoneticPr fontId="5"/>
  </si>
  <si>
    <r>
      <t>(ｲ)常用雇用労働者の数(※2)
　　</t>
    </r>
    <r>
      <rPr>
        <sz val="9"/>
        <rFont val="ＭＳ Ｐゴシック"/>
        <family val="3"/>
        <charset val="128"/>
        <scheme val="minor"/>
      </rPr>
      <t>(短時間労働者の数を除く)</t>
    </r>
    <rPh sb="3" eb="5">
      <t>ジョウヨウ</t>
    </rPh>
    <rPh sb="5" eb="7">
      <t>コヨウ</t>
    </rPh>
    <rPh sb="7" eb="10">
      <t>ロウドウシャ</t>
    </rPh>
    <rPh sb="11" eb="12">
      <t>カズ</t>
    </rPh>
    <rPh sb="20" eb="23">
      <t>タンジカン</t>
    </rPh>
    <rPh sb="23" eb="26">
      <t>ロウドウシャ</t>
    </rPh>
    <rPh sb="27" eb="28">
      <t>カズ</t>
    </rPh>
    <rPh sb="29" eb="30">
      <t>ノゾ</t>
    </rPh>
    <phoneticPr fontId="10"/>
  </si>
  <si>
    <t>様式キ（エ）</t>
    <rPh sb="0" eb="2">
      <t>ヨウシキ</t>
    </rPh>
    <phoneticPr fontId="5"/>
  </si>
  <si>
    <t>様式キ（オ）</t>
    <rPh sb="0" eb="2">
      <t>ヨウシキ</t>
    </rPh>
    <phoneticPr fontId="5"/>
  </si>
  <si>
    <t>様式ス（ア）</t>
    <rPh sb="0" eb="2">
      <t>ヨウシキ</t>
    </rPh>
    <phoneticPr fontId="5"/>
  </si>
  <si>
    <t>様式ス（イ）</t>
    <rPh sb="0" eb="2">
      <t>ヨウシキ</t>
    </rPh>
    <phoneticPr fontId="5"/>
  </si>
  <si>
    <t>〇次のいずれかの認証等を受けているかどうか記入してください。</t>
    <rPh sb="1" eb="2">
      <t>ツギ</t>
    </rPh>
    <rPh sb="8" eb="10">
      <t>ニンショウ</t>
    </rPh>
    <rPh sb="10" eb="11">
      <t>トウ</t>
    </rPh>
    <rPh sb="12" eb="13">
      <t>ウ</t>
    </rPh>
    <rPh sb="21" eb="23">
      <t>キニュウ</t>
    </rPh>
    <phoneticPr fontId="10"/>
  </si>
  <si>
    <t>ＩＳＯ１４００１</t>
    <phoneticPr fontId="5"/>
  </si>
  <si>
    <t>エコアクション２１認証・登録制度</t>
    <phoneticPr fontId="5"/>
  </si>
  <si>
    <t>埼玉県エコアップ認証制度</t>
    <phoneticPr fontId="5"/>
  </si>
  <si>
    <t>入札参加停止措置を受けた</t>
    <rPh sb="4" eb="6">
      <t>テイシ</t>
    </rPh>
    <phoneticPr fontId="10"/>
  </si>
  <si>
    <t>総合評価の不履行</t>
    <phoneticPr fontId="5"/>
  </si>
  <si>
    <t>「添付資料等で確認した結果、履行されていないことを確認」との通知を受けた</t>
    <phoneticPr fontId="10"/>
  </si>
  <si>
    <t>　入札参加停止措置を受けた日
 （期間の始まりの日）</t>
    <rPh sb="1" eb="3">
      <t>ニュウサツ</t>
    </rPh>
    <rPh sb="3" eb="5">
      <t>サンカ</t>
    </rPh>
    <rPh sb="5" eb="7">
      <t>テイシ</t>
    </rPh>
    <rPh sb="7" eb="9">
      <t>ソチ</t>
    </rPh>
    <rPh sb="10" eb="11">
      <t>ウ</t>
    </rPh>
    <rPh sb="13" eb="14">
      <t>ヒ</t>
    </rPh>
    <rPh sb="17" eb="19">
      <t>キカン</t>
    </rPh>
    <rPh sb="20" eb="21">
      <t>ハジ</t>
    </rPh>
    <rPh sb="24" eb="25">
      <t>ヒ</t>
    </rPh>
    <phoneticPr fontId="5"/>
  </si>
  <si>
    <t>通知を受けた日</t>
    <rPh sb="0" eb="2">
      <t>ツウチ</t>
    </rPh>
    <rPh sb="3" eb="4">
      <t>ウ</t>
    </rPh>
    <rPh sb="6" eb="7">
      <t>ヒ</t>
    </rPh>
    <phoneticPr fontId="5"/>
  </si>
  <si>
    <t>　入札参加除外措置を受けた日 
（期間の始まりの日）</t>
    <rPh sb="1" eb="3">
      <t>ニュウサツ</t>
    </rPh>
    <rPh sb="7" eb="9">
      <t>ソチ</t>
    </rPh>
    <rPh sb="10" eb="11">
      <t>ウ</t>
    </rPh>
    <rPh sb="13" eb="14">
      <t>ヒ</t>
    </rPh>
    <rPh sb="17" eb="19">
      <t>キカン</t>
    </rPh>
    <rPh sb="20" eb="21">
      <t>ハジ</t>
    </rPh>
    <rPh sb="24" eb="25">
      <t>ヒ</t>
    </rPh>
    <phoneticPr fontId="5"/>
  </si>
  <si>
    <t>令和　　　　年　　　　月　　　　日</t>
    <phoneticPr fontId="5"/>
  </si>
  <si>
    <t>該当項目あり</t>
    <rPh sb="0" eb="2">
      <t>ガイトウ</t>
    </rPh>
    <rPh sb="2" eb="4">
      <t>コウモク</t>
    </rPh>
    <phoneticPr fontId="5"/>
  </si>
  <si>
    <t>該当項目の有無</t>
    <rPh sb="0" eb="2">
      <t>ガイトウ</t>
    </rPh>
    <rPh sb="2" eb="4">
      <t>コウモク</t>
    </rPh>
    <rPh sb="5" eb="7">
      <t>ウム</t>
    </rPh>
    <phoneticPr fontId="5"/>
  </si>
  <si>
    <t>該当項目なし</t>
    <rPh sb="0" eb="2">
      <t>ガイトウ</t>
    </rPh>
    <rPh sb="2" eb="4">
      <t>コウモク</t>
    </rPh>
    <phoneticPr fontId="5"/>
  </si>
  <si>
    <t>・県のNew-ProTech制度（新製品・新技術
  マッチングモデル事業）に採用され、
  有効性が確認されている又はＮＥＴＩＳ
  に登録のある製品・技術を選定する</t>
    <rPh sb="14" eb="16">
      <t>セイド</t>
    </rPh>
    <rPh sb="17" eb="20">
      <t>シンセイヒン</t>
    </rPh>
    <rPh sb="21" eb="22">
      <t>シン</t>
    </rPh>
    <rPh sb="22" eb="24">
      <t>ギジュツ</t>
    </rPh>
    <rPh sb="35" eb="37">
      <t>ジギョウ</t>
    </rPh>
    <phoneticPr fontId="10"/>
  </si>
  <si>
    <t>（県のNew-ProTech制度又はＮＥＴＩＳに登録のある製品・技術を選定する場合）</t>
    <rPh sb="16" eb="17">
      <t>マタ</t>
    </rPh>
    <rPh sb="29" eb="31">
      <t>セイヒン</t>
    </rPh>
    <rPh sb="32" eb="34">
      <t>ギジュツ</t>
    </rPh>
    <rPh sb="35" eb="37">
      <t>センテイ</t>
    </rPh>
    <rPh sb="39" eb="41">
      <t>バアイ</t>
    </rPh>
    <phoneticPr fontId="5"/>
  </si>
  <si>
    <t>　特定課題パッケージ（若手育成型・地域担手型・実績重視型）では、当様式「配置予定技術者一覧表」の提出は不要です。
　また、配置予定技術者の評価項目がないことから、総合評価特記仕様書第4条（配置する技術者）の適用もありません。</t>
    <rPh sb="23" eb="25">
      <t>ジッセキ</t>
    </rPh>
    <rPh sb="25" eb="27">
      <t>ジュウシ</t>
    </rPh>
    <rPh sb="27" eb="28">
      <t>ガタ</t>
    </rPh>
    <rPh sb="32" eb="33">
      <t>トウ</t>
    </rPh>
    <rPh sb="33" eb="35">
      <t>ヨウシキ</t>
    </rPh>
    <rPh sb="36" eb="38">
      <t>ハイチ</t>
    </rPh>
    <rPh sb="38" eb="40">
      <t>ヨテイ</t>
    </rPh>
    <rPh sb="40" eb="43">
      <t>ギジュツシャ</t>
    </rPh>
    <rPh sb="43" eb="45">
      <t>イチラン</t>
    </rPh>
    <rPh sb="45" eb="46">
      <t>ヒョウ</t>
    </rPh>
    <rPh sb="48" eb="50">
      <t>テイシュツ</t>
    </rPh>
    <rPh sb="51" eb="53">
      <t>フヨウ</t>
    </rPh>
    <rPh sb="61" eb="63">
      <t>ハイチ</t>
    </rPh>
    <rPh sb="63" eb="65">
      <t>ヨテイ</t>
    </rPh>
    <rPh sb="65" eb="68">
      <t>ギジュツシャ</t>
    </rPh>
    <rPh sb="69" eb="71">
      <t>ヒョウカ</t>
    </rPh>
    <rPh sb="71" eb="73">
      <t>コウモク</t>
    </rPh>
    <rPh sb="81" eb="83">
      <t>ソウゴウ</t>
    </rPh>
    <rPh sb="83" eb="85">
      <t>ヒョウカ</t>
    </rPh>
    <rPh sb="85" eb="90">
      <t>トッキシヨウショ</t>
    </rPh>
    <rPh sb="90" eb="91">
      <t>ダイ</t>
    </rPh>
    <rPh sb="92" eb="93">
      <t>ジョウ</t>
    </rPh>
    <rPh sb="94" eb="96">
      <t>ハイチ</t>
    </rPh>
    <rPh sb="98" eb="101">
      <t>ギジュツシャ</t>
    </rPh>
    <rPh sb="103" eb="105">
      <t>テキヨウ</t>
    </rPh>
    <phoneticPr fontId="10"/>
  </si>
  <si>
    <t>登録ウレタン断熱基幹技能者</t>
    <rPh sb="0" eb="2">
      <t>トウロク</t>
    </rPh>
    <rPh sb="6" eb="8">
      <t>ダンネツ</t>
    </rPh>
    <rPh sb="8" eb="10">
      <t>キカン</t>
    </rPh>
    <rPh sb="10" eb="13">
      <t>ギノウシャ</t>
    </rPh>
    <phoneticPr fontId="10"/>
  </si>
  <si>
    <t>登録発破・破砕基幹技能者</t>
    <phoneticPr fontId="10"/>
  </si>
  <si>
    <t>登録圧入工基幹技能者</t>
    <rPh sb="2" eb="3">
      <t>アツ</t>
    </rPh>
    <rPh sb="4" eb="5">
      <t>コウ</t>
    </rPh>
    <rPh sb="5" eb="7">
      <t>キカン</t>
    </rPh>
    <phoneticPr fontId="10"/>
  </si>
  <si>
    <t>登録建築測量基幹技能者</t>
    <phoneticPr fontId="10"/>
  </si>
  <si>
    <t>登録解体基幹技能者</t>
    <phoneticPr fontId="10"/>
  </si>
  <si>
    <t>　←小数点第2位以下切り捨て</t>
    <phoneticPr fontId="5"/>
  </si>
  <si>
    <t>登録送電線工事基幹技能者</t>
    <rPh sb="2" eb="5">
      <t>ソウデンセン</t>
    </rPh>
    <rPh sb="5" eb="7">
      <t>コウジ</t>
    </rPh>
    <rPh sb="7" eb="9">
      <t>キカン</t>
    </rPh>
    <phoneticPr fontId="10"/>
  </si>
  <si>
    <t>登録さく井基幹技能者</t>
    <rPh sb="4" eb="5">
      <t>イ</t>
    </rPh>
    <rPh sb="5" eb="7">
      <t>キカン</t>
    </rPh>
    <phoneticPr fontId="10"/>
  </si>
  <si>
    <t>過去１年度間に各団体等が
推奨する単位</t>
    <rPh sb="0" eb="2">
      <t>カコ</t>
    </rPh>
    <rPh sb="3" eb="5">
      <t>ネンド</t>
    </rPh>
    <rPh sb="5" eb="6">
      <t>カン</t>
    </rPh>
    <rPh sb="10" eb="11">
      <t>トウ</t>
    </rPh>
    <phoneticPr fontId="5"/>
  </si>
  <si>
    <t>過去１年度間に
取得した単位</t>
    <rPh sb="0" eb="2">
      <t>カコ</t>
    </rPh>
    <rPh sb="3" eb="5">
      <t>ネンド</t>
    </rPh>
    <rPh sb="5" eb="6">
      <t>カン</t>
    </rPh>
    <rPh sb="8" eb="10">
      <t>シュトク</t>
    </rPh>
    <phoneticPr fontId="5"/>
  </si>
  <si>
    <t>パートナーシップ構築宣言の公表</t>
    <rPh sb="8" eb="10">
      <t>コウチク</t>
    </rPh>
    <rPh sb="10" eb="12">
      <t>センゲン</t>
    </rPh>
    <rPh sb="13" eb="15">
      <t>コウヒョウ</t>
    </rPh>
    <phoneticPr fontId="5"/>
  </si>
  <si>
    <t>パートナーシップ構築を宣言し、（公財）全国中小企業振興機関協会が運営するポータルサイトで公表している</t>
    <rPh sb="8" eb="10">
      <t>コウチク</t>
    </rPh>
    <rPh sb="11" eb="13">
      <t>センゲン</t>
    </rPh>
    <rPh sb="16" eb="17">
      <t>コウ</t>
    </rPh>
    <rPh sb="17" eb="18">
      <t>ザイ</t>
    </rPh>
    <rPh sb="19" eb="21">
      <t>ゼンコク</t>
    </rPh>
    <rPh sb="21" eb="25">
      <t>チュウショウキギョウ</t>
    </rPh>
    <rPh sb="25" eb="29">
      <t>シンコウキカン</t>
    </rPh>
    <rPh sb="29" eb="31">
      <t>キョウカイ</t>
    </rPh>
    <rPh sb="32" eb="34">
      <t>ウンエイ</t>
    </rPh>
    <rPh sb="44" eb="46">
      <t>コウヒョウ</t>
    </rPh>
    <phoneticPr fontId="5"/>
  </si>
  <si>
    <t>SDGｓへの取組</t>
    <rPh sb="6" eb="8">
      <t>トリクミ</t>
    </rPh>
    <phoneticPr fontId="5"/>
  </si>
  <si>
    <t>埼玉県SDGｓパートナーに登録している</t>
    <rPh sb="0" eb="3">
      <t>サイタマケン</t>
    </rPh>
    <rPh sb="13" eb="15">
      <t>トウロク</t>
    </rPh>
    <phoneticPr fontId="5"/>
  </si>
  <si>
    <t>（登録している場合）</t>
    <rPh sb="1" eb="3">
      <t>トウロク</t>
    </rPh>
    <rPh sb="7" eb="9">
      <t>バアイ</t>
    </rPh>
    <phoneticPr fontId="5"/>
  </si>
  <si>
    <t>登録№</t>
    <rPh sb="0" eb="2">
      <t>トウロク</t>
    </rPh>
    <phoneticPr fontId="5"/>
  </si>
  <si>
    <t>□　登録している場合、県計画調整課「埼玉県SDGｓパートナー」</t>
    <rPh sb="2" eb="4">
      <t>トウロク</t>
    </rPh>
    <rPh sb="8" eb="10">
      <t>バアイ</t>
    </rPh>
    <rPh sb="11" eb="12">
      <t>ケン</t>
    </rPh>
    <rPh sb="12" eb="17">
      <t>ケイカクチョウセイカ</t>
    </rPh>
    <rPh sb="18" eb="21">
      <t>サイタマケン</t>
    </rPh>
    <phoneticPr fontId="5"/>
  </si>
  <si>
    <t>　　ホームページに記載された登録№を入力してください。</t>
    <rPh sb="9" eb="11">
      <t>キサイ</t>
    </rPh>
    <rPh sb="14" eb="16">
      <t>トウロク</t>
    </rPh>
    <rPh sb="18" eb="20">
      <t>ニュウリョク</t>
    </rPh>
    <phoneticPr fontId="5"/>
  </si>
  <si>
    <t>○入札説明書の②「社名情報」に記載された日以降において、社名変更等の有無を記入してください。</t>
    <rPh sb="1" eb="3">
      <t>ニュウサツ</t>
    </rPh>
    <rPh sb="3" eb="6">
      <t>セツメイショ</t>
    </rPh>
    <rPh sb="9" eb="11">
      <t>シャメイ</t>
    </rPh>
    <rPh sb="11" eb="13">
      <t>ジョウホウ</t>
    </rPh>
    <rPh sb="15" eb="17">
      <t>キサイ</t>
    </rPh>
    <rPh sb="20" eb="21">
      <t>ヒ</t>
    </rPh>
    <rPh sb="21" eb="23">
      <t>イコウ</t>
    </rPh>
    <rPh sb="32" eb="33">
      <t>トウ</t>
    </rPh>
    <rPh sb="34" eb="36">
      <t>ウム</t>
    </rPh>
    <phoneticPr fontId="5"/>
  </si>
  <si>
    <t>登録あと施工アンカー基幹技能者</t>
    <rPh sb="4" eb="6">
      <t>セコウ</t>
    </rPh>
    <rPh sb="10" eb="12">
      <t>キカン</t>
    </rPh>
    <phoneticPr fontId="10"/>
  </si>
  <si>
    <t>地域担手型・実績重視型</t>
    <rPh sb="0" eb="2">
      <t>チイキ</t>
    </rPh>
    <rPh sb="2" eb="3">
      <t>ニナ</t>
    </rPh>
    <rPh sb="3" eb="4">
      <t>テ</t>
    </rPh>
    <rPh sb="4" eb="5">
      <t>ガタ</t>
    </rPh>
    <rPh sb="6" eb="8">
      <t>ジッセキ</t>
    </rPh>
    <rPh sb="8" eb="11">
      <t>ジュウシガタ</t>
    </rPh>
    <phoneticPr fontId="5"/>
  </si>
  <si>
    <r>
      <rPr>
        <sz val="12"/>
        <rFont val="ＭＳ Ｐゴシック"/>
        <family val="3"/>
        <charset val="128"/>
      </rPr>
      <t>受賞の
有無</t>
    </r>
    <rPh sb="0" eb="2">
      <t>ジュショウ</t>
    </rPh>
    <rPh sb="4" eb="6">
      <t>ウム</t>
    </rPh>
    <phoneticPr fontId="5"/>
  </si>
  <si>
    <t>継続教育
の証明</t>
    <rPh sb="0" eb="2">
      <t>ケイゾク</t>
    </rPh>
    <rPh sb="2" eb="4">
      <t>キョウイク</t>
    </rPh>
    <rPh sb="6" eb="8">
      <t>ショウメイ</t>
    </rPh>
    <phoneticPr fontId="5"/>
  </si>
  <si>
    <t>ＣＯ２
削減対策</t>
    <rPh sb="4" eb="6">
      <t>サクゲン</t>
    </rPh>
    <rPh sb="6" eb="8">
      <t>タイサク</t>
    </rPh>
    <phoneticPr fontId="5"/>
  </si>
  <si>
    <t>埼玉県SDGｓ
パートナー
への登録</t>
    <rPh sb="0" eb="3">
      <t>サイタマケン</t>
    </rPh>
    <rPh sb="16" eb="18">
      <t>トウロク</t>
    </rPh>
    <phoneticPr fontId="5"/>
  </si>
  <si>
    <t>入札説明書
の記載</t>
    <rPh sb="0" eb="2">
      <t>ニュウサツ</t>
    </rPh>
    <rPh sb="2" eb="4">
      <t>セツメイ</t>
    </rPh>
    <rPh sb="4" eb="5">
      <t>ショ</t>
    </rPh>
    <rPh sb="7" eb="9">
      <t>キサイ</t>
    </rPh>
    <phoneticPr fontId="103"/>
  </si>
  <si>
    <t>障害者
雇用の
有　 無</t>
    <rPh sb="0" eb="1">
      <t>ショウ</t>
    </rPh>
    <rPh sb="1" eb="2">
      <t>ガイ</t>
    </rPh>
    <rPh sb="2" eb="3">
      <t>シャ</t>
    </rPh>
    <rPh sb="4" eb="6">
      <t>コヨウ</t>
    </rPh>
    <rPh sb="8" eb="9">
      <t>ユウ</t>
    </rPh>
    <rPh sb="11" eb="12">
      <t>ム</t>
    </rPh>
    <phoneticPr fontId="5"/>
  </si>
  <si>
    <t>建設キャリアアップシステム（CCUS）活用工事の実施</t>
    <rPh sb="0" eb="2">
      <t>ケンセツ</t>
    </rPh>
    <rPh sb="19" eb="21">
      <t>カツヨウ</t>
    </rPh>
    <rPh sb="21" eb="23">
      <t>コウジ</t>
    </rPh>
    <rPh sb="24" eb="26">
      <t>ジッシ</t>
    </rPh>
    <phoneticPr fontId="5"/>
  </si>
  <si>
    <t>活　用　の
有　　　 無</t>
    <rPh sb="0" eb="1">
      <t>カツ</t>
    </rPh>
    <rPh sb="2" eb="3">
      <t>ヨウ</t>
    </rPh>
    <rPh sb="6" eb="7">
      <t>ユウ</t>
    </rPh>
    <rPh sb="11" eb="12">
      <t>ム</t>
    </rPh>
    <phoneticPr fontId="5"/>
  </si>
  <si>
    <t>当該工事において、建設キャリアアップシステム（CCUS）を活用する</t>
    <rPh sb="0" eb="2">
      <t>トウガイ</t>
    </rPh>
    <rPh sb="2" eb="4">
      <t>コウジ</t>
    </rPh>
    <rPh sb="9" eb="11">
      <t>ケンセツ</t>
    </rPh>
    <rPh sb="29" eb="31">
      <t>カツヨウ</t>
    </rPh>
    <phoneticPr fontId="5"/>
  </si>
  <si>
    <t>様式カ（ア）～（ウ）</t>
    <rPh sb="0" eb="2">
      <t>ヨウシキ</t>
    </rPh>
    <phoneticPr fontId="5"/>
  </si>
  <si>
    <t>企業倫理や信頼性等（減点項目）</t>
    <rPh sb="10" eb="12">
      <t>ゲンテン</t>
    </rPh>
    <rPh sb="12" eb="14">
      <t>コウモク</t>
    </rPh>
    <phoneticPr fontId="10"/>
  </si>
  <si>
    <t>入札契約に関する不当な強要行為等</t>
    <rPh sb="15" eb="16">
      <t>トウ</t>
    </rPh>
    <phoneticPr fontId="10"/>
  </si>
  <si>
    <t>入札参加停止措置または
入札参加除外措置を受けた</t>
    <rPh sb="12" eb="14">
      <t>ニュウサツ</t>
    </rPh>
    <rPh sb="14" eb="16">
      <t>サンカ</t>
    </rPh>
    <rPh sb="16" eb="18">
      <t>ジョガイ</t>
    </rPh>
    <rPh sb="18" eb="20">
      <t>ソチ</t>
    </rPh>
    <phoneticPr fontId="10"/>
  </si>
  <si>
    <t>「入札契約に関する不当な強要行為」 により入札参加停止措置を受けた</t>
    <rPh sb="21" eb="23">
      <t>ニュウサツ</t>
    </rPh>
    <rPh sb="23" eb="25">
      <t>サンカ</t>
    </rPh>
    <rPh sb="25" eb="27">
      <t>テイシ</t>
    </rPh>
    <rPh sb="27" eb="29">
      <t>ソチ</t>
    </rPh>
    <rPh sb="30" eb="31">
      <t>ウ</t>
    </rPh>
    <phoneticPr fontId="5"/>
  </si>
  <si>
    <t>該当する</t>
    <rPh sb="0" eb="2">
      <t>ガイトウ</t>
    </rPh>
    <phoneticPr fontId="10"/>
  </si>
  <si>
    <t>「過積載による法令違反」 により入札参加停止措置を受けた</t>
    <phoneticPr fontId="5"/>
  </si>
  <si>
    <t>該当する</t>
    <phoneticPr fontId="10"/>
  </si>
  <si>
    <t>「ディーゼル不適合車の使用による法令違反」 により入札参加停止措置を受けた</t>
    <phoneticPr fontId="5"/>
  </si>
  <si>
    <t>「不正軽油の使用による法令違反」 により入札参加停止措置を受けた</t>
    <phoneticPr fontId="5"/>
  </si>
  <si>
    <t>「死亡事故」 により入札参加停止措置を受けた</t>
    <phoneticPr fontId="5"/>
  </si>
  <si>
    <t>暴力団排除措置要綱に基づく入札参加除外措置を受けた</t>
    <rPh sb="19" eb="21">
      <t>ソチ</t>
    </rPh>
    <rPh sb="22" eb="23">
      <t>ウ</t>
    </rPh>
    <phoneticPr fontId="10"/>
  </si>
  <si>
    <t>下記の場合を除き 「添付資料等で確認した結果、履行されていないことを確認」 との通知を受けた</t>
    <phoneticPr fontId="10"/>
  </si>
  <si>
    <t>配置技術者の死亡など、真にやむを得ない理由により配置技術者を交代し、交代前の配置技術者と同等以上の技術能力を確保できなかったため 「添付資料等で確認した結果、履行されていないことを確認」 との通知を受けた</t>
    <phoneticPr fontId="10"/>
  </si>
  <si>
    <t>カ（ア）　入札契約に関する不当な強要行為等により入札参加停止措置または入札参加除外措置を受けた場合</t>
    <rPh sb="20" eb="21">
      <t>トウ</t>
    </rPh>
    <rPh sb="24" eb="26">
      <t>ニュウサツ</t>
    </rPh>
    <rPh sb="26" eb="28">
      <t>サンカ</t>
    </rPh>
    <rPh sb="28" eb="30">
      <t>テイシ</t>
    </rPh>
    <rPh sb="30" eb="32">
      <t>ソチ</t>
    </rPh>
    <rPh sb="35" eb="37">
      <t>ニュウサツ</t>
    </rPh>
    <rPh sb="37" eb="39">
      <t>サンカ</t>
    </rPh>
    <rPh sb="39" eb="41">
      <t>ジョガイ</t>
    </rPh>
    <rPh sb="41" eb="43">
      <t>ソチ</t>
    </rPh>
    <rPh sb="44" eb="45">
      <t>ウ</t>
    </rPh>
    <rPh sb="47" eb="49">
      <t>バアイ</t>
    </rPh>
    <phoneticPr fontId="5"/>
  </si>
  <si>
    <t>（　「入札契約に関する不当な強要行為」 により入札参加停止措置を受けた場合　）</t>
    <rPh sb="35" eb="37">
      <t>バアイ</t>
    </rPh>
    <phoneticPr fontId="10"/>
  </si>
  <si>
    <t>令和　　　　年　　　　月　　　　日</t>
    <phoneticPr fontId="10"/>
  </si>
  <si>
    <t>（　「過積載による法令違反」 により入札参加停止措置を受けた場合　）</t>
    <rPh sb="30" eb="32">
      <t>バアイ</t>
    </rPh>
    <phoneticPr fontId="5"/>
  </si>
  <si>
    <t>（　「ディーゼル不適合車の使用による法令違反」 により入札参加停止措置を受けた場合）</t>
    <rPh sb="39" eb="41">
      <t>バアイ</t>
    </rPh>
    <phoneticPr fontId="5"/>
  </si>
  <si>
    <t>（　「不正軽油の使用による法令違反」 により入札参加停止措置を受けた場合　）</t>
    <rPh sb="34" eb="36">
      <t>バアイ</t>
    </rPh>
    <phoneticPr fontId="5"/>
  </si>
  <si>
    <t>（　「死亡事故」 により入札参加停止措置を受けた場合　）</t>
    <rPh sb="24" eb="26">
      <t>バアイ</t>
    </rPh>
    <phoneticPr fontId="5"/>
  </si>
  <si>
    <t>（　暴力団排除措置要綱に基づく入札参加除外措置を受けた場合　）</t>
    <rPh sb="27" eb="29">
      <t>バアイ</t>
    </rPh>
    <phoneticPr fontId="5"/>
  </si>
  <si>
    <t>カ（イ）　総合評価の不履行により 「添付資料等で確認した結果、履行されていないことを確認」 との通知を受けた場合</t>
    <phoneticPr fontId="10"/>
  </si>
  <si>
    <t>（　下記の場合を除き 「添付資料等で確認した結果、履行されていないことを確認」 との通知を受けた場合　）</t>
    <rPh sb="48" eb="50">
      <t>バアイ</t>
    </rPh>
    <phoneticPr fontId="10"/>
  </si>
  <si>
    <t>（　配置技術者の死亡など、真にやむを得ない理由により配置技術者を交代し、交代前の配置技術者と同等以上の技術能力を確保できなかったため</t>
    <phoneticPr fontId="10"/>
  </si>
  <si>
    <t>　 「添付資料等で確認した結果、履行されていないことを確認」 との通知を受けた場合　）</t>
    <rPh sb="39" eb="41">
      <t>バアイ</t>
    </rPh>
    <phoneticPr fontId="10"/>
  </si>
  <si>
    <t>様式ス（ウ）</t>
    <rPh sb="0" eb="2">
      <t>ヨウシキ</t>
    </rPh>
    <phoneticPr fontId="5"/>
  </si>
  <si>
    <t>工事業種</t>
    <rPh sb="0" eb="2">
      <t>コウジ</t>
    </rPh>
    <rPh sb="2" eb="4">
      <t>ギョウシュ</t>
    </rPh>
    <phoneticPr fontId="10"/>
  </si>
  <si>
    <t>工事業</t>
    <rPh sb="0" eb="2">
      <t>コウジ</t>
    </rPh>
    <rPh sb="2" eb="3">
      <t>ギョウ</t>
    </rPh>
    <phoneticPr fontId="10"/>
  </si>
  <si>
    <t>Ｎｏ</t>
    <phoneticPr fontId="5"/>
  </si>
  <si>
    <t>件名</t>
  </si>
  <si>
    <t>発注機関名</t>
    <phoneticPr fontId="10"/>
  </si>
  <si>
    <t>業種</t>
  </si>
  <si>
    <t>土木</t>
  </si>
  <si>
    <t>全業種</t>
    <rPh sb="0" eb="1">
      <t>ゼン</t>
    </rPh>
    <rPh sb="1" eb="3">
      <t>ギョウシュ</t>
    </rPh>
    <phoneticPr fontId="5"/>
  </si>
  <si>
    <t>［地域担手型、実績重視型の２件目がある場合のみ追加記入してください。］</t>
    <phoneticPr fontId="5"/>
  </si>
  <si>
    <t>○入札説明書に記載された期間に災害防止活動等の実績があったかどうか記入してください。</t>
    <rPh sb="15" eb="17">
      <t>サイガイ</t>
    </rPh>
    <rPh sb="17" eb="19">
      <t>ボウシ</t>
    </rPh>
    <rPh sb="19" eb="21">
      <t>カツドウ</t>
    </rPh>
    <rPh sb="21" eb="22">
      <t>トウ</t>
    </rPh>
    <rPh sb="23" eb="25">
      <t>ジッセキ</t>
    </rPh>
    <rPh sb="33" eb="35">
      <t>キニュウ</t>
    </rPh>
    <phoneticPr fontId="5"/>
  </si>
  <si>
    <t>短期（３日未満）あり
　　　　又は
現場見学会の受入れあり</t>
    <rPh sb="0" eb="2">
      <t>タンキ</t>
    </rPh>
    <rPh sb="4" eb="5">
      <t>ニチ</t>
    </rPh>
    <rPh sb="5" eb="7">
      <t>ミマン</t>
    </rPh>
    <rPh sb="15" eb="16">
      <t>マタ</t>
    </rPh>
    <rPh sb="18" eb="20">
      <t>ゲンバ</t>
    </rPh>
    <rPh sb="20" eb="22">
      <t>ケンガク</t>
    </rPh>
    <rPh sb="22" eb="23">
      <t>カイ</t>
    </rPh>
    <rPh sb="24" eb="25">
      <t>ウ</t>
    </rPh>
    <rPh sb="25" eb="26">
      <t>イ</t>
    </rPh>
    <phoneticPr fontId="10"/>
  </si>
  <si>
    <t>法定雇用義務(※1)があり、障害者雇用状況報告書の
実雇用率が３．５％以上</t>
    <rPh sb="0" eb="2">
      <t>ホウテイ</t>
    </rPh>
    <rPh sb="2" eb="4">
      <t>コヨウ</t>
    </rPh>
    <rPh sb="4" eb="6">
      <t>ギム</t>
    </rPh>
    <rPh sb="14" eb="15">
      <t>ショウ</t>
    </rPh>
    <rPh sb="15" eb="16">
      <t>ガイ</t>
    </rPh>
    <rPh sb="16" eb="17">
      <t>シャ</t>
    </rPh>
    <rPh sb="17" eb="19">
      <t>コヨウ</t>
    </rPh>
    <rPh sb="19" eb="21">
      <t>ジョウキョウ</t>
    </rPh>
    <rPh sb="21" eb="24">
      <t>ホウコクショ</t>
    </rPh>
    <rPh sb="26" eb="27">
      <t>ジツ</t>
    </rPh>
    <rPh sb="27" eb="29">
      <t>コヨウ</t>
    </rPh>
    <rPh sb="29" eb="30">
      <t>リツ</t>
    </rPh>
    <rPh sb="35" eb="37">
      <t>イジョウ</t>
    </rPh>
    <phoneticPr fontId="5"/>
  </si>
  <si>
    <t>法定雇用義務のある事業主とは、障害者雇用状況報告書の「法定雇用障害者数の算定の基礎となる労働者の数」が４０．０人以上の事業主。</t>
    <rPh sb="0" eb="2">
      <t>ホウテイ</t>
    </rPh>
    <rPh sb="2" eb="4">
      <t>コヨウ</t>
    </rPh>
    <rPh sb="4" eb="6">
      <t>ギム</t>
    </rPh>
    <rPh sb="9" eb="12">
      <t>ジギョウヌシ</t>
    </rPh>
    <rPh sb="15" eb="18">
      <t>ショウガイシャ</t>
    </rPh>
    <rPh sb="18" eb="20">
      <t>コヨウ</t>
    </rPh>
    <rPh sb="20" eb="22">
      <t>ジョウキョウ</t>
    </rPh>
    <rPh sb="22" eb="25">
      <t>ホウコクショ</t>
    </rPh>
    <rPh sb="27" eb="29">
      <t>ホウテイ</t>
    </rPh>
    <rPh sb="29" eb="31">
      <t>コヨウ</t>
    </rPh>
    <rPh sb="31" eb="34">
      <t>ショウガイシャ</t>
    </rPh>
    <rPh sb="34" eb="35">
      <t>スウ</t>
    </rPh>
    <rPh sb="36" eb="38">
      <t>サンテイ</t>
    </rPh>
    <rPh sb="39" eb="41">
      <t>キソ</t>
    </rPh>
    <rPh sb="44" eb="47">
      <t>ロウドウシャ</t>
    </rPh>
    <rPh sb="48" eb="49">
      <t>スウ</t>
    </rPh>
    <rPh sb="55" eb="58">
      <t>ニンイジョウ</t>
    </rPh>
    <rPh sb="59" eb="62">
      <t>ジギョウヌシ</t>
    </rPh>
    <phoneticPr fontId="5"/>
  </si>
  <si>
    <r>
      <t>(ﾛ)短時間労働者の数</t>
    </r>
    <r>
      <rPr>
        <sz val="9"/>
        <rFont val="ＭＳ ゴシック"/>
        <family val="3"/>
        <charset val="128"/>
      </rPr>
      <t>(※3)</t>
    </r>
    <rPh sb="3" eb="6">
      <t>タンジカン</t>
    </rPh>
    <rPh sb="6" eb="9">
      <t>ロウドウシャ</t>
    </rPh>
    <rPh sb="10" eb="11">
      <t>カズ</t>
    </rPh>
    <phoneticPr fontId="10"/>
  </si>
  <si>
    <t>②障害者（常用労働者）雇用の状況</t>
    <rPh sb="5" eb="7">
      <t>ジョウヨウ</t>
    </rPh>
    <rPh sb="7" eb="10">
      <t>ロウドウシャ</t>
    </rPh>
    <phoneticPr fontId="5"/>
  </si>
  <si>
    <r>
      <t>雇用人数</t>
    </r>
    <r>
      <rPr>
        <sz val="9"/>
        <rFont val="ＭＳ ゴシック"/>
        <family val="3"/>
        <charset val="128"/>
      </rPr>
      <t>(※4)</t>
    </r>
    <rPh sb="0" eb="2">
      <t>コヨウ</t>
    </rPh>
    <rPh sb="2" eb="4">
      <t>ニンズウ</t>
    </rPh>
    <phoneticPr fontId="10"/>
  </si>
  <si>
    <t>※4</t>
    <phoneticPr fontId="5"/>
  </si>
  <si>
    <t>工事完成
検査結果
の通知日</t>
    <rPh sb="0" eb="2">
      <t>コウジ</t>
    </rPh>
    <rPh sb="2" eb="4">
      <t>カンセイ</t>
    </rPh>
    <rPh sb="5" eb="7">
      <t>ケンサ</t>
    </rPh>
    <rPh sb="7" eb="9">
      <t>ケッカ</t>
    </rPh>
    <rPh sb="11" eb="14">
      <t>ツウチビ</t>
    </rPh>
    <phoneticPr fontId="5"/>
  </si>
  <si>
    <t>カ（ア）</t>
    <phoneticPr fontId="10"/>
  </si>
  <si>
    <t>カ（イ）</t>
    <phoneticPr fontId="5"/>
  </si>
  <si>
    <t>カ（ウ）</t>
    <phoneticPr fontId="5"/>
  </si>
  <si>
    <t>カ（ア）カ（イ）に該当しない入札参加停止措置</t>
    <phoneticPr fontId="5"/>
  </si>
  <si>
    <t>カ（ウ）　カ（ア）カ（イ）に該当しない入札参加停止措置により入札参加停止措置を受けた場合</t>
    <rPh sb="30" eb="32">
      <t>ニュウサツ</t>
    </rPh>
    <rPh sb="32" eb="34">
      <t>サンカ</t>
    </rPh>
    <rPh sb="34" eb="36">
      <t>テイシ</t>
    </rPh>
    <rPh sb="36" eb="38">
      <t>ソチ</t>
    </rPh>
    <rPh sb="42" eb="44">
      <t>バアイ</t>
    </rPh>
    <phoneticPr fontId="5"/>
  </si>
  <si>
    <t>当該年度＝</t>
    <rPh sb="0" eb="2">
      <t>トウガイ</t>
    </rPh>
    <rPh sb="2" eb="4">
      <t>ネンド</t>
    </rPh>
    <phoneticPr fontId="5"/>
  </si>
  <si>
    <t>令和</t>
    <rPh sb="0" eb="2">
      <t>レイワ</t>
    </rPh>
    <phoneticPr fontId="5"/>
  </si>
  <si>
    <t>Ｒ</t>
    <phoneticPr fontId="5"/>
  </si>
  <si>
    <t>合計・・・①</t>
    <rPh sb="0" eb="2">
      <t>ゴウケイ</t>
    </rPh>
    <phoneticPr fontId="5"/>
  </si>
  <si>
    <t>（令和</t>
    <rPh sb="1" eb="3">
      <t>レイワ</t>
    </rPh>
    <phoneticPr fontId="5"/>
  </si>
  <si>
    <t>年度）</t>
    <rPh sb="0" eb="2">
      <t>ネンド</t>
    </rPh>
    <phoneticPr fontId="5"/>
  </si>
  <si>
    <t>平均・・・②</t>
    <rPh sb="0" eb="2">
      <t>ヘイキン</t>
    </rPh>
    <phoneticPr fontId="5"/>
  </si>
  <si>
    <t>＊行が足りない場合は、行を挿入して記入してください。</t>
    <rPh sb="1" eb="2">
      <t>ギョウ</t>
    </rPh>
    <rPh sb="3" eb="4">
      <t>タ</t>
    </rPh>
    <rPh sb="7" eb="9">
      <t>バアイ</t>
    </rPh>
    <rPh sb="11" eb="12">
      <t>ギョウ</t>
    </rPh>
    <rPh sb="13" eb="15">
      <t>ソウニュウ</t>
    </rPh>
    <rPh sb="17" eb="19">
      <t>キニュウ</t>
    </rPh>
    <phoneticPr fontId="5"/>
  </si>
  <si>
    <t>様式コ（オ）</t>
    <rPh sb="0" eb="2">
      <t>ヨウシキ</t>
    </rPh>
    <phoneticPr fontId="5"/>
  </si>
  <si>
    <t>様式シ（ア）</t>
    <rPh sb="0" eb="2">
      <t>ヨウシキ</t>
    </rPh>
    <phoneticPr fontId="5"/>
  </si>
  <si>
    <t>ＩＣＴ活用工事の実施</t>
    <rPh sb="3" eb="5">
      <t>カツヨウ</t>
    </rPh>
    <rPh sb="5" eb="7">
      <t>コウジ</t>
    </rPh>
    <rPh sb="8" eb="10">
      <t>ジッシ</t>
    </rPh>
    <phoneticPr fontId="5"/>
  </si>
  <si>
    <t>ＩＣＴ施工・３次元化等を全面的に活用する
（施工プロセスで①～⑤の全て実施する場合）</t>
    <rPh sb="3" eb="5">
      <t>セコウ</t>
    </rPh>
    <rPh sb="7" eb="9">
      <t>ジゲン</t>
    </rPh>
    <rPh sb="9" eb="10">
      <t>カ</t>
    </rPh>
    <rPh sb="10" eb="11">
      <t>トウ</t>
    </rPh>
    <rPh sb="12" eb="15">
      <t>ゼンメンテキ</t>
    </rPh>
    <rPh sb="16" eb="18">
      <t>カツヨウ</t>
    </rPh>
    <rPh sb="22" eb="24">
      <t>セコウ</t>
    </rPh>
    <rPh sb="33" eb="34">
      <t>スベ</t>
    </rPh>
    <rPh sb="35" eb="37">
      <t>ジッシ</t>
    </rPh>
    <rPh sb="39" eb="41">
      <t>バアイ</t>
    </rPh>
    <phoneticPr fontId="5"/>
  </si>
  <si>
    <t>ＩＣＴ施工・３次元化等を一部活用する
（施工プロセスで①、②、④、⑤を実施する場合）</t>
    <rPh sb="3" eb="5">
      <t>セコウ</t>
    </rPh>
    <rPh sb="7" eb="9">
      <t>ジゲン</t>
    </rPh>
    <rPh sb="9" eb="10">
      <t>カ</t>
    </rPh>
    <rPh sb="10" eb="11">
      <t>トウ</t>
    </rPh>
    <rPh sb="12" eb="14">
      <t>イチブ</t>
    </rPh>
    <rPh sb="14" eb="16">
      <t>カツヨウ</t>
    </rPh>
    <rPh sb="20" eb="22">
      <t>セコウ</t>
    </rPh>
    <rPh sb="35" eb="37">
      <t>ジッシ</t>
    </rPh>
    <rPh sb="39" eb="41">
      <t>バアイ</t>
    </rPh>
    <phoneticPr fontId="5"/>
  </si>
  <si>
    <t>ＩＣＴ施工・３次元化等を一部活用する
（施工プロセスで②、④、⑤を実施する場合）</t>
    <rPh sb="3" eb="5">
      <t>セコウ</t>
    </rPh>
    <rPh sb="7" eb="9">
      <t>ジゲン</t>
    </rPh>
    <rPh sb="9" eb="10">
      <t>カ</t>
    </rPh>
    <rPh sb="10" eb="11">
      <t>トウ</t>
    </rPh>
    <rPh sb="12" eb="14">
      <t>イチブ</t>
    </rPh>
    <rPh sb="14" eb="16">
      <t>カツヨウ</t>
    </rPh>
    <rPh sb="20" eb="22">
      <t>セコウ</t>
    </rPh>
    <rPh sb="33" eb="35">
      <t>ジッシ</t>
    </rPh>
    <rPh sb="37" eb="39">
      <t>バアイ</t>
    </rPh>
    <phoneticPr fontId="5"/>
  </si>
  <si>
    <t>【施工プロセス】</t>
    <rPh sb="1" eb="3">
      <t>セコウ</t>
    </rPh>
    <phoneticPr fontId="5"/>
  </si>
  <si>
    <t>　①３次元起工測量</t>
    <rPh sb="3" eb="5">
      <t>ジゲン</t>
    </rPh>
    <rPh sb="5" eb="7">
      <t>キコウ</t>
    </rPh>
    <rPh sb="7" eb="9">
      <t>ソクリョウ</t>
    </rPh>
    <phoneticPr fontId="10"/>
  </si>
  <si>
    <t>　②３次元設計データ作成</t>
    <rPh sb="3" eb="5">
      <t>ジゲン</t>
    </rPh>
    <rPh sb="5" eb="7">
      <t>セッケイ</t>
    </rPh>
    <rPh sb="10" eb="12">
      <t>サクセイ</t>
    </rPh>
    <phoneticPr fontId="10"/>
  </si>
  <si>
    <t>　③ＩＣＴ建機機械による施工</t>
    <rPh sb="5" eb="7">
      <t>ケンキ</t>
    </rPh>
    <rPh sb="7" eb="9">
      <t>キカイ</t>
    </rPh>
    <rPh sb="12" eb="14">
      <t>セコウ</t>
    </rPh>
    <phoneticPr fontId="10"/>
  </si>
  <si>
    <t>　④３次元出来高管理等の施工管理</t>
    <rPh sb="3" eb="5">
      <t>ジゲン</t>
    </rPh>
    <rPh sb="5" eb="8">
      <t>デキダカ</t>
    </rPh>
    <rPh sb="8" eb="10">
      <t>カンリ</t>
    </rPh>
    <rPh sb="10" eb="11">
      <t>トウ</t>
    </rPh>
    <rPh sb="12" eb="14">
      <t>セコウ</t>
    </rPh>
    <rPh sb="14" eb="16">
      <t>カンリ</t>
    </rPh>
    <phoneticPr fontId="10"/>
  </si>
  <si>
    <t>　⑤３次元データの納品</t>
    <rPh sb="3" eb="5">
      <t>ジゲン</t>
    </rPh>
    <rPh sb="9" eb="11">
      <t>ノウヒン</t>
    </rPh>
    <phoneticPr fontId="10"/>
  </si>
  <si>
    <t>ｶﾞｲﾄﾞﾗｲﾝVer.20対応</t>
    <rPh sb="14" eb="16">
      <t>タイオウ</t>
    </rPh>
    <phoneticPr fontId="10"/>
  </si>
  <si>
    <t>ｶﾞｲﾄﾞﾗｲﾝVer.20対応</t>
    <phoneticPr fontId="10"/>
  </si>
  <si>
    <t>ｶﾞｲﾄﾞﾗｲﾝVer.20対応</t>
    <phoneticPr fontId="5"/>
  </si>
  <si>
    <t>登録計装基幹技能者</t>
    <rPh sb="0" eb="2">
      <t>トウロク</t>
    </rPh>
    <rPh sb="2" eb="4">
      <t>ケイソウ</t>
    </rPh>
    <rPh sb="4" eb="9">
      <t>キカンギノウシャ</t>
    </rPh>
    <phoneticPr fontId="10"/>
  </si>
  <si>
    <t>登録土質改良基幹技能者</t>
    <rPh sb="0" eb="2">
      <t>トウロク</t>
    </rPh>
    <rPh sb="2" eb="6">
      <t>ドシツカイリョウ</t>
    </rPh>
    <rPh sb="6" eb="11">
      <t>キカンギノウシャ</t>
    </rPh>
    <phoneticPr fontId="10"/>
  </si>
  <si>
    <t>登録都市トンネル基幹技能者</t>
    <rPh sb="0" eb="2">
      <t>トウロク</t>
    </rPh>
    <rPh sb="2" eb="4">
      <t>トシ</t>
    </rPh>
    <rPh sb="8" eb="13">
      <t>キカンギノウシャ</t>
    </rPh>
    <phoneticPr fontId="10"/>
  </si>
  <si>
    <t>登録潜函基幹技能者</t>
    <rPh sb="0" eb="2">
      <t>トウロク</t>
    </rPh>
    <rPh sb="2" eb="9">
      <t>センカンキカンギノウシャ</t>
    </rPh>
    <phoneticPr fontId="10"/>
  </si>
  <si>
    <t>カーボンニュートラルの取組</t>
    <rPh sb="11" eb="13">
      <t>トリクミ</t>
    </rPh>
    <phoneticPr fontId="5"/>
  </si>
  <si>
    <t>使　用　の
有　　　 無</t>
    <rPh sb="0" eb="1">
      <t>シ</t>
    </rPh>
    <rPh sb="2" eb="3">
      <t>ヨウ</t>
    </rPh>
    <rPh sb="6" eb="7">
      <t>ユウ</t>
    </rPh>
    <rPh sb="11" eb="12">
      <t>ム</t>
    </rPh>
    <phoneticPr fontId="5"/>
  </si>
  <si>
    <t>次のいずれかに該当する
・国土交通省が認定した低炭素型建設機械またはＧＸ建設機械を当該工事に使用
・当該工事で使用する建設機械等にバイオ燃料を使用</t>
    <rPh sb="0" eb="1">
      <t>ツギ</t>
    </rPh>
    <rPh sb="7" eb="9">
      <t>ガイトウ</t>
    </rPh>
    <rPh sb="13" eb="18">
      <t>コクドコウツウショウ</t>
    </rPh>
    <rPh sb="19" eb="21">
      <t>ニンテイ</t>
    </rPh>
    <rPh sb="23" eb="27">
      <t>テイタンソガタ</t>
    </rPh>
    <rPh sb="27" eb="31">
      <t>ケンセツキカイ</t>
    </rPh>
    <rPh sb="36" eb="40">
      <t>ケンセツキカイ</t>
    </rPh>
    <rPh sb="41" eb="45">
      <t>トウガイコウジ</t>
    </rPh>
    <rPh sb="46" eb="48">
      <t>シヨウ</t>
    </rPh>
    <rPh sb="50" eb="54">
      <t>トウガイコウジ</t>
    </rPh>
    <rPh sb="55" eb="57">
      <t>シヨウ</t>
    </rPh>
    <rPh sb="59" eb="64">
      <t>ケンセツキカイトウ</t>
    </rPh>
    <rPh sb="68" eb="70">
      <t>ネンリョウ</t>
    </rPh>
    <rPh sb="71" eb="73">
      <t>シヨウ</t>
    </rPh>
    <phoneticPr fontId="5"/>
  </si>
  <si>
    <t>手持ち工事量</t>
    <rPh sb="0" eb="2">
      <t>テモ</t>
    </rPh>
    <rPh sb="3" eb="6">
      <t>コウジリョウ</t>
    </rPh>
    <phoneticPr fontId="5"/>
  </si>
  <si>
    <t>手持ち
工事件数
比率</t>
    <rPh sb="0" eb="2">
      <t>テモ</t>
    </rPh>
    <rPh sb="4" eb="6">
      <t>コウジ</t>
    </rPh>
    <rPh sb="6" eb="8">
      <t>ケンスウ</t>
    </rPh>
    <rPh sb="9" eb="11">
      <t>ヒリツ</t>
    </rPh>
    <phoneticPr fontId="5"/>
  </si>
  <si>
    <t>手持ち工事件数比率が0.6以上0.8未満</t>
    <rPh sb="0" eb="2">
      <t>テモ</t>
    </rPh>
    <rPh sb="3" eb="5">
      <t>コウジ</t>
    </rPh>
    <rPh sb="5" eb="7">
      <t>ケンスウ</t>
    </rPh>
    <rPh sb="7" eb="9">
      <t>ヒリツ</t>
    </rPh>
    <rPh sb="13" eb="15">
      <t>イジョウ</t>
    </rPh>
    <rPh sb="18" eb="20">
      <t>ミマン</t>
    </rPh>
    <phoneticPr fontId="5"/>
  </si>
  <si>
    <t>手持ち工事件数比率が0.8以上１未満</t>
    <rPh sb="0" eb="2">
      <t>テモ</t>
    </rPh>
    <rPh sb="3" eb="5">
      <t>コウジ</t>
    </rPh>
    <rPh sb="5" eb="7">
      <t>ケンスウ</t>
    </rPh>
    <rPh sb="7" eb="9">
      <t>ヒリツ</t>
    </rPh>
    <rPh sb="13" eb="15">
      <t>イジョウ</t>
    </rPh>
    <rPh sb="16" eb="18">
      <t>ミマン</t>
    </rPh>
    <phoneticPr fontId="5"/>
  </si>
  <si>
    <t>件</t>
    <rPh sb="0" eb="1">
      <t>ケン</t>
    </rPh>
    <phoneticPr fontId="10"/>
  </si>
  <si>
    <t>③手持ち工事件数比率の算出</t>
    <rPh sb="4" eb="6">
      <t>コウジ</t>
    </rPh>
    <rPh sb="6" eb="8">
      <t>ケンスウ</t>
    </rPh>
    <rPh sb="8" eb="10">
      <t>ヒリツ</t>
    </rPh>
    <rPh sb="11" eb="13">
      <t>サンシュツ</t>
    </rPh>
    <phoneticPr fontId="5"/>
  </si>
  <si>
    <t>手持ち工事件数比率（＝①／②）</t>
    <rPh sb="3" eb="5">
      <t>コウジ</t>
    </rPh>
    <rPh sb="5" eb="6">
      <t>ケン</t>
    </rPh>
    <rPh sb="6" eb="7">
      <t>スウ</t>
    </rPh>
    <rPh sb="7" eb="9">
      <t>ヒリツ</t>
    </rPh>
    <phoneticPr fontId="10"/>
  </si>
  <si>
    <t>埼玉県の「多様な働き方実践企業」の認定を受けている。且つ、埼玉県の「アライチャレンジ企業登録制度」に登録している。</t>
    <rPh sb="0" eb="3">
      <t>サイタマケン</t>
    </rPh>
    <rPh sb="5" eb="7">
      <t>タヨウ</t>
    </rPh>
    <rPh sb="8" eb="9">
      <t>ハタラ</t>
    </rPh>
    <rPh sb="10" eb="11">
      <t>カタ</t>
    </rPh>
    <rPh sb="11" eb="15">
      <t>ジッセンキギョウ</t>
    </rPh>
    <rPh sb="17" eb="19">
      <t>ニンテイ</t>
    </rPh>
    <rPh sb="20" eb="21">
      <t>ウ</t>
    </rPh>
    <rPh sb="26" eb="27">
      <t>カ</t>
    </rPh>
    <rPh sb="29" eb="32">
      <t>サイタマケン</t>
    </rPh>
    <rPh sb="42" eb="44">
      <t>キギョウ</t>
    </rPh>
    <rPh sb="44" eb="48">
      <t>トウロクセイド</t>
    </rPh>
    <rPh sb="50" eb="52">
      <t>トウロク</t>
    </rPh>
    <phoneticPr fontId="5"/>
  </si>
  <si>
    <t>埼玉県の「多様な働き方実践企業」の認定を受けている。</t>
    <rPh sb="0" eb="3">
      <t>サイタマケン</t>
    </rPh>
    <rPh sb="5" eb="7">
      <t>タヨウ</t>
    </rPh>
    <rPh sb="8" eb="9">
      <t>ハタラ</t>
    </rPh>
    <rPh sb="10" eb="11">
      <t>カタ</t>
    </rPh>
    <rPh sb="11" eb="15">
      <t>ジッセンキギョウ</t>
    </rPh>
    <rPh sb="17" eb="19">
      <t>ニンテイ</t>
    </rPh>
    <rPh sb="20" eb="21">
      <t>ウ</t>
    </rPh>
    <phoneticPr fontId="5"/>
  </si>
  <si>
    <t>埼玉県の「アライチャレンジ企業登録制度」に登録している。</t>
    <rPh sb="0" eb="3">
      <t>サイタマケン</t>
    </rPh>
    <rPh sb="13" eb="15">
      <t>キギョウ</t>
    </rPh>
    <rPh sb="15" eb="19">
      <t>トウロクセイド</t>
    </rPh>
    <rPh sb="21" eb="23">
      <t>トウロク</t>
    </rPh>
    <phoneticPr fontId="5"/>
  </si>
  <si>
    <t>1週間の所定労働時間が20時間以上の者</t>
    <rPh sb="18" eb="19">
      <t>モノ</t>
    </rPh>
    <phoneticPr fontId="10"/>
  </si>
  <si>
    <t>様式コ（キ）</t>
    <rPh sb="0" eb="2">
      <t>ヨウシキ</t>
    </rPh>
    <phoneticPr fontId="5"/>
  </si>
  <si>
    <t>様式コ（ク）</t>
    <rPh sb="0" eb="2">
      <t>ヨウシキ</t>
    </rPh>
    <phoneticPr fontId="5"/>
  </si>
  <si>
    <t>企業の認定・登録</t>
    <rPh sb="0" eb="2">
      <t>キギョウ</t>
    </rPh>
    <rPh sb="3" eb="5">
      <t>ニンテイ</t>
    </rPh>
    <rPh sb="6" eb="8">
      <t>トウロク</t>
    </rPh>
    <phoneticPr fontId="5"/>
  </si>
  <si>
    <t>割合設定なしの場合</t>
    <rPh sb="0" eb="2">
      <t>ワリアイ</t>
    </rPh>
    <rPh sb="2" eb="4">
      <t>セッテイ</t>
    </rPh>
    <rPh sb="7" eb="9">
      <t>バアイ</t>
    </rPh>
    <phoneticPr fontId="103"/>
  </si>
  <si>
    <t>割合設定ありの場合</t>
    <rPh sb="0" eb="2">
      <t>ワリアイ</t>
    </rPh>
    <rPh sb="2" eb="4">
      <t>セッテイ</t>
    </rPh>
    <rPh sb="7" eb="9">
      <t>バアイ</t>
    </rPh>
    <phoneticPr fontId="103"/>
  </si>
  <si>
    <t>（※１）「割合設定ありの場合」かつ、加点される場合に入力してください。</t>
    <rPh sb="5" eb="7">
      <t>ワリアイ</t>
    </rPh>
    <rPh sb="7" eb="9">
      <t>セッテイ</t>
    </rPh>
    <rPh sb="12" eb="14">
      <t>バアイ</t>
    </rPh>
    <rPh sb="18" eb="20">
      <t>カテン</t>
    </rPh>
    <rPh sb="23" eb="25">
      <t>バアイ</t>
    </rPh>
    <rPh sb="26" eb="28">
      <t>ニュウリョク</t>
    </rPh>
    <phoneticPr fontId="5"/>
  </si>
  <si>
    <t>□　入札説明書の「評価項目」欄で、「割合設定なしの場合」と「割合設定
　　ありの場合」のどちらに該当するか確認してください。</t>
    <rPh sb="2" eb="4">
      <t>ニュウサツ</t>
    </rPh>
    <rPh sb="4" eb="7">
      <t>セツメイショ</t>
    </rPh>
    <rPh sb="9" eb="11">
      <t>ヒョウカ</t>
    </rPh>
    <rPh sb="11" eb="13">
      <t>コウモク</t>
    </rPh>
    <rPh sb="14" eb="15">
      <t>ラン</t>
    </rPh>
    <rPh sb="18" eb="20">
      <t>ワリアイ</t>
    </rPh>
    <rPh sb="20" eb="22">
      <t>セッテイ</t>
    </rPh>
    <rPh sb="25" eb="27">
      <t>バアイ</t>
    </rPh>
    <rPh sb="30" eb="32">
      <t>ワリアイ</t>
    </rPh>
    <rPh sb="32" eb="34">
      <t>セッテイ</t>
    </rPh>
    <rPh sb="40" eb="42">
      <t>バアイ</t>
    </rPh>
    <rPh sb="48" eb="50">
      <t>ガイトウ</t>
    </rPh>
    <rPh sb="53" eb="55">
      <t>カクニン</t>
    </rPh>
    <phoneticPr fontId="5"/>
  </si>
  <si>
    <r>
      <t>（「割合設定ありの場合」かつ「選定する」を</t>
    </r>
    <r>
      <rPr>
        <sz val="11"/>
        <rFont val="ＭＳ Ｐゴシック"/>
        <family val="3"/>
        <charset val="128"/>
      </rPr>
      <t>選択した場合に入力してください。</t>
    </r>
    <r>
      <rPr>
        <sz val="11"/>
        <rFont val="ＭＳ ゴシック"/>
        <family val="3"/>
        <charset val="128"/>
      </rPr>
      <t>）</t>
    </r>
    <rPh sb="2" eb="4">
      <t>ワリアイ</t>
    </rPh>
    <rPh sb="4" eb="6">
      <t>セッテイ</t>
    </rPh>
    <rPh sb="9" eb="11">
      <t>バアイ</t>
    </rPh>
    <rPh sb="15" eb="17">
      <t>センテイ</t>
    </rPh>
    <rPh sb="21" eb="23">
      <t>センタク</t>
    </rPh>
    <rPh sb="25" eb="27">
      <t>バアイ</t>
    </rPh>
    <rPh sb="28" eb="30">
      <t>ニュウリョク</t>
    </rPh>
    <phoneticPr fontId="103"/>
  </si>
  <si>
    <t>注）割合設定ありの場合、指定した資材毎の建設資材県産品の品目割合が</t>
    <rPh sb="2" eb="4">
      <t>ワリアイ</t>
    </rPh>
    <rPh sb="4" eb="6">
      <t>セッテイ</t>
    </rPh>
    <rPh sb="9" eb="11">
      <t>バアイ</t>
    </rPh>
    <rPh sb="12" eb="14">
      <t>シテイ</t>
    </rPh>
    <rPh sb="16" eb="18">
      <t>シザイ</t>
    </rPh>
    <rPh sb="18" eb="19">
      <t>ゴト</t>
    </rPh>
    <rPh sb="20" eb="22">
      <t>ケンセツ</t>
    </rPh>
    <rPh sb="22" eb="24">
      <t>シザイ</t>
    </rPh>
    <rPh sb="24" eb="27">
      <t>ケンサンヒン</t>
    </rPh>
    <rPh sb="28" eb="30">
      <t>ヒンモク</t>
    </rPh>
    <rPh sb="30" eb="32">
      <t>ワリアイ</t>
    </rPh>
    <phoneticPr fontId="5"/>
  </si>
  <si>
    <t>手持ち工事件数比率が0.2以上0.4未満</t>
    <rPh sb="0" eb="2">
      <t>テモ</t>
    </rPh>
    <rPh sb="3" eb="5">
      <t>コウジ</t>
    </rPh>
    <rPh sb="5" eb="7">
      <t>ケンスウ</t>
    </rPh>
    <rPh sb="7" eb="9">
      <t>ヒリツ</t>
    </rPh>
    <rPh sb="13" eb="15">
      <t>イジョウ</t>
    </rPh>
    <rPh sb="18" eb="20">
      <t>ミマン</t>
    </rPh>
    <phoneticPr fontId="5"/>
  </si>
  <si>
    <t>手持ち工事件数比率が0.4以上0.6未満</t>
    <rPh sb="3" eb="5">
      <t>コウジ</t>
    </rPh>
    <phoneticPr fontId="5"/>
  </si>
  <si>
    <t>手持ち工事件数比率が１以上、または令和７年度の契約がありかつ令和４年度～令和６年度の契約がない。</t>
    <rPh sb="3" eb="5">
      <t>コウジ</t>
    </rPh>
    <phoneticPr fontId="5"/>
  </si>
  <si>
    <t>契約工期</t>
    <rPh sb="0" eb="4">
      <t>ケイヤクコウキ</t>
    </rPh>
    <phoneticPr fontId="5"/>
  </si>
  <si>
    <t>※小数点第３位以下の端数は切り捨て</t>
    <rPh sb="1" eb="4">
      <t>ショウスウテン</t>
    </rPh>
    <rPh sb="4" eb="5">
      <t>ダイ</t>
    </rPh>
    <rPh sb="6" eb="7">
      <t>イ</t>
    </rPh>
    <rPh sb="7" eb="9">
      <t>イカ</t>
    </rPh>
    <rPh sb="10" eb="12">
      <t>ハスウ</t>
    </rPh>
    <rPh sb="13" eb="14">
      <t>キ</t>
    </rPh>
    <rPh sb="15" eb="16">
      <t>ス</t>
    </rPh>
    <phoneticPr fontId="10"/>
  </si>
  <si>
    <t>※小数点第３位以下の端数は切り捨て</t>
    <phoneticPr fontId="10"/>
  </si>
  <si>
    <t>令和８年３月３１日までに契約した工事件数とします。</t>
    <rPh sb="16" eb="18">
      <t>コウジ</t>
    </rPh>
    <rPh sb="18" eb="20">
      <t>ケンスウ</t>
    </rPh>
    <phoneticPr fontId="10"/>
  </si>
  <si>
    <t>共同企業体による契約は、全ての構成員に対して 1 件とします。</t>
    <rPh sb="2" eb="4">
      <t>キギョウ</t>
    </rPh>
    <phoneticPr fontId="10"/>
  </si>
  <si>
    <t>誰もが働きやすい企業</t>
    <rPh sb="0" eb="1">
      <t>ダレ</t>
    </rPh>
    <rPh sb="3" eb="4">
      <t>ハタラ</t>
    </rPh>
    <rPh sb="8" eb="10">
      <t>キギョウ</t>
    </rPh>
    <phoneticPr fontId="5"/>
  </si>
  <si>
    <t>①当該年度工事件数の合計算出</t>
    <rPh sb="1" eb="3">
      <t>トウガイ</t>
    </rPh>
    <rPh sb="3" eb="5">
      <t>ネンド</t>
    </rPh>
    <rPh sb="5" eb="7">
      <t>コウジ</t>
    </rPh>
    <rPh sb="7" eb="9">
      <t>ケンスウ</t>
    </rPh>
    <rPh sb="10" eb="12">
      <t>ゴウケイ</t>
    </rPh>
    <rPh sb="12" eb="14">
      <t>サンシュツ</t>
    </rPh>
    <phoneticPr fontId="5"/>
  </si>
  <si>
    <t>②過去３年度間工事件数の平均算出</t>
    <rPh sb="1" eb="3">
      <t>カコ</t>
    </rPh>
    <rPh sb="4" eb="6">
      <t>ネンド</t>
    </rPh>
    <rPh sb="6" eb="7">
      <t>カン</t>
    </rPh>
    <rPh sb="7" eb="9">
      <t>コウジ</t>
    </rPh>
    <rPh sb="9" eb="11">
      <t>ケンスウ</t>
    </rPh>
    <rPh sb="12" eb="14">
      <t>ヘイキン</t>
    </rPh>
    <phoneticPr fontId="5"/>
  </si>
  <si>
    <t>①当該年度工事件数の合計</t>
    <rPh sb="5" eb="7">
      <t>コウジ</t>
    </rPh>
    <rPh sb="7" eb="9">
      <t>ケンスウ</t>
    </rPh>
    <phoneticPr fontId="5"/>
  </si>
  <si>
    <t>②過去３年度間工事件数の平均</t>
    <rPh sb="1" eb="3">
      <t>カコ</t>
    </rPh>
    <rPh sb="4" eb="6">
      <t>ネンド</t>
    </rPh>
    <rPh sb="6" eb="7">
      <t>カン</t>
    </rPh>
    <rPh sb="7" eb="9">
      <t>コウジ</t>
    </rPh>
    <rPh sb="9" eb="11">
      <t>ケンスウ</t>
    </rPh>
    <rPh sb="12" eb="14">
      <t>ヘイキン</t>
    </rPh>
    <phoneticPr fontId="5"/>
  </si>
  <si>
    <t>当該年度工事件数は、令和７年４月１日から本工事の公告日までに契約した工事件数とします。</t>
    <rPh sb="4" eb="6">
      <t>コウジ</t>
    </rPh>
    <rPh sb="10" eb="12">
      <t>レイワ</t>
    </rPh>
    <rPh sb="13" eb="14">
      <t>ネン</t>
    </rPh>
    <rPh sb="20" eb="23">
      <t>ホンコウジ</t>
    </rPh>
    <rPh sb="34" eb="36">
      <t>コウジ</t>
    </rPh>
    <phoneticPr fontId="10"/>
  </si>
  <si>
    <t>ただし、本工事の公告日が令和８年４、５、６月の場合は、当該年度工事件数は令和７年４月１日から</t>
    <rPh sb="4" eb="7">
      <t>ホンコウジ</t>
    </rPh>
    <rPh sb="8" eb="11">
      <t>コウコクビ</t>
    </rPh>
    <rPh sb="12" eb="14">
      <t>レイワ</t>
    </rPh>
    <rPh sb="15" eb="16">
      <t>ネン</t>
    </rPh>
    <rPh sb="23" eb="25">
      <t>バアイ</t>
    </rPh>
    <rPh sb="31" eb="33">
      <t>コウジ</t>
    </rPh>
    <rPh sb="36" eb="38">
      <t>レイワ</t>
    </rPh>
    <rPh sb="39" eb="40">
      <t>ネン</t>
    </rPh>
    <rPh sb="41" eb="42">
      <t>ガツ</t>
    </rPh>
    <rPh sb="43" eb="44">
      <t>ニチ</t>
    </rPh>
    <phoneticPr fontId="10"/>
  </si>
  <si>
    <t>手持ち工事件数比率が0.2未満、または令和４年度～令和６年度及び令和７年度の契約がない。</t>
    <rPh sb="3" eb="5">
      <t>コウジ</t>
    </rPh>
    <phoneticPr fontId="5"/>
  </si>
  <si>
    <t>債務負担行為に基づく契約は、当初契約年度の工事件数とします。</t>
    <rPh sb="21" eb="25">
      <t>コウジケンスウ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</si>
</sst>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gge&quot;年&quot;m&quot;月&quot;d&quot;日&quot;;@"/>
    <numFmt numFmtId="177" formatCode="0_);[Red]\(0\)"/>
    <numFmt numFmtId="178" formatCode="[$-411]ge\.m\.d;@"/>
    <numFmt numFmtId="179" formatCode="#,##0.0;[Red]\-#,##0.0"/>
    <numFmt numFmtId="180" formatCode="yyyy&quot;年&quot;m&quot;月&quot;d&quot;日&quot;;@"/>
    <numFmt numFmtId="183" formatCode="0.00_ ;[Red]\-0.00\ "/>
    <numFmt numFmtId="184" formatCode="0.00_);[Red]\(0.00\)"/>
  </numFmts>
  <fonts count="16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22"/>
      <color indexed="8"/>
      <name val="ＭＳ Ｐゴシック"/>
      <family val="3"/>
      <charset val="128"/>
    </font>
    <font>
      <strike/>
      <sz val="20"/>
      <name val="ＭＳ Ｐゴシック"/>
      <family val="3"/>
      <charset val="128"/>
    </font>
    <font>
      <sz val="11"/>
      <color theme="1"/>
      <name val="ＭＳ Ｐゴシック"/>
      <family val="3"/>
      <charset val="128"/>
      <scheme val="minor"/>
    </font>
    <font>
      <sz val="6"/>
      <name val="ＭＳ Ｐゴシック"/>
      <family val="3"/>
      <charset val="128"/>
      <scheme val="minor"/>
    </font>
    <font>
      <sz val="16"/>
      <color indexed="8"/>
      <name val="ＭＳ Ｐゴシック"/>
      <family val="3"/>
      <charset val="128"/>
    </font>
    <font>
      <sz val="12"/>
      <color indexed="30"/>
      <name val="ＭＳ Ｐ明朝"/>
      <family val="1"/>
      <charset val="128"/>
    </font>
    <font>
      <sz val="12"/>
      <color indexed="30"/>
      <name val="ＭＳ ゴシック"/>
      <family val="3"/>
      <charset val="128"/>
    </font>
    <font>
      <sz val="12"/>
      <color indexed="30"/>
      <name val="ＭＳ Ｐゴシック"/>
      <family val="3"/>
      <charset val="128"/>
    </font>
    <font>
      <sz val="18"/>
      <color indexed="30"/>
      <name val="ＭＳ Ｐゴシック"/>
      <family val="3"/>
      <charset val="128"/>
    </font>
    <font>
      <b/>
      <sz val="11"/>
      <color indexed="8"/>
      <name val="ＭＳ Ｐゴシック"/>
      <family val="3"/>
      <charset val="128"/>
    </font>
    <font>
      <b/>
      <sz val="11"/>
      <color rgb="FFFF0000"/>
      <name val="ＭＳ Ｐゴシック"/>
      <family val="3"/>
      <charset val="128"/>
    </font>
    <font>
      <sz val="16"/>
      <color theme="1"/>
      <name val="ＭＳ ゴシック"/>
      <family val="3"/>
      <charset val="128"/>
    </font>
    <font>
      <sz val="28"/>
      <color indexed="30"/>
      <name val="ＭＳ ゴシック"/>
      <family val="3"/>
      <charset val="128"/>
    </font>
    <font>
      <sz val="11"/>
      <color indexed="9"/>
      <name val="ＭＳ Ｐゴシック"/>
      <family val="3"/>
      <charset val="128"/>
    </font>
    <font>
      <sz val="16"/>
      <color indexed="8"/>
      <name val="ＭＳ ゴシック"/>
      <family val="3"/>
      <charset val="128"/>
    </font>
    <font>
      <sz val="14"/>
      <color indexed="8"/>
      <name val="ＭＳ Ｐゴシック"/>
      <family val="3"/>
      <charset val="128"/>
    </font>
    <font>
      <sz val="26"/>
      <color indexed="8"/>
      <name val="ＭＳ Ｐゴシック"/>
      <family val="3"/>
      <charset val="128"/>
    </font>
    <font>
      <sz val="20"/>
      <color rgb="FFFF0000"/>
      <name val="ＭＳ Ｐゴシック"/>
      <family val="3"/>
      <charset val="128"/>
    </font>
    <font>
      <b/>
      <sz val="16"/>
      <color rgb="FFFF0000"/>
      <name val="ＭＳ Ｐゴシック"/>
      <family val="3"/>
      <charset val="128"/>
      <scheme val="minor"/>
    </font>
    <font>
      <b/>
      <sz val="20"/>
      <color rgb="FFFF0000"/>
      <name val="ＭＳ Ｐゴシック"/>
      <family val="3"/>
      <charset val="128"/>
      <scheme val="minor"/>
    </font>
    <font>
      <sz val="11"/>
      <color rgb="FFFF0000"/>
      <name val="ＭＳ Ｐゴシック"/>
      <family val="3"/>
      <charset val="128"/>
      <scheme val="minor"/>
    </font>
    <font>
      <sz val="12"/>
      <color rgb="FF0066CC"/>
      <name val="ＭＳ Ｐゴシック"/>
      <family val="3"/>
      <charset val="128"/>
    </font>
    <font>
      <sz val="22"/>
      <color indexed="30"/>
      <name val="ＭＳ Ｐゴシック"/>
      <family val="3"/>
      <charset val="128"/>
    </font>
    <font>
      <sz val="14"/>
      <name val="ＭＳ Ｐゴシック"/>
      <family val="3"/>
      <charset val="128"/>
    </font>
    <font>
      <sz val="24"/>
      <color indexed="8"/>
      <name val="ＭＳ Ｐゴシック"/>
      <family val="3"/>
      <charset val="128"/>
    </font>
    <font>
      <sz val="8"/>
      <color indexed="8"/>
      <name val="ＭＳ Ｐゴシック"/>
      <family val="3"/>
      <charset val="128"/>
    </font>
    <font>
      <sz val="8"/>
      <color indexed="30"/>
      <name val="ＭＳ Ｐゴシック"/>
      <family val="3"/>
      <charset val="128"/>
    </font>
    <font>
      <sz val="10"/>
      <color indexed="8"/>
      <name val="ＭＳ Ｐゴシック"/>
      <family val="3"/>
      <charset val="128"/>
    </font>
    <font>
      <sz val="12"/>
      <color indexed="8"/>
      <name val="ＭＳ ゴシック"/>
      <family val="3"/>
      <charset val="128"/>
    </font>
    <font>
      <sz val="12"/>
      <name val="ＭＳ ゴシック"/>
      <family val="3"/>
      <charset val="128"/>
    </font>
    <font>
      <sz val="11"/>
      <color indexed="10"/>
      <name val="ＭＳ Ｐゴシック"/>
      <family val="3"/>
      <charset val="128"/>
    </font>
    <font>
      <sz val="14"/>
      <color indexed="10"/>
      <name val="ＭＳ Ｐゴシック"/>
      <family val="3"/>
      <charset val="128"/>
    </font>
    <font>
      <sz val="18"/>
      <color theme="1"/>
      <name val="ＭＳ ゴシック"/>
      <family val="3"/>
      <charset val="128"/>
    </font>
    <font>
      <sz val="12"/>
      <color indexed="8"/>
      <name val="ＭＳ Ｐゴシック"/>
      <family val="3"/>
      <charset val="128"/>
    </font>
    <font>
      <sz val="18"/>
      <color indexed="8"/>
      <name val="ＭＳ ゴシック"/>
      <family val="3"/>
      <charset val="128"/>
    </font>
    <font>
      <sz val="18"/>
      <color indexed="8"/>
      <name val="ＭＳ Ｐゴシック"/>
      <family val="3"/>
      <charset val="128"/>
    </font>
    <font>
      <b/>
      <sz val="22"/>
      <color rgb="FFFF0000"/>
      <name val="ＭＳ Ｐゴシック"/>
      <family val="3"/>
      <charset val="128"/>
    </font>
    <font>
      <b/>
      <sz val="11"/>
      <color indexed="10"/>
      <name val="ＭＳ Ｐゴシック"/>
      <family val="3"/>
      <charset val="128"/>
    </font>
    <font>
      <sz val="9"/>
      <color indexed="8"/>
      <name val="ＭＳ Ｐゴシック"/>
      <family val="3"/>
      <charset val="128"/>
    </font>
    <font>
      <sz val="11"/>
      <color indexed="30"/>
      <name val="ＭＳ Ｐゴシック"/>
      <family val="3"/>
      <charset val="128"/>
    </font>
    <font>
      <sz val="9"/>
      <name val="ＭＳ Ｐゴシック"/>
      <family val="3"/>
      <charset val="128"/>
    </font>
    <font>
      <sz val="10"/>
      <name val="ＭＳ Ｐゴシック"/>
      <family val="3"/>
      <charset val="128"/>
    </font>
    <font>
      <sz val="10"/>
      <color rgb="FFFF0000"/>
      <name val="ＭＳ Ｐゴシック"/>
      <family val="3"/>
      <charset val="128"/>
    </font>
    <font>
      <sz val="12"/>
      <name val="ＭＳ Ｐゴシック"/>
      <family val="3"/>
      <charset val="128"/>
    </font>
    <font>
      <sz val="9"/>
      <color indexed="10"/>
      <name val="ＭＳ Ｐゴシック"/>
      <family val="3"/>
      <charset val="128"/>
    </font>
    <font>
      <sz val="10"/>
      <color indexed="8"/>
      <name val="ＭＳ ゴシック"/>
      <family val="3"/>
      <charset val="128"/>
    </font>
    <font>
      <sz val="9"/>
      <color indexed="8"/>
      <name val="ＭＳ ゴシック"/>
      <family val="3"/>
      <charset val="128"/>
    </font>
    <font>
      <sz val="22"/>
      <color indexed="9"/>
      <name val="ＭＳ Ｐゴシック"/>
      <family val="3"/>
      <charset val="128"/>
    </font>
    <font>
      <sz val="14"/>
      <color theme="1"/>
      <name val="ＭＳ Ｐゴシック"/>
      <family val="3"/>
      <charset val="128"/>
    </font>
    <font>
      <sz val="11"/>
      <color indexed="8"/>
      <name val="ＭＳ ゴシック"/>
      <family val="3"/>
      <charset val="128"/>
    </font>
    <font>
      <sz val="11"/>
      <color theme="1"/>
      <name val="ＭＳ Ｐゴシック"/>
      <family val="3"/>
      <charset val="128"/>
    </font>
    <font>
      <sz val="18"/>
      <color indexed="9"/>
      <name val="ＭＳ Ｐゴシック"/>
      <family val="3"/>
      <charset val="128"/>
    </font>
    <font>
      <b/>
      <sz val="22"/>
      <color indexed="30"/>
      <name val="ＭＳ 明朝"/>
      <family val="1"/>
      <charset val="128"/>
    </font>
    <font>
      <b/>
      <sz val="14"/>
      <color rgb="FFFF0000"/>
      <name val="ＭＳ Ｐゴシック"/>
      <family val="3"/>
      <charset val="128"/>
    </font>
    <font>
      <b/>
      <sz val="8"/>
      <color indexed="8"/>
      <name val="ＭＳ Ｐゴシック"/>
      <family val="3"/>
      <charset val="128"/>
    </font>
    <font>
      <b/>
      <sz val="14"/>
      <color indexed="10"/>
      <name val="ＭＳ Ｐゴシック"/>
      <family val="3"/>
      <charset val="128"/>
    </font>
    <font>
      <sz val="8"/>
      <name val="ＭＳ Ｐゴシック"/>
      <family val="3"/>
      <charset val="128"/>
    </font>
    <font>
      <sz val="8"/>
      <color indexed="8"/>
      <name val="ＭＳ Ｐ明朝"/>
      <family val="1"/>
      <charset val="128"/>
    </font>
    <font>
      <sz val="11"/>
      <name val="ＭＳ Ｐゴシック"/>
      <family val="3"/>
      <charset val="128"/>
      <scheme val="minor"/>
    </font>
    <font>
      <sz val="16"/>
      <color rgb="FFFF0000"/>
      <name val="ＭＳ ゴシック"/>
      <family val="3"/>
      <charset val="128"/>
    </font>
    <font>
      <sz val="8"/>
      <color rgb="FFFF0000"/>
      <name val="ＭＳ Ｐゴシック"/>
      <family val="3"/>
      <charset val="128"/>
    </font>
    <font>
      <sz val="11"/>
      <color indexed="30"/>
      <name val="ＭＳ ゴシック"/>
      <family val="3"/>
      <charset val="128"/>
    </font>
    <font>
      <sz val="15"/>
      <color indexed="30"/>
      <name val="ＭＳ ゴシック"/>
      <family val="3"/>
      <charset val="128"/>
    </font>
    <font>
      <sz val="12"/>
      <color theme="1"/>
      <name val="ＭＳ Ｐゴシック"/>
      <family val="3"/>
      <charset val="128"/>
      <scheme val="minor"/>
    </font>
    <font>
      <sz val="22"/>
      <color indexed="30"/>
      <name val="ＭＳ 明朝"/>
      <family val="1"/>
      <charset val="128"/>
    </font>
    <font>
      <sz val="22"/>
      <color theme="0"/>
      <name val="ＭＳ Ｐゴシック"/>
      <family val="3"/>
      <charset val="128"/>
    </font>
    <font>
      <sz val="11"/>
      <color theme="0"/>
      <name val="ＭＳ Ｐゴシック"/>
      <family val="3"/>
      <charset val="128"/>
    </font>
    <font>
      <sz val="11"/>
      <color theme="0"/>
      <name val="ＭＳ Ｐゴシック"/>
      <family val="3"/>
      <charset val="128"/>
      <scheme val="minor"/>
    </font>
    <font>
      <sz val="11"/>
      <color theme="1"/>
      <name val="ＭＳ ゴシック"/>
      <family val="3"/>
      <charset val="128"/>
    </font>
    <font>
      <sz val="11"/>
      <name val="ＭＳ ゴシック"/>
      <family val="3"/>
      <charset val="128"/>
    </font>
    <font>
      <sz val="6"/>
      <name val="ＭＳ Ｐゴシック"/>
      <family val="2"/>
      <charset val="128"/>
      <scheme val="minor"/>
    </font>
    <font>
      <sz val="12"/>
      <color theme="1"/>
      <name val="ＭＳ Ｐゴシック"/>
      <family val="3"/>
      <charset val="128"/>
    </font>
    <font>
      <sz val="12"/>
      <color rgb="FFFF0000"/>
      <name val="ＭＳ Ｐゴシック"/>
      <family val="3"/>
      <charset val="128"/>
      <scheme val="minor"/>
    </font>
    <font>
      <sz val="12"/>
      <color rgb="FFFF0000"/>
      <name val="ＭＳ Ｐゴシック"/>
      <family val="3"/>
      <charset val="128"/>
    </font>
    <font>
      <b/>
      <sz val="10"/>
      <name val="ＭＳ Ｐゴシック"/>
      <family val="3"/>
      <charset val="128"/>
    </font>
    <font>
      <sz val="10"/>
      <color theme="1"/>
      <name val="ＭＳ Ｐゴシック"/>
      <family val="3"/>
      <charset val="128"/>
      <scheme val="minor"/>
    </font>
    <font>
      <sz val="16"/>
      <name val="ＭＳ ゴシック"/>
      <family val="3"/>
      <charset val="128"/>
    </font>
    <font>
      <sz val="11"/>
      <color rgb="FF0070C0"/>
      <name val="ＭＳ ゴシック"/>
      <family val="3"/>
      <charset val="128"/>
    </font>
    <font>
      <sz val="11"/>
      <color rgb="FFFF0000"/>
      <name val="ＭＳ ゴシック"/>
      <family val="3"/>
      <charset val="128"/>
    </font>
    <font>
      <sz val="11"/>
      <color rgb="FF0070C0"/>
      <name val="ＭＳ Ｐゴシック"/>
      <family val="3"/>
      <charset val="128"/>
      <scheme val="minor"/>
    </font>
    <font>
      <sz val="14"/>
      <name val="ＭＳ ゴシック"/>
      <family val="3"/>
      <charset val="128"/>
    </font>
    <font>
      <sz val="14"/>
      <name val="ＭＳ Ｐゴシック"/>
      <family val="3"/>
      <charset val="128"/>
      <scheme val="minor"/>
    </font>
    <font>
      <sz val="12"/>
      <color rgb="FF0070C0"/>
      <name val="ＭＳ ゴシック"/>
      <family val="3"/>
      <charset val="128"/>
    </font>
    <font>
      <sz val="14"/>
      <color theme="1"/>
      <name val="ＭＳ Ｐゴシック"/>
      <family val="3"/>
      <charset val="128"/>
      <scheme val="minor"/>
    </font>
    <font>
      <sz val="12"/>
      <name val="ＭＳ Ｐゴシック"/>
      <family val="3"/>
      <charset val="128"/>
      <scheme val="minor"/>
    </font>
    <font>
      <sz val="20"/>
      <color rgb="FFFF0000"/>
      <name val="ＭＳ Ｐゴシック"/>
      <family val="3"/>
      <charset val="128"/>
      <scheme val="minor"/>
    </font>
    <font>
      <sz val="11"/>
      <color theme="0" tint="-0.14999847407452621"/>
      <name val="ＭＳ Ｐゴシック"/>
      <family val="3"/>
      <charset val="128"/>
      <scheme val="minor"/>
    </font>
    <font>
      <sz val="8"/>
      <color theme="0" tint="-0.14999847407452621"/>
      <name val="ＭＳ Ｐゴシック"/>
      <family val="3"/>
      <charset val="128"/>
    </font>
    <font>
      <sz val="11"/>
      <color theme="0" tint="-0.14999847407452621"/>
      <name val="ＭＳ Ｐゴシック"/>
      <family val="2"/>
      <charset val="128"/>
      <scheme val="minor"/>
    </font>
    <font>
      <sz val="14"/>
      <color rgb="FF0066CC"/>
      <name val="ＭＳ Ｐゴシック"/>
      <family val="3"/>
      <charset val="128"/>
    </font>
    <font>
      <sz val="12"/>
      <color rgb="FF0066CC"/>
      <name val="ＭＳ ゴシック"/>
      <family val="3"/>
      <charset val="128"/>
    </font>
    <font>
      <sz val="28"/>
      <color rgb="FF0066CC"/>
      <name val="ＭＳ ゴシック"/>
      <family val="3"/>
      <charset val="128"/>
    </font>
    <font>
      <sz val="11"/>
      <color rgb="FF0066CC"/>
      <name val="ＭＳ ゴシック"/>
      <family val="3"/>
      <charset val="128"/>
    </font>
    <font>
      <b/>
      <sz val="12"/>
      <color rgb="FF0066CC"/>
      <name val="ＭＳ Ｐゴシック"/>
      <family val="3"/>
      <charset val="128"/>
    </font>
    <font>
      <sz val="11"/>
      <color rgb="FF0066CC"/>
      <name val="ＭＳ Ｐゴシック"/>
      <family val="3"/>
      <charset val="128"/>
      <scheme val="minor"/>
    </font>
    <font>
      <sz val="10"/>
      <name val="ＭＳ ゴシック"/>
      <family val="3"/>
      <charset val="128"/>
    </font>
    <font>
      <sz val="6"/>
      <name val="ＭＳ Ｐゴシック"/>
      <family val="2"/>
      <charset val="128"/>
    </font>
    <font>
      <b/>
      <sz val="11"/>
      <color rgb="FFFF0000"/>
      <name val="ＭＳ ゴシック"/>
      <family val="3"/>
      <charset val="128"/>
    </font>
    <font>
      <sz val="11"/>
      <color indexed="9"/>
      <name val="ＭＳ ゴシック"/>
      <family val="3"/>
      <charset val="128"/>
    </font>
    <font>
      <sz val="18"/>
      <color indexed="30"/>
      <name val="ＭＳ ゴシック"/>
      <family val="3"/>
      <charset val="128"/>
    </font>
    <font>
      <sz val="22"/>
      <color rgb="FF0070C0"/>
      <name val="ＭＳ Ｐゴシック"/>
      <family val="3"/>
      <charset val="128"/>
    </font>
    <font>
      <sz val="18"/>
      <color rgb="FF0066CC"/>
      <name val="ＭＳ Ｐゴシック"/>
      <family val="3"/>
      <charset val="128"/>
    </font>
    <font>
      <sz val="22"/>
      <color rgb="FF0066CC"/>
      <name val="ＭＳ Ｐゴシック"/>
      <family val="3"/>
      <charset val="128"/>
    </font>
    <font>
      <sz val="10"/>
      <color rgb="FF0066CC"/>
      <name val="ＭＳ Ｐゴシック"/>
      <family val="3"/>
      <charset val="128"/>
    </font>
    <font>
      <sz val="11"/>
      <color rgb="FF0066CC"/>
      <name val="ＭＳ Ｐゴシック"/>
      <family val="3"/>
      <charset val="128"/>
    </font>
    <font>
      <b/>
      <sz val="22"/>
      <color rgb="FF0066CC"/>
      <name val="ＭＳ Ｐゴシック"/>
      <family val="3"/>
      <charset val="128"/>
    </font>
    <font>
      <sz val="14"/>
      <color rgb="FF0066CC"/>
      <name val="ＭＳ Ｐ明朝"/>
      <family val="1"/>
      <charset val="128"/>
    </font>
    <font>
      <sz val="10"/>
      <color rgb="FF0066CC"/>
      <name val="ＭＳ Ｐ明朝"/>
      <family val="1"/>
      <charset val="128"/>
    </font>
    <font>
      <sz val="18"/>
      <color rgb="FF0066CC"/>
      <name val="ＭＳ Ｐゴシック"/>
      <family val="3"/>
      <charset val="128"/>
      <scheme val="minor"/>
    </font>
    <font>
      <sz val="22"/>
      <color rgb="FF0066CC"/>
      <name val="ＭＳ ゴシック"/>
      <family val="3"/>
      <charset val="128"/>
    </font>
    <font>
      <sz val="18"/>
      <color rgb="FF0066CC"/>
      <name val="ＭＳ ゴシック"/>
      <family val="3"/>
      <charset val="128"/>
    </font>
    <font>
      <sz val="9"/>
      <name val="ＭＳ ゴシック"/>
      <family val="3"/>
      <charset val="128"/>
    </font>
    <font>
      <sz val="9"/>
      <color rgb="FFFF0000"/>
      <name val="ＭＳ Ｐゴシック"/>
      <family val="3"/>
      <charset val="128"/>
      <scheme val="minor"/>
    </font>
    <font>
      <b/>
      <sz val="10"/>
      <color theme="1"/>
      <name val="ＭＳ Ｐゴシック"/>
      <family val="3"/>
      <charset val="128"/>
      <scheme val="minor"/>
    </font>
    <font>
      <b/>
      <sz val="10"/>
      <name val="ＭＳ Ｐゴシック"/>
      <family val="3"/>
      <charset val="128"/>
      <scheme val="minor"/>
    </font>
    <font>
      <b/>
      <sz val="10"/>
      <color rgb="FFFF0000"/>
      <name val="ＭＳ Ｐゴシック"/>
      <family val="3"/>
      <charset val="128"/>
      <scheme val="minor"/>
    </font>
    <font>
      <b/>
      <sz val="10"/>
      <color rgb="FFFF0000"/>
      <name val="ＭＳ ゴシック"/>
      <family val="3"/>
      <charset val="128"/>
    </font>
    <font>
      <sz val="20"/>
      <color rgb="FF0066CC"/>
      <name val="ＭＳ ゴシック"/>
      <family val="3"/>
      <charset val="128"/>
    </font>
    <font>
      <sz val="10"/>
      <color theme="0"/>
      <name val="ＭＳ Ｐゴシック"/>
      <family val="3"/>
      <charset val="128"/>
      <scheme val="minor"/>
    </font>
    <font>
      <sz val="11"/>
      <color theme="8" tint="0.39997558519241921"/>
      <name val="ＭＳ Ｐゴシック"/>
      <family val="3"/>
      <charset val="128"/>
      <scheme val="minor"/>
    </font>
    <font>
      <sz val="11"/>
      <color theme="8" tint="0.39997558519241921"/>
      <name val="ＭＳ Ｐゴシック"/>
      <family val="3"/>
      <charset val="128"/>
    </font>
    <font>
      <sz val="28"/>
      <name val="ＭＳ ゴシック"/>
      <family val="3"/>
      <charset val="128"/>
    </font>
    <font>
      <b/>
      <sz val="11"/>
      <name val="ＭＳ Ｐゴシック"/>
      <family val="3"/>
      <charset val="128"/>
    </font>
    <font>
      <b/>
      <sz val="22"/>
      <color rgb="FFFF0000"/>
      <name val="ＭＳ Ｐゴシック"/>
      <family val="3"/>
      <charset val="128"/>
      <scheme val="minor"/>
    </font>
    <font>
      <b/>
      <sz val="11"/>
      <color rgb="FFFF0000"/>
      <name val="ＭＳ Ｐゴシック"/>
      <family val="3"/>
      <charset val="128"/>
      <scheme val="minor"/>
    </font>
    <font>
      <sz val="9"/>
      <name val="ＭＳ Ｐゴシック"/>
      <family val="3"/>
      <charset val="128"/>
      <scheme val="minor"/>
    </font>
    <font>
      <sz val="10"/>
      <color theme="1"/>
      <name val="ＭＳ ゴシック"/>
      <family val="3"/>
      <charset val="128"/>
    </font>
    <font>
      <sz val="12"/>
      <color theme="1"/>
      <name val="ＭＳ ゴシック"/>
      <family val="3"/>
      <charset val="128"/>
    </font>
    <font>
      <sz val="24"/>
      <color rgb="FF0066CC"/>
      <name val="ＭＳ ゴシック"/>
      <family val="3"/>
      <charset val="128"/>
    </font>
    <font>
      <sz val="22"/>
      <name val="ＭＳ Ｐゴシック"/>
      <family val="3"/>
      <charset val="128"/>
    </font>
    <font>
      <sz val="26"/>
      <color indexed="9"/>
      <name val="ＭＳ Ｐゴシック"/>
      <family val="3"/>
      <charset val="128"/>
    </font>
    <font>
      <sz val="22"/>
      <color rgb="FFFF0000"/>
      <name val="ＭＳ Ｐゴシック"/>
      <family val="3"/>
      <charset val="128"/>
    </font>
    <font>
      <u/>
      <sz val="12"/>
      <color theme="1"/>
      <name val="ＭＳ Ｐゴシック"/>
      <family val="3"/>
      <charset val="128"/>
      <scheme val="minor"/>
    </font>
    <font>
      <sz val="28"/>
      <color indexed="9"/>
      <name val="ＭＳ Ｐゴシック"/>
      <family val="3"/>
      <charset val="128"/>
    </font>
    <font>
      <sz val="8"/>
      <color theme="0"/>
      <name val="ＭＳ Ｐゴシック"/>
      <family val="3"/>
      <charset val="128"/>
    </font>
    <font>
      <sz val="18"/>
      <name val="ＭＳ Ｐゴシック"/>
      <family val="3"/>
      <charset val="128"/>
    </font>
    <font>
      <sz val="20"/>
      <color indexed="30"/>
      <name val="ＭＳ Ｐゴシック"/>
      <family val="3"/>
      <charset val="128"/>
    </font>
    <font>
      <sz val="16"/>
      <color theme="1"/>
      <name val="ＭＳ Ｐゴシック"/>
      <family val="3"/>
      <charset val="128"/>
      <scheme val="minor"/>
    </font>
    <font>
      <sz val="12"/>
      <color indexed="30"/>
      <name val="ＭＳ 明朝"/>
      <family val="1"/>
      <charset val="128"/>
    </font>
    <font>
      <sz val="16"/>
      <name val="ＭＳ Ｐゴシック"/>
      <family val="3"/>
      <charset val="128"/>
    </font>
    <font>
      <sz val="24"/>
      <color rgb="FF0066CC"/>
      <name val="ＭＳ Ｐゴシック"/>
      <family val="3"/>
      <charset val="128"/>
    </font>
    <font>
      <sz val="10"/>
      <color theme="1"/>
      <name val="ＭＳ Ｐゴシック"/>
      <family val="3"/>
      <charset val="128"/>
    </font>
    <font>
      <sz val="16"/>
      <color rgb="FF0070C0"/>
      <name val="ＭＳ ゴシック"/>
      <family val="3"/>
      <charset val="128"/>
    </font>
    <font>
      <b/>
      <sz val="12"/>
      <color theme="1"/>
      <name val="ＭＳ Ｐゴシック"/>
      <family val="3"/>
      <charset val="128"/>
      <scheme val="minor"/>
    </font>
    <font>
      <sz val="14"/>
      <color theme="1"/>
      <name val="ＭＳ ゴシック"/>
      <family val="3"/>
      <charset val="128"/>
    </font>
    <font>
      <b/>
      <sz val="12"/>
      <color theme="1"/>
      <name val="ＭＳ ゴシック"/>
      <family val="3"/>
      <charset val="128"/>
    </font>
    <font>
      <sz val="9"/>
      <color rgb="FFFF0000"/>
      <name val="ＭＳ Ｐゴシック"/>
      <family val="3"/>
      <charset val="128"/>
    </font>
    <font>
      <sz val="14"/>
      <color rgb="FF0000FF"/>
      <name val="ＭＳ Ｐゴシック"/>
      <family val="3"/>
      <charset val="128"/>
    </font>
    <font>
      <sz val="8"/>
      <color rgb="FF0066CC"/>
      <name val="ＭＳ Ｐゴシック"/>
      <family val="3"/>
      <charset val="128"/>
    </font>
    <font>
      <sz val="12"/>
      <color rgb="FF0000FF"/>
      <name val="ＭＳ Ｐゴシック"/>
      <family val="3"/>
      <charset val="128"/>
    </font>
    <font>
      <sz val="11"/>
      <color rgb="FF0000FF"/>
      <name val="ＭＳ Ｐゴシック"/>
      <family val="3"/>
      <charset val="128"/>
      <scheme val="minor"/>
    </font>
    <font>
      <sz val="12"/>
      <color rgb="FFFF0000"/>
      <name val="ＭＳ ゴシック"/>
      <family val="3"/>
      <charset val="128"/>
    </font>
    <font>
      <sz val="8"/>
      <color theme="1"/>
      <name val="ＭＳ Ｐゴシック"/>
      <family val="3"/>
      <charset val="128"/>
      <scheme val="minor"/>
    </font>
    <font>
      <sz val="10"/>
      <color rgb="FFFF0000"/>
      <name val="ＭＳ Ｐゴシック"/>
      <family val="3"/>
      <charset val="128"/>
      <scheme val="minor"/>
    </font>
  </fonts>
  <fills count="15">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theme="0"/>
        <bgColor indexed="64"/>
      </patternFill>
    </fill>
    <fill>
      <patternFill patternType="solid">
        <fgColor indexed="27"/>
        <bgColor indexed="64"/>
      </patternFill>
    </fill>
    <fill>
      <patternFill patternType="solid">
        <fgColor rgb="FFFFFFCC"/>
        <bgColor indexed="64"/>
      </patternFill>
    </fill>
    <fill>
      <patternFill patternType="solid">
        <fgColor indexed="8"/>
        <bgColor indexed="64"/>
      </patternFill>
    </fill>
    <fill>
      <patternFill patternType="solid">
        <fgColor indexed="65"/>
        <bgColor indexed="64"/>
      </patternFill>
    </fill>
    <fill>
      <patternFill patternType="solid">
        <fgColor rgb="FF969696"/>
        <bgColor indexed="64"/>
      </patternFill>
    </fill>
    <fill>
      <patternFill patternType="solid">
        <fgColor rgb="FFCCFFFF"/>
        <bgColor indexed="64"/>
      </patternFill>
    </fill>
    <fill>
      <patternFill patternType="solid">
        <fgColor indexed="22"/>
        <bgColor indexed="0"/>
      </patternFill>
    </fill>
    <fill>
      <patternFill patternType="solid">
        <fgColor indexed="22"/>
        <bgColor indexed="64"/>
      </patternFill>
    </fill>
    <fill>
      <patternFill patternType="solid">
        <fgColor theme="0" tint="-0.34998626667073579"/>
        <bgColor indexed="64"/>
      </patternFill>
    </fill>
    <fill>
      <patternFill patternType="solid">
        <fgColor theme="0" tint="-0.249977111117893"/>
        <bgColor indexed="64"/>
      </patternFill>
    </fill>
  </fills>
  <borders count="7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right style="thin">
        <color theme="1"/>
      </right>
      <top/>
      <bottom/>
      <diagonal/>
    </border>
    <border>
      <left/>
      <right style="thin">
        <color theme="1"/>
      </right>
      <top/>
      <bottom style="thin">
        <color theme="1"/>
      </bottom>
      <diagonal/>
    </border>
    <border>
      <left/>
      <right/>
      <top/>
      <bottom style="thin">
        <color theme="1"/>
      </bottom>
      <diagonal/>
    </border>
    <border>
      <left/>
      <right style="thin">
        <color theme="1"/>
      </right>
      <top style="thin">
        <color indexed="64"/>
      </top>
      <bottom/>
      <diagonal/>
    </border>
    <border>
      <left style="thin">
        <color indexed="64"/>
      </left>
      <right/>
      <top/>
      <bottom style="thin">
        <color theme="1"/>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style="thin">
        <color auto="1"/>
      </top>
      <bottom/>
      <diagonal/>
    </border>
  </borders>
  <cellStyleXfs count="15">
    <xf numFmtId="0" fontId="0" fillId="0" borderId="0">
      <alignment vertical="center"/>
    </xf>
    <xf numFmtId="9" fontId="4" fillId="0" borderId="0" applyFont="0" applyFill="0" applyBorder="0" applyAlignment="0" applyProtection="0">
      <alignment vertical="center"/>
    </xf>
    <xf numFmtId="38" fontId="9"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alignment vertical="center"/>
    </xf>
    <xf numFmtId="0" fontId="6" fillId="0" borderId="0">
      <alignment vertical="center"/>
    </xf>
    <xf numFmtId="0" fontId="3" fillId="0" borderId="0">
      <alignment vertical="center"/>
    </xf>
    <xf numFmtId="38" fontId="4" fillId="0" borderId="0" applyFont="0" applyFill="0" applyBorder="0" applyAlignment="0" applyProtection="0">
      <alignment vertical="center"/>
    </xf>
    <xf numFmtId="0" fontId="9" fillId="0" borderId="0">
      <alignment vertical="center"/>
    </xf>
    <xf numFmtId="0" fontId="9" fillId="0" borderId="0">
      <alignment vertical="center"/>
    </xf>
    <xf numFmtId="0" fontId="2" fillId="0" borderId="0">
      <alignment vertical="center"/>
    </xf>
    <xf numFmtId="38" fontId="9" fillId="0" borderId="0" applyFont="0" applyFill="0" applyBorder="0" applyAlignment="0" applyProtection="0">
      <alignment vertical="center"/>
    </xf>
    <xf numFmtId="0" fontId="1" fillId="0" borderId="0">
      <alignment vertical="center"/>
    </xf>
    <xf numFmtId="0" fontId="1" fillId="0" borderId="0">
      <alignment vertical="center"/>
    </xf>
    <xf numFmtId="0" fontId="4" fillId="0" borderId="0"/>
  </cellStyleXfs>
  <cellXfs count="1428">
    <xf numFmtId="0" fontId="0" fillId="0" borderId="0" xfId="0">
      <alignment vertical="center"/>
    </xf>
    <xf numFmtId="0" fontId="0" fillId="5" borderId="0" xfId="0" applyFill="1">
      <alignment vertical="center"/>
    </xf>
    <xf numFmtId="0" fontId="12" fillId="0" borderId="0" xfId="0" applyFont="1" applyAlignment="1">
      <alignment horizontal="center" vertical="center" shrinkToFit="1"/>
    </xf>
    <xf numFmtId="0" fontId="0" fillId="0" borderId="0" xfId="0" applyAlignment="1">
      <alignment horizontal="center" vertical="center"/>
    </xf>
    <xf numFmtId="0" fontId="12" fillId="0" borderId="0" xfId="0" applyFont="1" applyAlignment="1">
      <alignment horizontal="center" vertical="center" wrapText="1"/>
    </xf>
    <xf numFmtId="0" fontId="16" fillId="0" borderId="0" xfId="0" applyFont="1">
      <alignment vertical="center"/>
    </xf>
    <xf numFmtId="0" fontId="0" fillId="0" borderId="2" xfId="0" applyBorder="1">
      <alignment vertical="center"/>
    </xf>
    <xf numFmtId="0" fontId="17" fillId="0" borderId="2" xfId="0" applyFont="1" applyBorder="1">
      <alignment vertical="center"/>
    </xf>
    <xf numFmtId="0" fontId="14" fillId="5" borderId="0" xfId="0" applyFont="1" applyFill="1">
      <alignment vertical="center"/>
    </xf>
    <xf numFmtId="0" fontId="32" fillId="5" borderId="0" xfId="0" applyFont="1" applyFill="1">
      <alignment vertical="center"/>
    </xf>
    <xf numFmtId="38" fontId="32" fillId="5" borderId="0" xfId="3" applyFont="1" applyFill="1" applyProtection="1">
      <alignment vertical="center"/>
    </xf>
    <xf numFmtId="0" fontId="32" fillId="5" borderId="0" xfId="0" applyFont="1" applyFill="1" applyAlignment="1">
      <alignment horizontal="center" vertical="center"/>
    </xf>
    <xf numFmtId="0" fontId="33" fillId="5" borderId="0" xfId="0" applyFont="1" applyFill="1">
      <alignment vertical="center"/>
    </xf>
    <xf numFmtId="0" fontId="22" fillId="0" borderId="0" xfId="0" applyFont="1">
      <alignment vertical="center"/>
    </xf>
    <xf numFmtId="0" fontId="7" fillId="0" borderId="0" xfId="0" applyFont="1" applyAlignment="1">
      <alignment horizontal="left" vertical="center"/>
    </xf>
    <xf numFmtId="0" fontId="32" fillId="0" borderId="0" xfId="0" applyFont="1">
      <alignment vertical="center"/>
    </xf>
    <xf numFmtId="0" fontId="44" fillId="0" borderId="2" xfId="0" applyFont="1" applyBorder="1">
      <alignment vertical="center"/>
    </xf>
    <xf numFmtId="0" fontId="46" fillId="5" borderId="0" xfId="0" applyFont="1" applyFill="1">
      <alignment vertical="center"/>
    </xf>
    <xf numFmtId="0" fontId="40" fillId="5" borderId="0" xfId="0" applyFont="1" applyFill="1">
      <alignment vertical="center"/>
    </xf>
    <xf numFmtId="0" fontId="27" fillId="0" borderId="0" xfId="0" applyFont="1">
      <alignment vertical="center"/>
    </xf>
    <xf numFmtId="0" fontId="44" fillId="0" borderId="0" xfId="0" applyFont="1">
      <alignment vertical="center"/>
    </xf>
    <xf numFmtId="0" fontId="56" fillId="0" borderId="0" xfId="0" applyFont="1" applyAlignment="1">
      <alignment horizontal="center" vertical="center"/>
    </xf>
    <xf numFmtId="0" fontId="59" fillId="0" borderId="0" xfId="0" applyFont="1" applyAlignment="1">
      <alignment horizontal="center" vertical="center"/>
    </xf>
    <xf numFmtId="178" fontId="64" fillId="2" borderId="6" xfId="0" applyNumberFormat="1" applyFont="1" applyFill="1" applyBorder="1" applyAlignment="1">
      <alignment horizontal="center" vertical="center"/>
    </xf>
    <xf numFmtId="178" fontId="64" fillId="2" borderId="1" xfId="0" applyNumberFormat="1" applyFont="1" applyFill="1" applyBorder="1" applyAlignment="1">
      <alignment horizontal="center" vertical="center"/>
    </xf>
    <xf numFmtId="0" fontId="70" fillId="0" borderId="0" xfId="0" applyFont="1">
      <alignment vertical="center"/>
    </xf>
    <xf numFmtId="0" fontId="0" fillId="0" borderId="0" xfId="0" applyAlignment="1">
      <alignment horizontal="distributed" vertical="center" indent="1"/>
    </xf>
    <xf numFmtId="0" fontId="71" fillId="0" borderId="0" xfId="0" applyFont="1" applyAlignment="1">
      <alignment horizontal="center" vertical="center"/>
    </xf>
    <xf numFmtId="0" fontId="32" fillId="0" borderId="0" xfId="0" applyFont="1" applyAlignment="1">
      <alignment horizontal="center" vertical="center"/>
    </xf>
    <xf numFmtId="0" fontId="9" fillId="8" borderId="0" xfId="4" applyFill="1">
      <alignment vertical="center"/>
    </xf>
    <xf numFmtId="0" fontId="44" fillId="8" borderId="2" xfId="6" applyFont="1" applyFill="1" applyBorder="1">
      <alignment vertical="center"/>
    </xf>
    <xf numFmtId="0" fontId="9" fillId="8" borderId="2" xfId="4" applyFill="1" applyBorder="1">
      <alignment vertical="center"/>
    </xf>
    <xf numFmtId="0" fontId="9" fillId="0" borderId="0" xfId="4">
      <alignment vertical="center"/>
    </xf>
    <xf numFmtId="0" fontId="9" fillId="8" borderId="0" xfId="9" applyFill="1">
      <alignment vertical="center"/>
    </xf>
    <xf numFmtId="0" fontId="9" fillId="8" borderId="2" xfId="9" applyFill="1" applyBorder="1">
      <alignment vertical="center"/>
    </xf>
    <xf numFmtId="0" fontId="44" fillId="8" borderId="0" xfId="9" applyFont="1" applyFill="1">
      <alignment vertical="center"/>
    </xf>
    <xf numFmtId="0" fontId="65" fillId="5" borderId="0" xfId="0" applyFont="1" applyFill="1">
      <alignment vertical="center"/>
    </xf>
    <xf numFmtId="0" fontId="0" fillId="0" borderId="0" xfId="0" applyAlignment="1">
      <alignment vertical="center" wrapText="1"/>
    </xf>
    <xf numFmtId="0" fontId="21" fillId="0" borderId="0" xfId="0" applyFont="1">
      <alignment vertical="center"/>
    </xf>
    <xf numFmtId="0" fontId="6" fillId="5" borderId="0" xfId="0" applyFont="1" applyFill="1">
      <alignment vertical="center"/>
    </xf>
    <xf numFmtId="0" fontId="0" fillId="5" borderId="0" xfId="0" applyFill="1" applyAlignment="1">
      <alignment horizontal="center" vertical="center"/>
    </xf>
    <xf numFmtId="0" fontId="34" fillId="0" borderId="2" xfId="0" applyFont="1" applyBorder="1">
      <alignment vertical="center"/>
    </xf>
    <xf numFmtId="0" fontId="0" fillId="4" borderId="2" xfId="0" applyFill="1" applyBorder="1">
      <alignment vertical="center"/>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90" fillId="0" borderId="0" xfId="0" applyFont="1">
      <alignment vertical="center"/>
    </xf>
    <xf numFmtId="0" fontId="90" fillId="0" borderId="43" xfId="0" applyFont="1" applyBorder="1">
      <alignment vertical="center"/>
    </xf>
    <xf numFmtId="0" fontId="0" fillId="0" borderId="44" xfId="0" applyBorder="1">
      <alignment vertical="center"/>
    </xf>
    <xf numFmtId="0" fontId="0" fillId="0" borderId="45" xfId="0" applyBorder="1">
      <alignment vertical="center"/>
    </xf>
    <xf numFmtId="0" fontId="6" fillId="10" borderId="0" xfId="0" applyFont="1" applyFill="1">
      <alignment vertical="center"/>
    </xf>
    <xf numFmtId="0" fontId="76" fillId="10" borderId="0" xfId="0" applyFont="1" applyFill="1" applyAlignment="1">
      <alignment vertical="center" wrapText="1"/>
    </xf>
    <xf numFmtId="0" fontId="0" fillId="10" borderId="0" xfId="0" applyFill="1">
      <alignment vertical="center"/>
    </xf>
    <xf numFmtId="0" fontId="100" fillId="0" borderId="0" xfId="0" applyFont="1" applyAlignment="1">
      <alignment vertical="center" wrapText="1"/>
    </xf>
    <xf numFmtId="0" fontId="0" fillId="5" borderId="0" xfId="0" applyFill="1" applyAlignment="1">
      <alignment vertical="center" shrinkToFit="1"/>
    </xf>
    <xf numFmtId="0" fontId="32" fillId="10" borderId="0" xfId="0" applyFont="1" applyFill="1">
      <alignment vertical="center"/>
    </xf>
    <xf numFmtId="0" fontId="32" fillId="10" borderId="0" xfId="0" applyFont="1" applyFill="1" applyAlignment="1">
      <alignment horizontal="center" vertical="center"/>
    </xf>
    <xf numFmtId="0" fontId="33" fillId="10" borderId="0" xfId="0" applyFont="1" applyFill="1">
      <alignment vertical="center"/>
    </xf>
    <xf numFmtId="0" fontId="13" fillId="10" borderId="0" xfId="0" applyFont="1" applyFill="1" applyAlignment="1">
      <alignment horizontal="center" vertical="center"/>
    </xf>
    <xf numFmtId="0" fontId="69" fillId="10" borderId="0" xfId="0" applyFont="1" applyFill="1">
      <alignment vertical="center"/>
    </xf>
    <xf numFmtId="0" fontId="69" fillId="10" borderId="0" xfId="0" applyFont="1" applyFill="1" applyAlignment="1">
      <alignment vertical="center" wrapText="1"/>
    </xf>
    <xf numFmtId="0" fontId="13" fillId="10" borderId="0" xfId="0" applyFont="1" applyFill="1" applyAlignment="1">
      <alignment vertical="top"/>
    </xf>
    <xf numFmtId="0" fontId="0" fillId="10" borderId="0" xfId="0" applyFill="1" applyAlignment="1">
      <alignment vertical="center" shrinkToFit="1"/>
    </xf>
    <xf numFmtId="0" fontId="46" fillId="10" borderId="0" xfId="0" applyFont="1" applyFill="1">
      <alignment vertical="center"/>
    </xf>
    <xf numFmtId="0" fontId="68" fillId="10" borderId="0" xfId="0" applyFont="1" applyFill="1" applyAlignment="1">
      <alignment vertical="top"/>
    </xf>
    <xf numFmtId="0" fontId="0" fillId="10" borderId="0" xfId="0" applyFill="1" applyAlignment="1">
      <alignment horizontal="center" vertical="center"/>
    </xf>
    <xf numFmtId="0" fontId="9" fillId="5" borderId="0" xfId="4" applyFill="1">
      <alignment vertical="center"/>
    </xf>
    <xf numFmtId="0" fontId="44" fillId="0" borderId="1" xfId="4" applyFont="1" applyBorder="1">
      <alignment vertical="center"/>
    </xf>
    <xf numFmtId="0" fontId="44" fillId="0" borderId="0" xfId="4" applyFont="1">
      <alignment vertical="center"/>
    </xf>
    <xf numFmtId="0" fontId="76" fillId="0" borderId="0" xfId="4" applyFont="1" applyAlignment="1">
      <alignment horizontal="left" vertical="center"/>
    </xf>
    <xf numFmtId="0" fontId="85" fillId="0" borderId="0" xfId="4" applyFont="1" applyAlignment="1">
      <alignment horizontal="center" vertical="center" wrapText="1"/>
    </xf>
    <xf numFmtId="0" fontId="104" fillId="0" borderId="0" xfId="4" applyFont="1">
      <alignment vertical="center"/>
    </xf>
    <xf numFmtId="0" fontId="85" fillId="0" borderId="0" xfId="4" applyFont="1" applyAlignment="1">
      <alignment horizontal="left" vertical="center"/>
    </xf>
    <xf numFmtId="0" fontId="75" fillId="0" borderId="0" xfId="4" applyFont="1">
      <alignment vertical="center"/>
    </xf>
    <xf numFmtId="0" fontId="44" fillId="0" borderId="2" xfId="4" applyFont="1" applyBorder="1">
      <alignment vertical="center"/>
    </xf>
    <xf numFmtId="0" fontId="9" fillId="0" borderId="2" xfId="4" applyBorder="1">
      <alignment vertical="center"/>
    </xf>
    <xf numFmtId="0" fontId="46" fillId="5" borderId="0" xfId="4" applyFont="1" applyFill="1">
      <alignment vertical="center"/>
    </xf>
    <xf numFmtId="0" fontId="3" fillId="10" borderId="0" xfId="6" applyFill="1">
      <alignment vertical="center"/>
    </xf>
    <xf numFmtId="0" fontId="3" fillId="10" borderId="0" xfId="6" applyFill="1" applyAlignment="1">
      <alignment vertical="center" shrinkToFit="1"/>
    </xf>
    <xf numFmtId="0" fontId="80" fillId="0" borderId="0" xfId="4" applyFont="1" applyAlignment="1">
      <alignment horizontal="center" vertical="center" wrapText="1"/>
    </xf>
    <xf numFmtId="0" fontId="19" fillId="0" borderId="0" xfId="0" applyFont="1">
      <alignment vertical="center"/>
    </xf>
    <xf numFmtId="0" fontId="29" fillId="4" borderId="0" xfId="0" applyFont="1" applyFill="1" applyAlignment="1">
      <alignment horizontal="center" vertical="center"/>
    </xf>
    <xf numFmtId="0" fontId="0" fillId="0" borderId="0" xfId="0" applyAlignment="1">
      <alignment horizontal="left" vertical="center"/>
    </xf>
    <xf numFmtId="179" fontId="0" fillId="0" borderId="0" xfId="11" applyNumberFormat="1" applyFont="1" applyFill="1" applyBorder="1" applyAlignment="1" applyProtection="1">
      <alignment horizontal="center" vertical="center"/>
    </xf>
    <xf numFmtId="0" fontId="27" fillId="0" borderId="0" xfId="0" applyFont="1" applyAlignment="1">
      <alignment horizontal="center" vertical="center"/>
    </xf>
    <xf numFmtId="0" fontId="82" fillId="0" borderId="0" xfId="0" applyFont="1" applyAlignment="1">
      <alignment vertical="center" wrapText="1"/>
    </xf>
    <xf numFmtId="0" fontId="120" fillId="0" borderId="41" xfId="0" applyFont="1" applyBorder="1" applyAlignment="1">
      <alignment horizontal="left" vertical="center" indent="1"/>
    </xf>
    <xf numFmtId="0" fontId="82" fillId="0" borderId="0" xfId="0" applyFont="1">
      <alignment vertical="center"/>
    </xf>
    <xf numFmtId="0" fontId="82" fillId="0" borderId="42" xfId="0" applyFont="1" applyBorder="1">
      <alignment vertical="center"/>
    </xf>
    <xf numFmtId="0" fontId="82" fillId="5" borderId="0" xfId="0" applyFont="1" applyFill="1">
      <alignment vertical="center"/>
    </xf>
    <xf numFmtId="0" fontId="82" fillId="0" borderId="41" xfId="0" applyFont="1" applyBorder="1" applyAlignment="1">
      <alignment horizontal="right" vertical="center"/>
    </xf>
    <xf numFmtId="0" fontId="121" fillId="0" borderId="0" xfId="0" applyFont="1">
      <alignment vertical="center"/>
    </xf>
    <xf numFmtId="0" fontId="122" fillId="0" borderId="0" xfId="0" applyFont="1">
      <alignment vertical="center"/>
    </xf>
    <xf numFmtId="0" fontId="119" fillId="0" borderId="2" xfId="0" applyFont="1" applyBorder="1">
      <alignment vertical="center"/>
    </xf>
    <xf numFmtId="0" fontId="119" fillId="0" borderId="0" xfId="0" applyFont="1">
      <alignment vertical="center"/>
    </xf>
    <xf numFmtId="0" fontId="120" fillId="0" borderId="0" xfId="0" applyFont="1" applyAlignment="1">
      <alignment horizontal="left" vertical="center"/>
    </xf>
    <xf numFmtId="0" fontId="65" fillId="0" borderId="2" xfId="0" applyFont="1" applyBorder="1" applyAlignment="1">
      <alignment horizontal="center" vertical="center" wrapText="1"/>
    </xf>
    <xf numFmtId="0" fontId="9" fillId="0" borderId="0" xfId="4" applyAlignment="1">
      <alignment horizontal="center" vertical="center"/>
    </xf>
    <xf numFmtId="0" fontId="74" fillId="5" borderId="0" xfId="0" applyFont="1" applyFill="1">
      <alignment vertical="center"/>
    </xf>
    <xf numFmtId="0" fontId="126" fillId="5" borderId="0" xfId="4" applyFont="1" applyFill="1">
      <alignment vertical="center"/>
    </xf>
    <xf numFmtId="0" fontId="0" fillId="0" borderId="0" xfId="4" applyFont="1">
      <alignment vertical="center"/>
    </xf>
    <xf numFmtId="0" fontId="0" fillId="4" borderId="0" xfId="0" applyFill="1">
      <alignment vertical="center"/>
    </xf>
    <xf numFmtId="0" fontId="0" fillId="0" borderId="0" xfId="0" applyAlignment="1">
      <alignment vertical="center" shrinkToFit="1"/>
    </xf>
    <xf numFmtId="0" fontId="65" fillId="0" borderId="0" xfId="0" applyFont="1">
      <alignment vertical="center"/>
    </xf>
    <xf numFmtId="0" fontId="65" fillId="0" borderId="2" xfId="0" applyFont="1" applyBorder="1">
      <alignment vertical="center"/>
    </xf>
    <xf numFmtId="0" fontId="129" fillId="0" borderId="0" xfId="0" applyFont="1">
      <alignment vertical="center"/>
    </xf>
    <xf numFmtId="176" fontId="0" fillId="2" borderId="17" xfId="0" applyNumberFormat="1" applyFill="1" applyBorder="1">
      <alignment vertical="center"/>
    </xf>
    <xf numFmtId="176" fontId="0" fillId="2" borderId="18" xfId="0" applyNumberFormat="1" applyFill="1" applyBorder="1">
      <alignment vertical="center"/>
    </xf>
    <xf numFmtId="176" fontId="0" fillId="2" borderId="16" xfId="0" applyNumberFormat="1" applyFill="1" applyBorder="1">
      <alignment vertical="center"/>
    </xf>
    <xf numFmtId="0" fontId="0" fillId="0" borderId="8" xfId="0" applyBorder="1">
      <alignment vertical="center"/>
    </xf>
    <xf numFmtId="180" fontId="0" fillId="0" borderId="8" xfId="0" applyNumberFormat="1" applyBorder="1">
      <alignment vertical="center"/>
    </xf>
    <xf numFmtId="180" fontId="0" fillId="0" borderId="0" xfId="0" applyNumberFormat="1">
      <alignment vertical="center"/>
    </xf>
    <xf numFmtId="180" fontId="0" fillId="0" borderId="2" xfId="0" applyNumberFormat="1" applyBorder="1">
      <alignment vertical="center"/>
    </xf>
    <xf numFmtId="0" fontId="28" fillId="0" borderId="0" xfId="0" applyFont="1" applyAlignment="1">
      <alignment vertical="center" wrapText="1"/>
    </xf>
    <xf numFmtId="0" fontId="40" fillId="0" borderId="0" xfId="0" applyFont="1" applyAlignment="1">
      <alignment vertical="center" shrinkToFit="1"/>
    </xf>
    <xf numFmtId="0" fontId="112" fillId="0" borderId="0" xfId="0" applyFont="1" applyProtection="1">
      <alignment vertical="center"/>
      <protection locked="0"/>
    </xf>
    <xf numFmtId="0" fontId="0" fillId="5" borderId="0" xfId="0" applyFill="1" applyAlignment="1">
      <alignment vertical="justify"/>
    </xf>
    <xf numFmtId="0" fontId="1" fillId="10" borderId="0" xfId="13" applyFill="1">
      <alignment vertical="center"/>
    </xf>
    <xf numFmtId="0" fontId="1" fillId="10" borderId="0" xfId="13" applyFill="1" applyAlignment="1">
      <alignment vertical="center" shrinkToFit="1"/>
    </xf>
    <xf numFmtId="0" fontId="44" fillId="0" borderId="2" xfId="13" applyFont="1" applyBorder="1">
      <alignment vertical="center"/>
    </xf>
    <xf numFmtId="0" fontId="79" fillId="0" borderId="0" xfId="13" applyFont="1" applyAlignment="1">
      <alignment vertical="center" wrapText="1"/>
    </xf>
    <xf numFmtId="0" fontId="1" fillId="0" borderId="0" xfId="13">
      <alignment vertical="center"/>
    </xf>
    <xf numFmtId="0" fontId="76" fillId="0" borderId="0" xfId="4" applyFont="1">
      <alignment vertical="center"/>
    </xf>
    <xf numFmtId="0" fontId="18" fillId="0" borderId="8" xfId="4" applyFont="1" applyBorder="1" applyAlignment="1">
      <alignment vertical="center" wrapText="1"/>
    </xf>
    <xf numFmtId="0" fontId="18" fillId="0" borderId="8" xfId="4" applyFont="1" applyBorder="1">
      <alignment vertical="center"/>
    </xf>
    <xf numFmtId="0" fontId="115" fillId="0" borderId="0" xfId="4" applyFont="1" applyProtection="1">
      <alignment vertical="center"/>
      <protection locked="0"/>
    </xf>
    <xf numFmtId="0" fontId="44" fillId="8" borderId="0" xfId="13" applyFont="1" applyFill="1">
      <alignment vertical="center"/>
    </xf>
    <xf numFmtId="0" fontId="0" fillId="8" borderId="0" xfId="4" applyFont="1" applyFill="1">
      <alignment vertical="center"/>
    </xf>
    <xf numFmtId="0" fontId="70" fillId="8" borderId="2" xfId="4" applyFont="1" applyFill="1" applyBorder="1" applyAlignment="1">
      <alignment horizontal="center" vertical="center" wrapText="1"/>
    </xf>
    <xf numFmtId="0" fontId="70" fillId="8" borderId="0" xfId="4" applyFont="1" applyFill="1" applyAlignment="1">
      <alignment horizontal="center" vertical="center" wrapText="1"/>
    </xf>
    <xf numFmtId="0" fontId="65" fillId="0" borderId="0" xfId="4" applyFont="1">
      <alignment vertical="center"/>
    </xf>
    <xf numFmtId="0" fontId="70" fillId="0" borderId="0" xfId="4" applyFont="1" applyAlignment="1">
      <alignment horizontal="center" vertical="center" wrapText="1"/>
    </xf>
    <xf numFmtId="0" fontId="9" fillId="8" borderId="8" xfId="4" applyFill="1" applyBorder="1" applyAlignment="1">
      <alignment vertical="center" wrapText="1"/>
    </xf>
    <xf numFmtId="0" fontId="0" fillId="8" borderId="64" xfId="4" applyFont="1" applyFill="1" applyBorder="1" applyAlignment="1">
      <alignment horizontal="left" vertical="center" wrapText="1" indent="1"/>
    </xf>
    <xf numFmtId="0" fontId="0" fillId="8" borderId="68" xfId="4" applyFont="1" applyFill="1" applyBorder="1" applyAlignment="1">
      <alignment horizontal="left" vertical="center" wrapText="1" indent="1"/>
    </xf>
    <xf numFmtId="0" fontId="0" fillId="8" borderId="72" xfId="4" applyFont="1" applyFill="1" applyBorder="1" applyAlignment="1">
      <alignment horizontal="left" vertical="center" wrapText="1" indent="1"/>
    </xf>
    <xf numFmtId="0" fontId="9" fillId="8" borderId="9" xfId="4" applyFill="1" applyBorder="1" applyAlignment="1">
      <alignment vertical="center" wrapText="1"/>
    </xf>
    <xf numFmtId="0" fontId="0" fillId="8" borderId="63" xfId="4" applyFont="1" applyFill="1" applyBorder="1" applyAlignment="1">
      <alignment horizontal="left" vertical="center" wrapText="1" indent="1"/>
    </xf>
    <xf numFmtId="0" fontId="0" fillId="8" borderId="8" xfId="4" applyFont="1" applyFill="1" applyBorder="1">
      <alignment vertical="center"/>
    </xf>
    <xf numFmtId="0" fontId="0" fillId="8" borderId="9" xfId="4" applyFont="1" applyFill="1" applyBorder="1">
      <alignment vertical="center"/>
    </xf>
    <xf numFmtId="0" fontId="139" fillId="8" borderId="0" xfId="4" applyFont="1" applyFill="1">
      <alignment vertical="center"/>
    </xf>
    <xf numFmtId="0" fontId="0" fillId="4" borderId="2" xfId="0" applyFill="1" applyBorder="1" applyAlignment="1">
      <alignment horizontal="center" vertical="center"/>
    </xf>
    <xf numFmtId="176" fontId="57" fillId="4" borderId="2" xfId="13" applyNumberFormat="1" applyFont="1" applyFill="1" applyBorder="1" applyAlignment="1">
      <alignment horizontal="center" vertical="center"/>
    </xf>
    <xf numFmtId="176" fontId="75" fillId="4" borderId="2" xfId="0" applyNumberFormat="1" applyFont="1" applyFill="1" applyBorder="1" applyAlignment="1" applyProtection="1">
      <alignment horizontal="center" vertical="center"/>
      <protection locked="0"/>
    </xf>
    <xf numFmtId="0" fontId="0" fillId="4" borderId="0" xfId="0" applyFill="1" applyAlignment="1">
      <alignment horizontal="center" vertical="center"/>
    </xf>
    <xf numFmtId="176" fontId="57" fillId="4" borderId="0" xfId="13" applyNumberFormat="1" applyFont="1" applyFill="1" applyAlignment="1">
      <alignment horizontal="center" vertical="center"/>
    </xf>
    <xf numFmtId="0" fontId="9" fillId="4" borderId="0" xfId="4" applyFill="1" applyAlignment="1">
      <alignment horizontal="center" vertical="center"/>
    </xf>
    <xf numFmtId="0" fontId="32" fillId="5" borderId="0" xfId="0" applyFont="1" applyFill="1" applyAlignment="1">
      <alignment vertical="center" shrinkToFit="1"/>
    </xf>
    <xf numFmtId="0" fontId="141" fillId="5" borderId="0" xfId="0" applyFont="1" applyFill="1">
      <alignment vertical="center"/>
    </xf>
    <xf numFmtId="0" fontId="30" fillId="0" borderId="1" xfId="0" applyFont="1" applyBorder="1" applyAlignment="1">
      <alignment horizontal="center" vertical="center"/>
    </xf>
    <xf numFmtId="0" fontId="11" fillId="0" borderId="0" xfId="0" applyFont="1" applyAlignment="1">
      <alignment horizontal="center" vertical="center"/>
    </xf>
    <xf numFmtId="0" fontId="147" fillId="6" borderId="3" xfId="0" applyFont="1" applyFill="1" applyBorder="1" applyAlignment="1" applyProtection="1">
      <alignment horizontal="center" vertical="center" wrapText="1"/>
      <protection locked="0"/>
    </xf>
    <xf numFmtId="0" fontId="32" fillId="0" borderId="1" xfId="0" applyFont="1" applyBorder="1" applyAlignment="1">
      <alignment horizontal="center" vertical="center"/>
    </xf>
    <xf numFmtId="0" fontId="148" fillId="0" borderId="3" xfId="0" applyFont="1" applyBorder="1" applyAlignment="1">
      <alignment horizontal="center" vertical="center"/>
    </xf>
    <xf numFmtId="38" fontId="34" fillId="0" borderId="37" xfId="0" applyNumberFormat="1" applyFont="1" applyBorder="1">
      <alignment vertical="center"/>
    </xf>
    <xf numFmtId="0" fontId="11" fillId="0" borderId="37" xfId="0" applyFont="1" applyBorder="1">
      <alignment vertical="center"/>
    </xf>
    <xf numFmtId="0" fontId="4" fillId="11" borderId="73" xfId="14" applyFill="1" applyBorder="1" applyAlignment="1">
      <alignment horizontal="center" vertical="center"/>
    </xf>
    <xf numFmtId="0" fontId="4" fillId="12" borderId="74" xfId="14" applyFill="1" applyBorder="1" applyAlignment="1">
      <alignment horizontal="left" vertical="center" wrapText="1"/>
    </xf>
    <xf numFmtId="0" fontId="150" fillId="8" borderId="7" xfId="4" applyFont="1" applyFill="1" applyBorder="1" applyAlignment="1">
      <alignment horizontal="center" vertical="center" wrapText="1"/>
    </xf>
    <xf numFmtId="0" fontId="150" fillId="0" borderId="5" xfId="4" applyFont="1" applyBorder="1" applyAlignment="1">
      <alignment horizontal="left" vertical="center" wrapText="1" indent="1"/>
    </xf>
    <xf numFmtId="0" fontId="150" fillId="8" borderId="7" xfId="4" applyFont="1" applyFill="1" applyBorder="1" applyAlignment="1">
      <alignment horizontal="center" vertical="center"/>
    </xf>
    <xf numFmtId="0" fontId="150" fillId="8" borderId="5" xfId="4" applyFont="1" applyFill="1" applyBorder="1" applyAlignment="1">
      <alignment horizontal="left" vertical="center" wrapText="1" indent="1"/>
    </xf>
    <xf numFmtId="0" fontId="150" fillId="8" borderId="4" xfId="4" applyFont="1" applyFill="1" applyBorder="1" applyAlignment="1">
      <alignment horizontal="center" vertical="center"/>
    </xf>
    <xf numFmtId="0" fontId="40" fillId="13" borderId="4" xfId="0" applyFont="1" applyFill="1" applyBorder="1" applyAlignment="1">
      <alignment horizontal="right" vertical="center"/>
    </xf>
    <xf numFmtId="0" fontId="40" fillId="13" borderId="5" xfId="0" applyFont="1" applyFill="1" applyBorder="1" applyAlignment="1">
      <alignment horizontal="left" vertical="center"/>
    </xf>
    <xf numFmtId="0" fontId="22" fillId="0" borderId="0" xfId="0" applyFont="1" applyAlignment="1">
      <alignment horizontal="center" vertical="center"/>
    </xf>
    <xf numFmtId="0" fontId="46" fillId="0" borderId="0" xfId="0" applyFont="1" applyAlignment="1">
      <alignment vertical="center" wrapText="1"/>
    </xf>
    <xf numFmtId="0" fontId="46" fillId="0" borderId="0" xfId="0" applyFont="1">
      <alignment vertical="center"/>
    </xf>
    <xf numFmtId="0" fontId="0" fillId="0" borderId="0" xfId="0" applyAlignment="1">
      <alignment horizontal="center" vertical="center" wrapText="1"/>
    </xf>
    <xf numFmtId="0" fontId="76" fillId="0" borderId="0" xfId="4" applyFont="1" applyAlignment="1">
      <alignment horizontal="left" vertical="top" wrapText="1"/>
    </xf>
    <xf numFmtId="0" fontId="70" fillId="0" borderId="0" xfId="0" applyFont="1" applyAlignment="1">
      <alignment horizontal="center" vertical="center"/>
    </xf>
    <xf numFmtId="0" fontId="20" fillId="0" borderId="0" xfId="0" applyFont="1">
      <alignment vertical="center"/>
    </xf>
    <xf numFmtId="0" fontId="26" fillId="0" borderId="0" xfId="0" applyFont="1">
      <alignment vertical="center"/>
    </xf>
    <xf numFmtId="0" fontId="97" fillId="0" borderId="0" xfId="0" applyFont="1" applyAlignment="1">
      <alignment horizontal="left" vertical="center"/>
    </xf>
    <xf numFmtId="0" fontId="13" fillId="0" borderId="0" xfId="0" applyFont="1" applyAlignment="1">
      <alignment horizontal="left" vertical="center"/>
    </xf>
    <xf numFmtId="0" fontId="14" fillId="0" borderId="0" xfId="0" applyFont="1">
      <alignment vertical="center"/>
    </xf>
    <xf numFmtId="0" fontId="101" fillId="0" borderId="0" xfId="0" applyFont="1">
      <alignment vertical="center"/>
    </xf>
    <xf numFmtId="0" fontId="27" fillId="0" borderId="0" xfId="0" applyFont="1" applyAlignment="1">
      <alignment vertical="top" wrapText="1"/>
    </xf>
    <xf numFmtId="38" fontId="32" fillId="0" borderId="0" xfId="3" applyFont="1" applyFill="1" applyBorder="1" applyProtection="1">
      <alignment vertical="center"/>
    </xf>
    <xf numFmtId="0" fontId="40" fillId="0" borderId="0" xfId="0" applyFont="1" applyAlignment="1">
      <alignment horizontal="center" vertical="center"/>
    </xf>
    <xf numFmtId="0" fontId="40" fillId="0" borderId="0" xfId="0" applyFont="1" applyAlignment="1">
      <alignment horizontal="right" vertical="center"/>
    </xf>
    <xf numFmtId="0" fontId="62" fillId="0" borderId="0" xfId="0" applyFont="1" applyAlignment="1">
      <alignment horizontal="left" vertical="center"/>
    </xf>
    <xf numFmtId="0" fontId="38" fillId="0" borderId="0" xfId="0" applyFont="1" applyAlignment="1">
      <alignment horizontal="left" vertical="center"/>
    </xf>
    <xf numFmtId="0" fontId="37" fillId="0" borderId="0" xfId="0" applyFont="1" applyAlignment="1">
      <alignment horizontal="center" vertical="center"/>
    </xf>
    <xf numFmtId="0" fontId="37" fillId="0" borderId="0" xfId="0" applyFont="1">
      <alignment vertical="center"/>
    </xf>
    <xf numFmtId="0" fontId="33" fillId="0" borderId="0" xfId="0" applyFont="1" applyAlignment="1">
      <alignment horizontal="center" vertical="center"/>
    </xf>
    <xf numFmtId="0" fontId="33" fillId="0" borderId="0" xfId="0" applyFont="1">
      <alignment vertical="center"/>
    </xf>
    <xf numFmtId="38" fontId="33" fillId="0" borderId="0" xfId="3" applyFont="1" applyFill="1" applyBorder="1" applyProtection="1">
      <alignment vertical="center"/>
    </xf>
    <xf numFmtId="0" fontId="33" fillId="4" borderId="0" xfId="0" applyFont="1" applyFill="1">
      <alignment vertical="center"/>
    </xf>
    <xf numFmtId="0" fontId="13" fillId="0" borderId="0" xfId="0" applyFont="1" applyAlignment="1">
      <alignment horizontal="center" vertical="center"/>
    </xf>
    <xf numFmtId="0" fontId="13" fillId="0" borderId="0" xfId="0" applyFont="1">
      <alignment vertical="center"/>
    </xf>
    <xf numFmtId="0" fontId="58" fillId="0" borderId="0" xfId="0" applyFont="1" applyAlignment="1">
      <alignment horizontal="center" vertical="center"/>
    </xf>
    <xf numFmtId="0" fontId="60" fillId="0" borderId="0" xfId="0" applyFont="1" applyAlignment="1">
      <alignment horizontal="left" vertical="center"/>
    </xf>
    <xf numFmtId="0" fontId="61" fillId="0" borderId="0" xfId="0" applyFont="1">
      <alignment vertical="center"/>
    </xf>
    <xf numFmtId="0" fontId="66" fillId="0" borderId="0" xfId="0" applyFont="1">
      <alignment vertical="center"/>
    </xf>
    <xf numFmtId="0" fontId="67" fillId="0" borderId="0" xfId="0" applyFont="1" applyAlignment="1">
      <alignment horizontal="center" vertical="center"/>
    </xf>
    <xf numFmtId="0" fontId="67" fillId="0" borderId="0" xfId="0" applyFont="1">
      <alignment vertical="center"/>
    </xf>
    <xf numFmtId="0" fontId="13" fillId="0" borderId="0" xfId="0" applyFont="1" applyAlignment="1">
      <alignment horizontal="left" vertical="center" wrapText="1"/>
    </xf>
    <xf numFmtId="0" fontId="68" fillId="0" borderId="0" xfId="0" applyFont="1" applyAlignment="1">
      <alignment horizontal="left" vertical="center" wrapText="1"/>
    </xf>
    <xf numFmtId="0" fontId="69" fillId="0" borderId="0" xfId="0" applyFont="1" applyAlignment="1">
      <alignment vertical="center" wrapText="1"/>
    </xf>
    <xf numFmtId="0" fontId="14" fillId="0" borderId="0" xfId="0" applyFont="1" applyAlignment="1">
      <alignment horizontal="center" vertical="center"/>
    </xf>
    <xf numFmtId="0" fontId="69" fillId="0" borderId="0" xfId="0" applyFont="1">
      <alignment vertical="center"/>
    </xf>
    <xf numFmtId="0" fontId="14" fillId="0" borderId="0" xfId="0" applyFont="1" applyAlignment="1">
      <alignment vertical="center" wrapText="1"/>
    </xf>
    <xf numFmtId="0" fontId="9" fillId="8" borderId="0" xfId="4" applyFill="1" applyAlignment="1">
      <alignment horizontal="center" vertical="center"/>
    </xf>
    <xf numFmtId="0" fontId="20" fillId="8" borderId="0" xfId="4" applyFont="1" applyFill="1">
      <alignment vertical="center"/>
    </xf>
    <xf numFmtId="0" fontId="46" fillId="8" borderId="0" xfId="4" applyFont="1" applyFill="1">
      <alignment vertical="center"/>
    </xf>
    <xf numFmtId="0" fontId="13" fillId="8" borderId="0" xfId="4" applyFont="1" applyFill="1" applyAlignment="1">
      <alignment horizontal="center" vertical="center"/>
    </xf>
    <xf numFmtId="0" fontId="14" fillId="8" borderId="0" xfId="4" applyFont="1" applyFill="1">
      <alignment vertical="center"/>
    </xf>
    <xf numFmtId="0" fontId="97" fillId="8" borderId="0" xfId="4" applyFont="1" applyFill="1" applyAlignment="1">
      <alignment horizontal="left" vertical="center"/>
    </xf>
    <xf numFmtId="0" fontId="3" fillId="8" borderId="0" xfId="6" applyFill="1">
      <alignment vertical="center"/>
    </xf>
    <xf numFmtId="0" fontId="9" fillId="0" borderId="0" xfId="4" applyAlignment="1">
      <alignment horizontal="left" vertical="center" wrapText="1"/>
    </xf>
    <xf numFmtId="0" fontId="97" fillId="0" borderId="0" xfId="4" applyFont="1" applyAlignment="1">
      <alignment horizontal="left" vertical="center"/>
    </xf>
    <xf numFmtId="0" fontId="46" fillId="0" borderId="0" xfId="4" applyFont="1">
      <alignment vertical="center"/>
    </xf>
    <xf numFmtId="0" fontId="9" fillId="8" borderId="0" xfId="9" applyFill="1" applyAlignment="1">
      <alignment horizontal="center" vertical="center"/>
    </xf>
    <xf numFmtId="0" fontId="20" fillId="8" borderId="0" xfId="9" applyFont="1" applyFill="1">
      <alignment vertical="center"/>
    </xf>
    <xf numFmtId="0" fontId="74" fillId="8" borderId="0" xfId="9" applyFont="1" applyFill="1">
      <alignment vertical="center"/>
    </xf>
    <xf numFmtId="0" fontId="20" fillId="8" borderId="0" xfId="9" applyFont="1" applyFill="1" applyAlignment="1">
      <alignment horizontal="center" vertical="center"/>
    </xf>
    <xf numFmtId="0" fontId="65" fillId="8" borderId="0" xfId="9" applyFont="1" applyFill="1">
      <alignment vertical="center"/>
    </xf>
    <xf numFmtId="0" fontId="13" fillId="8" borderId="0" xfId="9" applyFont="1" applyFill="1">
      <alignment vertical="center"/>
    </xf>
    <xf numFmtId="0" fontId="13" fillId="8" borderId="0" xfId="9" applyFont="1" applyFill="1" applyAlignment="1">
      <alignment horizontal="left" vertical="center"/>
    </xf>
    <xf numFmtId="0" fontId="46" fillId="8" borderId="0" xfId="9" applyFont="1" applyFill="1">
      <alignment vertical="center"/>
    </xf>
    <xf numFmtId="0" fontId="33" fillId="8" borderId="0" xfId="9" applyFont="1" applyFill="1">
      <alignment vertical="center"/>
    </xf>
    <xf numFmtId="0" fontId="55" fillId="0" borderId="0" xfId="0" applyFont="1" applyAlignment="1">
      <alignment horizontal="center" vertical="center"/>
    </xf>
    <xf numFmtId="0" fontId="68" fillId="0" borderId="0" xfId="0" applyFont="1" applyAlignment="1">
      <alignment vertical="top"/>
    </xf>
    <xf numFmtId="0" fontId="84" fillId="0" borderId="0" xfId="0" applyFont="1" applyAlignment="1">
      <alignment horizontal="left" vertical="center"/>
    </xf>
    <xf numFmtId="0" fontId="99" fillId="0" borderId="0" xfId="0" applyFont="1" applyAlignment="1">
      <alignment horizontal="left" vertical="center"/>
    </xf>
    <xf numFmtId="0" fontId="86" fillId="0" borderId="0" xfId="0" applyFont="1">
      <alignment vertical="center"/>
    </xf>
    <xf numFmtId="0" fontId="89" fillId="0" borderId="0" xfId="0" applyFont="1" applyAlignment="1">
      <alignment horizontal="left" vertical="center"/>
    </xf>
    <xf numFmtId="0" fontId="65" fillId="0" borderId="0" xfId="0" applyFont="1" applyAlignment="1">
      <alignment vertical="center" wrapText="1"/>
    </xf>
    <xf numFmtId="0" fontId="74" fillId="0" borderId="0" xfId="0" applyFont="1">
      <alignment vertical="center"/>
    </xf>
    <xf numFmtId="0" fontId="30" fillId="0" borderId="0" xfId="0" applyFont="1" applyAlignment="1">
      <alignment horizontal="center" vertical="center"/>
    </xf>
    <xf numFmtId="0" fontId="65" fillId="0" borderId="0" xfId="0" applyFont="1" applyAlignment="1">
      <alignment horizontal="center" vertical="center"/>
    </xf>
    <xf numFmtId="0" fontId="6" fillId="0" borderId="0" xfId="0" applyFont="1">
      <alignment vertical="center"/>
    </xf>
    <xf numFmtId="0" fontId="27" fillId="4" borderId="0" xfId="0" applyFont="1" applyFill="1">
      <alignment vertical="center"/>
    </xf>
    <xf numFmtId="0" fontId="46" fillId="4" borderId="0" xfId="0" applyFont="1" applyFill="1">
      <alignment vertical="center"/>
    </xf>
    <xf numFmtId="0" fontId="134" fillId="0" borderId="0" xfId="0" applyFont="1" applyAlignment="1">
      <alignment horizontal="left" vertical="center"/>
    </xf>
    <xf numFmtId="0" fontId="89" fillId="0" borderId="0" xfId="4" applyFont="1" applyAlignment="1">
      <alignment horizontal="left" vertical="center" wrapText="1"/>
    </xf>
    <xf numFmtId="0" fontId="22" fillId="0" borderId="0" xfId="4" applyFont="1" applyAlignment="1">
      <alignment horizontal="center" vertical="center"/>
    </xf>
    <xf numFmtId="0" fontId="20" fillId="0" borderId="0" xfId="4" applyFont="1">
      <alignment vertical="center"/>
    </xf>
    <xf numFmtId="0" fontId="20" fillId="0" borderId="0" xfId="4" applyFont="1" applyAlignment="1">
      <alignment horizontal="center" vertical="center"/>
    </xf>
    <xf numFmtId="0" fontId="105" fillId="0" borderId="0" xfId="4" applyFont="1" applyAlignment="1">
      <alignment horizontal="center" vertical="center"/>
    </xf>
    <xf numFmtId="0" fontId="89" fillId="0" borderId="0" xfId="4" applyFont="1" applyAlignment="1">
      <alignment vertical="center" wrapText="1"/>
    </xf>
    <xf numFmtId="0" fontId="131" fillId="0" borderId="0" xfId="4" applyFont="1">
      <alignment vertical="center"/>
    </xf>
    <xf numFmtId="0" fontId="89" fillId="0" borderId="0" xfId="4" applyFont="1" applyAlignment="1">
      <alignment horizontal="left" vertical="center"/>
    </xf>
    <xf numFmtId="0" fontId="50" fillId="13" borderId="3" xfId="0" applyFont="1" applyFill="1" applyBorder="1" applyAlignment="1">
      <alignment horizontal="center" vertical="center"/>
    </xf>
    <xf numFmtId="0" fontId="28" fillId="13" borderId="4" xfId="0" applyFont="1" applyFill="1" applyBorder="1" applyAlignment="1">
      <alignment horizontal="center" vertical="center" wrapText="1"/>
    </xf>
    <xf numFmtId="0" fontId="28" fillId="13" borderId="37" xfId="0" applyFont="1" applyFill="1" applyBorder="1" applyAlignment="1">
      <alignment horizontal="center" vertical="center" wrapText="1"/>
    </xf>
    <xf numFmtId="0" fontId="155" fillId="13" borderId="37" xfId="0" applyFont="1" applyFill="1" applyBorder="1" applyAlignment="1">
      <alignment vertical="center" wrapText="1"/>
    </xf>
    <xf numFmtId="178" fontId="110" fillId="13" borderId="4" xfId="0" applyNumberFormat="1" applyFont="1" applyFill="1" applyBorder="1" applyAlignment="1" applyProtection="1">
      <alignment horizontal="center" vertical="center" shrinkToFit="1"/>
      <protection locked="0"/>
    </xf>
    <xf numFmtId="0" fontId="32" fillId="13" borderId="37" xfId="0" applyFont="1" applyFill="1" applyBorder="1" applyAlignment="1" applyProtection="1">
      <alignment horizontal="center" vertical="center"/>
      <protection locked="0"/>
    </xf>
    <xf numFmtId="178" fontId="110" fillId="13" borderId="5" xfId="0" applyNumberFormat="1" applyFont="1" applyFill="1" applyBorder="1" applyAlignment="1" applyProtection="1">
      <alignment horizontal="center" vertical="center" shrinkToFit="1"/>
      <protection locked="0"/>
    </xf>
    <xf numFmtId="57" fontId="110" fillId="13" borderId="4" xfId="0" applyNumberFormat="1" applyFont="1" applyFill="1" applyBorder="1" applyAlignment="1" applyProtection="1">
      <alignment horizontal="center" vertical="center" shrinkToFit="1"/>
      <protection locked="0"/>
    </xf>
    <xf numFmtId="57" fontId="110" fillId="13" borderId="5" xfId="0" applyNumberFormat="1" applyFont="1" applyFill="1" applyBorder="1" applyAlignment="1" applyProtection="1">
      <alignment horizontal="center" vertical="center" shrinkToFit="1"/>
      <protection locked="0"/>
    </xf>
    <xf numFmtId="0" fontId="110" fillId="13" borderId="4" xfId="0" applyFont="1" applyFill="1" applyBorder="1" applyAlignment="1" applyProtection="1">
      <alignment horizontal="center" vertical="center" shrinkToFit="1"/>
      <protection locked="0"/>
    </xf>
    <xf numFmtId="0" fontId="110" fillId="13" borderId="5" xfId="0" applyFont="1" applyFill="1" applyBorder="1" applyAlignment="1" applyProtection="1">
      <alignment horizontal="center" vertical="center" shrinkToFit="1"/>
      <protection locked="0"/>
    </xf>
    <xf numFmtId="0" fontId="110" fillId="13" borderId="3" xfId="0" applyFont="1" applyFill="1" applyBorder="1" applyAlignment="1" applyProtection="1">
      <alignment horizontal="center" vertical="center" shrinkToFit="1"/>
      <protection locked="0"/>
    </xf>
    <xf numFmtId="0" fontId="97" fillId="0" borderId="0" xfId="4" applyFont="1" applyAlignment="1">
      <alignment vertical="center" wrapText="1"/>
    </xf>
    <xf numFmtId="0" fontId="101" fillId="0" borderId="0" xfId="4" applyFont="1">
      <alignment vertical="center"/>
    </xf>
    <xf numFmtId="0" fontId="111" fillId="0" borderId="0" xfId="4" applyFont="1">
      <alignment vertical="center"/>
    </xf>
    <xf numFmtId="0" fontId="17" fillId="0" borderId="75" xfId="0" applyFont="1" applyBorder="1">
      <alignment vertical="center"/>
    </xf>
    <xf numFmtId="0" fontId="154" fillId="13" borderId="37" xfId="0" applyFont="1" applyFill="1" applyBorder="1" applyAlignment="1">
      <alignment horizontal="center" vertical="center"/>
    </xf>
    <xf numFmtId="183" fontId="22" fillId="13" borderId="5" xfId="0" applyNumberFormat="1" applyFont="1" applyFill="1" applyBorder="1">
      <alignment vertical="center"/>
    </xf>
    <xf numFmtId="0" fontId="0" fillId="0" borderId="75" xfId="0" applyBorder="1">
      <alignment vertical="center"/>
    </xf>
    <xf numFmtId="0" fontId="44" fillId="8" borderId="75" xfId="13" applyFont="1" applyFill="1" applyBorder="1">
      <alignment vertical="center"/>
    </xf>
    <xf numFmtId="0" fontId="27" fillId="0" borderId="75" xfId="0" applyFont="1" applyBorder="1">
      <alignment vertical="center"/>
    </xf>
    <xf numFmtId="0" fontId="73" fillId="0" borderId="0" xfId="0" applyFont="1" applyAlignment="1">
      <alignment horizontal="center" vertical="center"/>
    </xf>
    <xf numFmtId="0" fontId="17" fillId="0" borderId="0" xfId="0" applyFont="1">
      <alignment vertical="center"/>
    </xf>
    <xf numFmtId="0" fontId="73" fillId="0" borderId="0" xfId="0" applyFont="1">
      <alignment vertical="center"/>
    </xf>
    <xf numFmtId="0" fontId="74" fillId="0" borderId="0" xfId="0" applyFont="1" applyAlignment="1">
      <alignment horizontal="center" vertical="center" wrapText="1"/>
    </xf>
    <xf numFmtId="0" fontId="32" fillId="4" borderId="0" xfId="0" applyFont="1" applyFill="1">
      <alignment vertical="center"/>
    </xf>
    <xf numFmtId="0" fontId="140" fillId="4" borderId="0" xfId="0" applyFont="1" applyFill="1">
      <alignment vertical="center"/>
    </xf>
    <xf numFmtId="0" fontId="63" fillId="0" borderId="0" xfId="0" applyFont="1" applyAlignment="1">
      <alignment horizontal="center" vertical="center"/>
    </xf>
    <xf numFmtId="0" fontId="44" fillId="0" borderId="0" xfId="0" applyFont="1" applyAlignment="1">
      <alignment horizontal="left" vertical="center"/>
    </xf>
    <xf numFmtId="0" fontId="11" fillId="0" borderId="0" xfId="0" applyFont="1" applyAlignment="1">
      <alignment horizontal="right" vertical="center"/>
    </xf>
    <xf numFmtId="0" fontId="146" fillId="0" borderId="0" xfId="0" applyFont="1">
      <alignment vertical="center"/>
    </xf>
    <xf numFmtId="0" fontId="30" fillId="0" borderId="0" xfId="0" applyFont="1">
      <alignment vertical="center"/>
    </xf>
    <xf numFmtId="0" fontId="40" fillId="13" borderId="0" xfId="0" applyFont="1" applyFill="1" applyAlignment="1">
      <alignment horizontal="right" vertical="center"/>
    </xf>
    <xf numFmtId="0" fontId="156" fillId="13" borderId="0" xfId="0" applyFont="1" applyFill="1" applyAlignment="1">
      <alignment horizontal="center" vertical="center"/>
    </xf>
    <xf numFmtId="0" fontId="40" fillId="13" borderId="0" xfId="0" applyFont="1" applyFill="1">
      <alignment vertical="center"/>
    </xf>
    <xf numFmtId="0" fontId="40" fillId="13" borderId="0" xfId="0" applyFont="1" applyFill="1" applyAlignment="1">
      <alignment horizontal="left" vertical="center"/>
    </xf>
    <xf numFmtId="0" fontId="154" fillId="0" borderId="0" xfId="0" applyFont="1" applyAlignment="1">
      <alignment horizontal="left" vertical="center"/>
    </xf>
    <xf numFmtId="38" fontId="22" fillId="0" borderId="0" xfId="0" applyNumberFormat="1" applyFont="1">
      <alignment vertical="center"/>
    </xf>
    <xf numFmtId="38" fontId="34" fillId="0" borderId="0" xfId="0" applyNumberFormat="1" applyFont="1">
      <alignment vertical="center"/>
    </xf>
    <xf numFmtId="0" fontId="11" fillId="0" borderId="0" xfId="0" applyFont="1">
      <alignment vertical="center"/>
    </xf>
    <xf numFmtId="38" fontId="34" fillId="0" borderId="0" xfId="0" applyNumberFormat="1" applyFont="1" applyAlignment="1">
      <alignment horizontal="center" vertical="center"/>
    </xf>
    <xf numFmtId="0" fontId="158" fillId="0" borderId="0" xfId="0" applyFont="1" applyAlignment="1">
      <alignment horizontal="left" vertical="center"/>
    </xf>
    <xf numFmtId="0" fontId="149" fillId="0" borderId="0" xfId="0" applyFont="1" applyAlignment="1">
      <alignment horizontal="left" vertical="center"/>
    </xf>
    <xf numFmtId="0" fontId="43" fillId="0" borderId="0" xfId="0" applyFont="1" applyAlignment="1">
      <alignment vertical="center" shrinkToFit="1"/>
    </xf>
    <xf numFmtId="38" fontId="32" fillId="0" borderId="0" xfId="3" applyFont="1" applyFill="1" applyProtection="1">
      <alignment vertical="center"/>
    </xf>
    <xf numFmtId="38" fontId="145" fillId="0" borderId="0" xfId="3" applyFont="1" applyFill="1" applyAlignment="1" applyProtection="1">
      <alignment horizontal="left" vertical="center"/>
    </xf>
    <xf numFmtId="0" fontId="25" fillId="0" borderId="0" xfId="0" applyFont="1">
      <alignment vertical="center"/>
    </xf>
    <xf numFmtId="0" fontId="8" fillId="0" borderId="0" xfId="0" applyFont="1" applyAlignment="1">
      <alignment horizontal="right" vertical="center"/>
    </xf>
    <xf numFmtId="0" fontId="93" fillId="0" borderId="0" xfId="0" applyFont="1">
      <alignment vertical="center"/>
    </xf>
    <xf numFmtId="0" fontId="32" fillId="4" borderId="0" xfId="0" applyFont="1" applyFill="1" applyAlignment="1">
      <alignment horizontal="center" vertical="center"/>
    </xf>
    <xf numFmtId="0" fontId="40" fillId="0" borderId="0" xfId="0" applyFont="1">
      <alignment vertical="center"/>
    </xf>
    <xf numFmtId="38" fontId="32" fillId="5" borderId="0" xfId="3" applyFont="1" applyFill="1" applyBorder="1" applyProtection="1">
      <alignment vertical="center"/>
    </xf>
    <xf numFmtId="0" fontId="13" fillId="10" borderId="0" xfId="0" applyFont="1" applyFill="1">
      <alignment vertical="center"/>
    </xf>
    <xf numFmtId="0" fontId="94" fillId="0" borderId="0" xfId="0" applyFont="1" applyAlignment="1">
      <alignment horizontal="center" vertical="center"/>
    </xf>
    <xf numFmtId="0" fontId="9" fillId="8" borderId="17" xfId="4" applyFill="1" applyBorder="1">
      <alignment vertical="center"/>
    </xf>
    <xf numFmtId="0" fontId="1" fillId="4" borderId="0" xfId="13" applyFill="1">
      <alignment vertical="center"/>
    </xf>
    <xf numFmtId="0" fontId="8" fillId="8" borderId="0" xfId="4" applyFont="1" applyFill="1" applyAlignment="1">
      <alignment horizontal="right" vertical="center"/>
    </xf>
    <xf numFmtId="0" fontId="3" fillId="4" borderId="0" xfId="6" applyFill="1">
      <alignment vertical="center"/>
    </xf>
    <xf numFmtId="0" fontId="95" fillId="4" borderId="0" xfId="6" applyFont="1" applyFill="1">
      <alignment vertical="center"/>
    </xf>
    <xf numFmtId="0" fontId="18" fillId="0" borderId="0" xfId="4" applyFont="1" applyAlignment="1">
      <alignment vertical="center" wrapText="1"/>
    </xf>
    <xf numFmtId="0" fontId="18" fillId="0" borderId="0" xfId="4" applyFont="1">
      <alignment vertical="center"/>
    </xf>
    <xf numFmtId="0" fontId="72" fillId="0" borderId="0" xfId="4" applyFont="1" applyAlignment="1">
      <alignment vertical="center" shrinkToFit="1"/>
    </xf>
    <xf numFmtId="0" fontId="8" fillId="8" borderId="0" xfId="9" applyFont="1" applyFill="1" applyAlignment="1">
      <alignment horizontal="right" vertical="center"/>
    </xf>
    <xf numFmtId="0" fontId="76" fillId="10" borderId="0" xfId="0" applyFont="1" applyFill="1" applyAlignment="1">
      <alignment vertical="top"/>
    </xf>
    <xf numFmtId="0" fontId="65" fillId="10" borderId="0" xfId="0" applyFont="1" applyFill="1">
      <alignment vertical="center"/>
    </xf>
    <xf numFmtId="0" fontId="93" fillId="10" borderId="0" xfId="0" applyFont="1" applyFill="1">
      <alignment vertical="center"/>
    </xf>
    <xf numFmtId="0" fontId="93" fillId="4" borderId="0" xfId="0" applyFont="1" applyFill="1">
      <alignment vertical="center"/>
    </xf>
    <xf numFmtId="0" fontId="0" fillId="0" borderId="0" xfId="0" applyAlignment="1">
      <alignment horizontal="right" vertical="center"/>
    </xf>
    <xf numFmtId="0" fontId="82" fillId="0" borderId="0" xfId="0" applyFont="1" applyAlignment="1">
      <alignment horizontal="right" vertical="center"/>
    </xf>
    <xf numFmtId="0" fontId="125" fillId="5" borderId="0" xfId="0" applyFont="1" applyFill="1">
      <alignment vertical="center"/>
    </xf>
    <xf numFmtId="0" fontId="92" fillId="0" borderId="0" xfId="0" applyFont="1">
      <alignment vertical="center"/>
    </xf>
    <xf numFmtId="0" fontId="93" fillId="0" borderId="0" xfId="4" applyFont="1">
      <alignment vertical="center"/>
    </xf>
    <xf numFmtId="0" fontId="8" fillId="0" borderId="0" xfId="4" applyFont="1" applyAlignment="1">
      <alignment horizontal="right" vertical="center"/>
    </xf>
    <xf numFmtId="0" fontId="127" fillId="5" borderId="0" xfId="4" applyFont="1" applyFill="1">
      <alignment vertical="center"/>
    </xf>
    <xf numFmtId="0" fontId="118" fillId="0" borderId="2" xfId="0" applyFont="1" applyBorder="1" applyAlignment="1">
      <alignment horizontal="left" vertical="center" wrapText="1"/>
    </xf>
    <xf numFmtId="0" fontId="118" fillId="0" borderId="16" xfId="0" applyFont="1" applyBorder="1" applyAlignment="1">
      <alignment horizontal="left" vertical="center" wrapText="1"/>
    </xf>
    <xf numFmtId="0" fontId="0" fillId="0" borderId="0" xfId="0" applyAlignment="1">
      <alignment horizontal="center" vertical="center"/>
    </xf>
    <xf numFmtId="0" fontId="0" fillId="0" borderId="1" xfId="0" applyBorder="1" applyAlignment="1">
      <alignment horizontal="center" vertical="center"/>
    </xf>
    <xf numFmtId="0" fontId="65" fillId="0" borderId="3" xfId="0" applyFont="1" applyBorder="1" applyAlignment="1">
      <alignment horizontal="center" vertical="center" wrapText="1"/>
    </xf>
    <xf numFmtId="0" fontId="65" fillId="0" borderId="3" xfId="0" applyFont="1" applyBorder="1" applyAlignment="1">
      <alignment horizontal="center" vertical="center"/>
    </xf>
    <xf numFmtId="0" fontId="65" fillId="6" borderId="7" xfId="0" applyFont="1" applyFill="1" applyBorder="1" applyAlignment="1" applyProtection="1">
      <alignment horizontal="center" vertical="center" wrapText="1"/>
      <protection locked="0"/>
    </xf>
    <xf numFmtId="0" fontId="65" fillId="6" borderId="2" xfId="0" applyFont="1" applyFill="1" applyBorder="1" applyAlignment="1" applyProtection="1">
      <alignment horizontal="center" vertical="center" wrapText="1"/>
      <protection locked="0"/>
    </xf>
    <xf numFmtId="0" fontId="65" fillId="6" borderId="16" xfId="0" applyFont="1" applyFill="1" applyBorder="1" applyAlignment="1" applyProtection="1">
      <alignment horizontal="center" vertical="center" wrapText="1"/>
      <protection locked="0"/>
    </xf>
    <xf numFmtId="0" fontId="65" fillId="6" borderId="8" xfId="0" applyFont="1" applyFill="1" applyBorder="1" applyAlignment="1" applyProtection="1">
      <alignment horizontal="center" vertical="center" wrapText="1"/>
      <protection locked="0"/>
    </xf>
    <xf numFmtId="0" fontId="65" fillId="6" borderId="0" xfId="0" applyFont="1" applyFill="1" applyAlignment="1" applyProtection="1">
      <alignment horizontal="center" vertical="center" wrapText="1"/>
      <protection locked="0"/>
    </xf>
    <xf numFmtId="0" fontId="65" fillId="6" borderId="17" xfId="0" applyFont="1" applyFill="1" applyBorder="1" applyAlignment="1" applyProtection="1">
      <alignment horizontal="center" vertical="center" wrapText="1"/>
      <protection locked="0"/>
    </xf>
    <xf numFmtId="0" fontId="65" fillId="6" borderId="9" xfId="0" applyFont="1" applyFill="1" applyBorder="1" applyAlignment="1" applyProtection="1">
      <alignment horizontal="center" vertical="center" wrapText="1"/>
      <protection locked="0"/>
    </xf>
    <xf numFmtId="0" fontId="65" fillId="6" borderId="1" xfId="0" applyFont="1" applyFill="1" applyBorder="1" applyAlignment="1" applyProtection="1">
      <alignment horizontal="center" vertical="center" wrapText="1"/>
      <protection locked="0"/>
    </xf>
    <xf numFmtId="0" fontId="65" fillId="6" borderId="18" xfId="0" applyFont="1" applyFill="1" applyBorder="1" applyAlignment="1" applyProtection="1">
      <alignment horizontal="center" vertical="center" wrapText="1"/>
      <protection locked="0"/>
    </xf>
    <xf numFmtId="0" fontId="11" fillId="0" borderId="0" xfId="0" applyFont="1" applyAlignment="1" applyProtection="1">
      <alignment horizontal="center" vertical="center"/>
      <protection locked="0"/>
    </xf>
    <xf numFmtId="0" fontId="0" fillId="0" borderId="55" xfId="0" applyBorder="1" applyAlignment="1">
      <alignment horizontal="center" vertical="center" wrapText="1"/>
    </xf>
    <xf numFmtId="0" fontId="0" fillId="0" borderId="56" xfId="0" applyBorder="1" applyAlignment="1">
      <alignment horizontal="center" vertical="center"/>
    </xf>
    <xf numFmtId="0" fontId="0" fillId="0" borderId="57" xfId="0" applyBorder="1" applyAlignment="1">
      <alignment horizontal="center" vertical="center" wrapText="1"/>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28" fillId="6" borderId="55" xfId="0" applyFont="1" applyFill="1" applyBorder="1" applyAlignment="1" applyProtection="1">
      <alignment horizontal="center" vertical="center" wrapText="1"/>
      <protection locked="0"/>
    </xf>
    <xf numFmtId="0" fontId="28" fillId="6" borderId="61" xfId="0" applyFont="1" applyFill="1" applyBorder="1" applyAlignment="1" applyProtection="1">
      <alignment horizontal="center" vertical="center" wrapText="1"/>
      <protection locked="0"/>
    </xf>
    <xf numFmtId="0" fontId="28" fillId="6" borderId="56" xfId="0" applyFont="1" applyFill="1" applyBorder="1" applyAlignment="1" applyProtection="1">
      <alignment horizontal="center" vertical="center" wrapText="1"/>
      <protection locked="0"/>
    </xf>
    <xf numFmtId="0" fontId="28" fillId="6" borderId="57" xfId="0" applyFont="1" applyFill="1" applyBorder="1" applyAlignment="1" applyProtection="1">
      <alignment horizontal="center" vertical="center" wrapText="1"/>
      <protection locked="0"/>
    </xf>
    <xf numFmtId="0" fontId="28" fillId="6" borderId="35" xfId="0" applyFont="1" applyFill="1" applyBorder="1" applyAlignment="1" applyProtection="1">
      <alignment horizontal="center" vertical="center" wrapText="1"/>
      <protection locked="0"/>
    </xf>
    <xf numFmtId="0" fontId="28" fillId="6" borderId="58" xfId="0" applyFont="1" applyFill="1" applyBorder="1" applyAlignment="1" applyProtection="1">
      <alignment horizontal="center" vertical="center" wrapText="1"/>
      <protection locked="0"/>
    </xf>
    <xf numFmtId="0" fontId="28" fillId="6" borderId="59" xfId="0" applyFont="1" applyFill="1" applyBorder="1" applyAlignment="1" applyProtection="1">
      <alignment horizontal="center" vertical="center" wrapText="1"/>
      <protection locked="0"/>
    </xf>
    <xf numFmtId="0" fontId="28" fillId="6" borderId="62" xfId="0" applyFont="1" applyFill="1" applyBorder="1" applyAlignment="1" applyProtection="1">
      <alignment horizontal="center" vertical="center" wrapText="1"/>
      <protection locked="0"/>
    </xf>
    <xf numFmtId="0" fontId="28" fillId="6" borderId="60" xfId="0" applyFont="1" applyFill="1" applyBorder="1" applyAlignment="1" applyProtection="1">
      <alignment horizontal="center" vertical="center" wrapText="1"/>
      <protection locked="0"/>
    </xf>
    <xf numFmtId="49" fontId="28" fillId="6" borderId="55" xfId="0" applyNumberFormat="1" applyFont="1" applyFill="1" applyBorder="1" applyAlignment="1" applyProtection="1">
      <alignment horizontal="center" vertical="center" wrapText="1"/>
      <protection locked="0"/>
    </xf>
    <xf numFmtId="49" fontId="28" fillId="6" borderId="61" xfId="0" applyNumberFormat="1" applyFont="1" applyFill="1" applyBorder="1" applyAlignment="1" applyProtection="1">
      <alignment horizontal="center" vertical="center" wrapText="1"/>
      <protection locked="0"/>
    </xf>
    <xf numFmtId="49" fontId="28" fillId="6" borderId="56" xfId="0" applyNumberFormat="1" applyFont="1" applyFill="1" applyBorder="1" applyAlignment="1" applyProtection="1">
      <alignment horizontal="center" vertical="center" wrapText="1"/>
      <protection locked="0"/>
    </xf>
    <xf numFmtId="49" fontId="28" fillId="6" borderId="57" xfId="0" applyNumberFormat="1" applyFont="1" applyFill="1" applyBorder="1" applyAlignment="1" applyProtection="1">
      <alignment horizontal="center" vertical="center" wrapText="1"/>
      <protection locked="0"/>
    </xf>
    <xf numFmtId="49" fontId="28" fillId="6" borderId="35" xfId="0" applyNumberFormat="1" applyFont="1" applyFill="1" applyBorder="1" applyAlignment="1" applyProtection="1">
      <alignment horizontal="center" vertical="center" wrapText="1"/>
      <protection locked="0"/>
    </xf>
    <xf numFmtId="49" fontId="28" fillId="6" borderId="58" xfId="0" applyNumberFormat="1" applyFont="1" applyFill="1" applyBorder="1" applyAlignment="1" applyProtection="1">
      <alignment horizontal="center" vertical="center" wrapText="1"/>
      <protection locked="0"/>
    </xf>
    <xf numFmtId="49" fontId="28" fillId="6" borderId="59" xfId="0" applyNumberFormat="1" applyFont="1" applyFill="1" applyBorder="1" applyAlignment="1" applyProtection="1">
      <alignment horizontal="center" vertical="center" wrapText="1"/>
      <protection locked="0"/>
    </xf>
    <xf numFmtId="49" fontId="28" fillId="6" borderId="62" xfId="0" applyNumberFormat="1" applyFont="1" applyFill="1" applyBorder="1" applyAlignment="1" applyProtection="1">
      <alignment horizontal="center" vertical="center" wrapText="1"/>
      <protection locked="0"/>
    </xf>
    <xf numFmtId="49" fontId="28" fillId="6" borderId="60" xfId="0" applyNumberFormat="1" applyFont="1" applyFill="1" applyBorder="1" applyAlignment="1" applyProtection="1">
      <alignment horizontal="center" vertical="center" wrapText="1"/>
      <protection locked="0"/>
    </xf>
    <xf numFmtId="176" fontId="0" fillId="6" borderId="7" xfId="0" applyNumberFormat="1" applyFill="1" applyBorder="1" applyAlignment="1">
      <alignment horizontal="center" vertical="center"/>
    </xf>
    <xf numFmtId="176" fontId="0" fillId="6" borderId="8" xfId="0" applyNumberFormat="1" applyFill="1" applyBorder="1" applyAlignment="1">
      <alignment horizontal="center" vertical="center"/>
    </xf>
    <xf numFmtId="176" fontId="0" fillId="6" borderId="9" xfId="0" applyNumberFormat="1" applyFill="1" applyBorder="1" applyAlignment="1">
      <alignment horizontal="center" vertical="center"/>
    </xf>
    <xf numFmtId="176" fontId="0" fillId="6" borderId="2" xfId="0" applyNumberFormat="1" applyFill="1" applyBorder="1" applyAlignment="1" applyProtection="1">
      <alignment horizontal="center" vertical="center"/>
      <protection locked="0"/>
    </xf>
    <xf numFmtId="176" fontId="0" fillId="6" borderId="0" xfId="0" applyNumberFormat="1" applyFill="1" applyAlignment="1" applyProtection="1">
      <alignment horizontal="center" vertical="center"/>
      <protection locked="0"/>
    </xf>
    <xf numFmtId="176" fontId="0" fillId="6" borderId="1" xfId="0" applyNumberFormat="1" applyFill="1" applyBorder="1" applyAlignment="1" applyProtection="1">
      <alignment horizontal="center" vertical="center"/>
      <protection locked="0"/>
    </xf>
    <xf numFmtId="176" fontId="0" fillId="6" borderId="16" xfId="0" applyNumberFormat="1" applyFill="1" applyBorder="1" applyAlignment="1">
      <alignment horizontal="center" vertical="center"/>
    </xf>
    <xf numFmtId="176" fontId="0" fillId="6" borderId="17" xfId="0" applyNumberFormat="1" applyFill="1" applyBorder="1" applyAlignment="1">
      <alignment horizontal="center" vertical="center"/>
    </xf>
    <xf numFmtId="176" fontId="0" fillId="6" borderId="18" xfId="0" applyNumberFormat="1" applyFill="1" applyBorder="1" applyAlignment="1">
      <alignment horizontal="center" vertical="center"/>
    </xf>
    <xf numFmtId="0" fontId="0" fillId="0" borderId="7" xfId="0" applyBorder="1" applyAlignment="1">
      <alignment horizontal="center" vertical="center" wrapText="1"/>
    </xf>
    <xf numFmtId="0" fontId="0" fillId="0" borderId="16" xfId="0" applyBorder="1" applyAlignment="1">
      <alignment horizontal="center" vertical="center" wrapText="1"/>
    </xf>
    <xf numFmtId="0" fontId="0" fillId="0" borderId="8" xfId="0" applyBorder="1" applyAlignment="1">
      <alignment horizontal="center" vertical="center" wrapText="1"/>
    </xf>
    <xf numFmtId="0" fontId="0" fillId="0" borderId="17" xfId="0" applyBorder="1" applyAlignment="1">
      <alignment horizontal="center" vertical="center" wrapText="1"/>
    </xf>
    <xf numFmtId="0" fontId="0" fillId="0" borderId="9" xfId="0" applyBorder="1" applyAlignment="1">
      <alignment horizontal="center" vertical="center" wrapText="1"/>
    </xf>
    <xf numFmtId="0" fontId="0" fillId="0" borderId="18" xfId="0" applyBorder="1" applyAlignment="1">
      <alignment horizontal="center" vertical="center" wrapText="1"/>
    </xf>
    <xf numFmtId="0" fontId="28" fillId="2" borderId="7" xfId="0" applyFont="1" applyFill="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8" xfId="0" applyBorder="1" applyAlignment="1" applyProtection="1">
      <alignment horizontal="center" vertical="center" wrapText="1"/>
      <protection locked="0"/>
    </xf>
    <xf numFmtId="0" fontId="28" fillId="2" borderId="2" xfId="0" applyFont="1" applyFill="1" applyBorder="1" applyAlignment="1" applyProtection="1">
      <alignment horizontal="center" vertical="center" wrapText="1"/>
      <protection locked="0"/>
    </xf>
    <xf numFmtId="0" fontId="28" fillId="2" borderId="16" xfId="0" applyFont="1" applyFill="1" applyBorder="1" applyAlignment="1" applyProtection="1">
      <alignment horizontal="center" vertical="center" wrapText="1"/>
      <protection locked="0"/>
    </xf>
    <xf numFmtId="0" fontId="28" fillId="2" borderId="8" xfId="0" applyFont="1" applyFill="1" applyBorder="1" applyAlignment="1" applyProtection="1">
      <alignment horizontal="center" vertical="center" wrapText="1"/>
      <protection locked="0"/>
    </xf>
    <xf numFmtId="0" fontId="28" fillId="2" borderId="0" xfId="0" applyFont="1" applyFill="1" applyAlignment="1" applyProtection="1">
      <alignment horizontal="center" vertical="center" wrapText="1"/>
      <protection locked="0"/>
    </xf>
    <xf numFmtId="0" fontId="28" fillId="2" borderId="17" xfId="0" applyFont="1" applyFill="1" applyBorder="1" applyAlignment="1" applyProtection="1">
      <alignment horizontal="center" vertical="center" wrapText="1"/>
      <protection locked="0"/>
    </xf>
    <xf numFmtId="0" fontId="28" fillId="2" borderId="9"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center" vertical="center" wrapText="1"/>
      <protection locked="0"/>
    </xf>
    <xf numFmtId="0" fontId="28" fillId="2" borderId="18" xfId="0" applyFont="1" applyFill="1" applyBorder="1" applyAlignment="1" applyProtection="1">
      <alignment horizontal="center" vertical="center" wrapText="1"/>
      <protection locked="0"/>
    </xf>
    <xf numFmtId="0" fontId="28" fillId="9" borderId="7" xfId="0" applyFont="1" applyFill="1" applyBorder="1" applyAlignment="1" applyProtection="1">
      <alignment horizontal="center" vertical="center" wrapText="1"/>
      <protection locked="0"/>
    </xf>
    <xf numFmtId="0" fontId="28" fillId="9" borderId="2" xfId="0" applyFont="1" applyFill="1" applyBorder="1" applyAlignment="1" applyProtection="1">
      <alignment horizontal="center" vertical="center" wrapText="1"/>
      <protection locked="0"/>
    </xf>
    <xf numFmtId="0" fontId="28" fillId="9" borderId="16" xfId="0" applyFont="1" applyFill="1" applyBorder="1" applyAlignment="1" applyProtection="1">
      <alignment horizontal="center" vertical="center" wrapText="1"/>
      <protection locked="0"/>
    </xf>
    <xf numFmtId="0" fontId="28" fillId="9" borderId="8" xfId="0" applyFont="1" applyFill="1" applyBorder="1" applyAlignment="1" applyProtection="1">
      <alignment horizontal="center" vertical="center" wrapText="1"/>
      <protection locked="0"/>
    </xf>
    <xf numFmtId="0" fontId="28" fillId="9" borderId="0" xfId="0" applyFont="1" applyFill="1" applyAlignment="1" applyProtection="1">
      <alignment horizontal="center" vertical="center" wrapText="1"/>
      <protection locked="0"/>
    </xf>
    <xf numFmtId="0" fontId="28" fillId="9" borderId="17" xfId="0" applyFont="1" applyFill="1" applyBorder="1" applyAlignment="1" applyProtection="1">
      <alignment horizontal="center" vertical="center" wrapText="1"/>
      <protection locked="0"/>
    </xf>
    <xf numFmtId="0" fontId="28" fillId="9" borderId="9" xfId="0" applyFont="1" applyFill="1" applyBorder="1" applyAlignment="1" applyProtection="1">
      <alignment horizontal="center" vertical="center" wrapText="1"/>
      <protection locked="0"/>
    </xf>
    <xf numFmtId="0" fontId="28" fillId="9" borderId="1" xfId="0" applyFont="1" applyFill="1" applyBorder="1" applyAlignment="1" applyProtection="1">
      <alignment horizontal="center" vertical="center" wrapText="1"/>
      <protection locked="0"/>
    </xf>
    <xf numFmtId="0" fontId="28" fillId="9" borderId="18" xfId="0" applyFont="1" applyFill="1" applyBorder="1" applyAlignment="1" applyProtection="1">
      <alignment horizontal="center" vertical="center" wrapText="1"/>
      <protection locked="0"/>
    </xf>
    <xf numFmtId="0" fontId="98" fillId="3" borderId="7" xfId="0" applyFont="1" applyFill="1" applyBorder="1" applyAlignment="1" applyProtection="1">
      <alignment horizontal="center" vertical="center"/>
      <protection locked="0"/>
    </xf>
    <xf numFmtId="0" fontId="98" fillId="3" borderId="16" xfId="0" applyFont="1" applyFill="1" applyBorder="1" applyAlignment="1" applyProtection="1">
      <alignment horizontal="center" vertical="center"/>
      <protection locked="0"/>
    </xf>
    <xf numFmtId="0" fontId="98" fillId="3" borderId="8" xfId="0" applyFont="1" applyFill="1" applyBorder="1" applyAlignment="1" applyProtection="1">
      <alignment horizontal="center" vertical="center"/>
      <protection locked="0"/>
    </xf>
    <xf numFmtId="0" fontId="98" fillId="3" borderId="17" xfId="0" applyFont="1" applyFill="1" applyBorder="1" applyAlignment="1" applyProtection="1">
      <alignment horizontal="center" vertical="center"/>
      <protection locked="0"/>
    </xf>
    <xf numFmtId="0" fontId="98" fillId="3" borderId="9" xfId="0" applyFont="1" applyFill="1" applyBorder="1" applyAlignment="1" applyProtection="1">
      <alignment horizontal="center" vertical="center"/>
      <protection locked="0"/>
    </xf>
    <xf numFmtId="0" fontId="98" fillId="3" borderId="18" xfId="0" applyFont="1" applyFill="1" applyBorder="1" applyAlignment="1" applyProtection="1">
      <alignment horizontal="center" vertical="center"/>
      <protection locked="0"/>
    </xf>
    <xf numFmtId="0" fontId="83" fillId="3" borderId="2" xfId="0" applyFont="1" applyFill="1" applyBorder="1" applyAlignment="1">
      <alignment horizontal="center" vertical="center"/>
    </xf>
    <xf numFmtId="0" fontId="83" fillId="3" borderId="16" xfId="0" applyFont="1" applyFill="1" applyBorder="1" applyAlignment="1">
      <alignment horizontal="center" vertical="center"/>
    </xf>
    <xf numFmtId="0" fontId="83" fillId="3" borderId="0" xfId="0" applyFont="1" applyFill="1" applyAlignment="1">
      <alignment horizontal="center" vertical="center"/>
    </xf>
    <xf numFmtId="0" fontId="83" fillId="3" borderId="17" xfId="0" applyFont="1" applyFill="1" applyBorder="1" applyAlignment="1">
      <alignment horizontal="center" vertical="center"/>
    </xf>
    <xf numFmtId="0" fontId="83" fillId="3" borderId="1" xfId="0" applyFont="1" applyFill="1" applyBorder="1" applyAlignment="1">
      <alignment horizontal="center" vertical="center"/>
    </xf>
    <xf numFmtId="0" fontId="83" fillId="3" borderId="18" xfId="0" applyFont="1" applyFill="1" applyBorder="1" applyAlignment="1">
      <alignment horizontal="center" vertical="center"/>
    </xf>
    <xf numFmtId="0" fontId="18" fillId="3" borderId="2" xfId="0" applyFont="1" applyFill="1" applyBorder="1" applyAlignment="1">
      <alignment horizontal="center" vertical="center"/>
    </xf>
    <xf numFmtId="0" fontId="18" fillId="3" borderId="16" xfId="0" applyFont="1" applyFill="1" applyBorder="1" applyAlignment="1">
      <alignment horizontal="center" vertical="center"/>
    </xf>
    <xf numFmtId="0" fontId="18" fillId="3" borderId="0" xfId="0" applyFont="1" applyFill="1" applyAlignment="1">
      <alignment horizontal="center" vertical="center"/>
    </xf>
    <xf numFmtId="0" fontId="18" fillId="3" borderId="17"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18" xfId="0" applyFont="1" applyFill="1" applyBorder="1" applyAlignment="1">
      <alignment horizontal="center" vertical="center"/>
    </xf>
    <xf numFmtId="0" fontId="0" fillId="0" borderId="3" xfId="0" applyBorder="1" applyAlignment="1">
      <alignment horizontal="center" vertical="center" wrapText="1"/>
    </xf>
    <xf numFmtId="0" fontId="0" fillId="0" borderId="3" xfId="0" applyBorder="1" applyAlignment="1">
      <alignment horizontal="center" vertical="center"/>
    </xf>
    <xf numFmtId="0" fontId="91" fillId="0" borderId="7" xfId="0" applyFont="1" applyBorder="1" applyAlignment="1">
      <alignment horizontal="distributed" vertical="center" wrapText="1" indent="1"/>
    </xf>
    <xf numFmtId="0" fontId="91" fillId="0" borderId="16" xfId="0" applyFont="1" applyBorder="1" applyAlignment="1">
      <alignment horizontal="distributed" vertical="center" wrapText="1" indent="1"/>
    </xf>
    <xf numFmtId="0" fontId="91" fillId="0" borderId="8" xfId="0" applyFont="1" applyBorder="1" applyAlignment="1">
      <alignment horizontal="distributed" vertical="center" wrapText="1" indent="1"/>
    </xf>
    <xf numFmtId="0" fontId="91" fillId="0" borderId="17" xfId="0" applyFont="1" applyBorder="1" applyAlignment="1">
      <alignment horizontal="distributed" vertical="center" wrapText="1" indent="1"/>
    </xf>
    <xf numFmtId="0" fontId="91" fillId="0" borderId="9" xfId="0" applyFont="1" applyBorder="1" applyAlignment="1">
      <alignment horizontal="distributed" vertical="center" wrapText="1" indent="1"/>
    </xf>
    <xf numFmtId="0" fontId="91" fillId="0" borderId="18" xfId="0" applyFont="1" applyBorder="1" applyAlignment="1">
      <alignment horizontal="distributed" vertical="center" wrapText="1" indent="1"/>
    </xf>
    <xf numFmtId="0" fontId="21" fillId="3" borderId="2" xfId="0" applyFont="1" applyFill="1" applyBorder="1" applyAlignment="1">
      <alignment horizontal="center" vertical="center"/>
    </xf>
    <xf numFmtId="0" fontId="21" fillId="3" borderId="16" xfId="0" applyFont="1" applyFill="1" applyBorder="1" applyAlignment="1">
      <alignment horizontal="center" vertical="center"/>
    </xf>
    <xf numFmtId="0" fontId="21" fillId="3" borderId="0" xfId="0" applyFont="1" applyFill="1" applyAlignment="1">
      <alignment horizontal="center" vertical="center"/>
    </xf>
    <xf numFmtId="0" fontId="21" fillId="3" borderId="17" xfId="0" applyFont="1" applyFill="1" applyBorder="1" applyAlignment="1">
      <alignment horizontal="center" vertical="center"/>
    </xf>
    <xf numFmtId="0" fontId="21" fillId="3" borderId="1" xfId="0" applyFont="1" applyFill="1" applyBorder="1" applyAlignment="1">
      <alignment horizontal="center" vertical="center"/>
    </xf>
    <xf numFmtId="0" fontId="21" fillId="3" borderId="18" xfId="0" applyFont="1" applyFill="1" applyBorder="1" applyAlignment="1">
      <alignment horizontal="center" vertical="center"/>
    </xf>
    <xf numFmtId="0" fontId="43" fillId="0" borderId="15" xfId="0" applyFont="1" applyBorder="1" applyAlignment="1">
      <alignment horizontal="center" vertical="center" shrinkToFit="1"/>
    </xf>
    <xf numFmtId="0" fontId="23" fillId="0" borderId="19" xfId="0" applyFont="1" applyBorder="1" applyAlignment="1">
      <alignment horizontal="center" vertical="center" shrinkToFit="1"/>
    </xf>
    <xf numFmtId="0" fontId="23" fillId="0" borderId="36" xfId="0" applyFont="1" applyBorder="1" applyAlignment="1">
      <alignment horizontal="center" vertical="center" shrinkToFit="1"/>
    </xf>
    <xf numFmtId="0" fontId="23" fillId="0" borderId="28" xfId="0" applyFont="1" applyBorder="1" applyAlignment="1">
      <alignment horizontal="center" vertical="center" shrinkToFit="1"/>
    </xf>
    <xf numFmtId="0" fontId="23" fillId="0" borderId="20" xfId="0" applyFont="1" applyBorder="1" applyAlignment="1">
      <alignment horizontal="center" vertical="center" shrinkToFit="1"/>
    </xf>
    <xf numFmtId="0" fontId="23" fillId="0" borderId="0" xfId="0" applyFont="1" applyAlignment="1">
      <alignment horizontal="center" vertical="center" shrinkToFit="1"/>
    </xf>
    <xf numFmtId="0" fontId="23" fillId="0" borderId="29" xfId="0" applyFont="1" applyBorder="1" applyAlignment="1">
      <alignment horizontal="center" vertical="center" shrinkToFit="1"/>
    </xf>
    <xf numFmtId="0" fontId="23" fillId="0" borderId="21" xfId="0" applyFont="1" applyBorder="1" applyAlignment="1">
      <alignment horizontal="center" vertical="center" shrinkToFit="1"/>
    </xf>
    <xf numFmtId="0" fontId="23" fillId="0" borderId="34" xfId="0" applyFont="1" applyBorder="1" applyAlignment="1">
      <alignment horizontal="center" vertical="center" shrinkToFit="1"/>
    </xf>
    <xf numFmtId="0" fontId="23" fillId="0" borderId="30" xfId="0" applyFont="1" applyBorder="1" applyAlignment="1">
      <alignment horizontal="center" vertical="center" shrinkToFit="1"/>
    </xf>
    <xf numFmtId="0" fontId="136" fillId="0" borderId="24" xfId="0" applyFont="1" applyBorder="1" applyAlignment="1">
      <alignment horizontal="center" vertical="center"/>
    </xf>
    <xf numFmtId="0" fontId="136" fillId="0" borderId="25" xfId="0" applyFont="1" applyBorder="1" applyAlignment="1">
      <alignment horizontal="center" vertical="center"/>
    </xf>
    <xf numFmtId="0" fontId="136" fillId="0" borderId="31" xfId="0" applyFont="1" applyBorder="1" applyAlignment="1">
      <alignment horizontal="center" vertical="center"/>
    </xf>
    <xf numFmtId="0" fontId="136" fillId="0" borderId="26" xfId="0" applyFont="1" applyBorder="1" applyAlignment="1">
      <alignment horizontal="center" vertical="center"/>
    </xf>
    <xf numFmtId="0" fontId="136" fillId="0" borderId="0" xfId="0" applyFont="1" applyAlignment="1">
      <alignment horizontal="center" vertical="center"/>
    </xf>
    <xf numFmtId="0" fontId="136" fillId="0" borderId="32" xfId="0" applyFont="1" applyBorder="1" applyAlignment="1">
      <alignment horizontal="center" vertical="center"/>
    </xf>
    <xf numFmtId="0" fontId="136" fillId="0" borderId="27" xfId="0" applyFont="1" applyBorder="1" applyAlignment="1">
      <alignment horizontal="center" vertical="center"/>
    </xf>
    <xf numFmtId="0" fontId="136" fillId="0" borderId="15" xfId="0" applyFont="1" applyBorder="1" applyAlignment="1">
      <alignment horizontal="center" vertical="center"/>
    </xf>
    <xf numFmtId="0" fontId="136" fillId="0" borderId="33" xfId="0" applyFont="1" applyBorder="1" applyAlignment="1">
      <alignment horizontal="center" vertical="center"/>
    </xf>
    <xf numFmtId="0" fontId="30" fillId="0" borderId="0" xfId="0" applyFont="1" applyAlignment="1">
      <alignment horizontal="center" vertical="center"/>
    </xf>
    <xf numFmtId="0" fontId="0" fillId="0" borderId="0" xfId="0" applyAlignment="1">
      <alignment horizontal="left" vertical="center" shrinkToFit="1"/>
    </xf>
    <xf numFmtId="0" fontId="28" fillId="0" borderId="0" xfId="0" applyFont="1" applyAlignment="1">
      <alignment horizontal="left" vertical="center" wrapText="1"/>
    </xf>
    <xf numFmtId="0" fontId="28" fillId="0" borderId="0" xfId="0" applyFont="1" applyAlignment="1">
      <alignment horizontal="left" vertical="center"/>
    </xf>
    <xf numFmtId="0" fontId="101" fillId="0" borderId="0" xfId="0" applyFont="1" applyAlignment="1" applyProtection="1">
      <alignment horizontal="center" vertical="center"/>
      <protection locked="0"/>
    </xf>
    <xf numFmtId="0" fontId="136" fillId="0" borderId="24" xfId="0" applyFont="1" applyBorder="1" applyAlignment="1">
      <alignment horizontal="center" vertical="center" shrinkToFit="1"/>
    </xf>
    <xf numFmtId="0" fontId="136" fillId="0" borderId="25" xfId="0" applyFont="1" applyBorder="1" applyAlignment="1">
      <alignment horizontal="center" vertical="center" shrinkToFit="1"/>
    </xf>
    <xf numFmtId="0" fontId="136" fillId="0" borderId="31" xfId="0" applyFont="1" applyBorder="1" applyAlignment="1">
      <alignment horizontal="center" vertical="center" shrinkToFit="1"/>
    </xf>
    <xf numFmtId="0" fontId="136" fillId="0" borderId="26" xfId="0" applyFont="1" applyBorder="1" applyAlignment="1">
      <alignment horizontal="center" vertical="center" shrinkToFit="1"/>
    </xf>
    <xf numFmtId="0" fontId="136" fillId="0" borderId="0" xfId="0" applyFont="1" applyAlignment="1">
      <alignment horizontal="center" vertical="center" shrinkToFit="1"/>
    </xf>
    <xf numFmtId="0" fontId="136" fillId="0" borderId="32" xfId="0" applyFont="1" applyBorder="1" applyAlignment="1">
      <alignment horizontal="center" vertical="center" shrinkToFit="1"/>
    </xf>
    <xf numFmtId="0" fontId="136" fillId="0" borderId="27" xfId="0" applyFont="1" applyBorder="1" applyAlignment="1">
      <alignment horizontal="center" vertical="center" shrinkToFit="1"/>
    </xf>
    <xf numFmtId="0" fontId="136" fillId="0" borderId="15" xfId="0" applyFont="1" applyBorder="1" applyAlignment="1">
      <alignment horizontal="center" vertical="center" shrinkToFit="1"/>
    </xf>
    <xf numFmtId="0" fontId="136" fillId="0" borderId="33" xfId="0" applyFont="1" applyBorder="1" applyAlignment="1">
      <alignment horizontal="center" vertical="center" shrinkToFit="1"/>
    </xf>
    <xf numFmtId="0" fontId="31" fillId="0" borderId="19" xfId="0" applyFont="1" applyBorder="1" applyAlignment="1">
      <alignment horizontal="center" vertical="center" shrinkToFit="1"/>
    </xf>
    <xf numFmtId="0" fontId="31" fillId="0" borderId="36" xfId="0" applyFont="1" applyBorder="1" applyAlignment="1">
      <alignment horizontal="center" vertical="center" shrinkToFit="1"/>
    </xf>
    <xf numFmtId="0" fontId="31" fillId="0" borderId="28" xfId="0" applyFont="1" applyBorder="1" applyAlignment="1">
      <alignment horizontal="center" vertical="center" shrinkToFit="1"/>
    </xf>
    <xf numFmtId="0" fontId="31" fillId="0" borderId="20" xfId="0" applyFont="1" applyBorder="1" applyAlignment="1">
      <alignment horizontal="center" vertical="center" shrinkToFit="1"/>
    </xf>
    <xf numFmtId="0" fontId="31" fillId="0" borderId="0" xfId="0" applyFont="1" applyAlignment="1">
      <alignment horizontal="center" vertical="center" shrinkToFit="1"/>
    </xf>
    <xf numFmtId="0" fontId="31" fillId="0" borderId="29" xfId="0" applyFont="1" applyBorder="1" applyAlignment="1">
      <alignment horizontal="center" vertical="center" shrinkToFit="1"/>
    </xf>
    <xf numFmtId="0" fontId="31" fillId="0" borderId="21" xfId="0" applyFont="1" applyBorder="1" applyAlignment="1">
      <alignment horizontal="center" vertical="center" shrinkToFit="1"/>
    </xf>
    <xf numFmtId="0" fontId="31" fillId="0" borderId="34" xfId="0" applyFont="1" applyBorder="1" applyAlignment="1">
      <alignment horizontal="center" vertical="center" shrinkToFit="1"/>
    </xf>
    <xf numFmtId="0" fontId="31" fillId="0" borderId="30" xfId="0" applyFont="1" applyBorder="1" applyAlignment="1">
      <alignment horizontal="center" vertical="center" shrinkToFit="1"/>
    </xf>
    <xf numFmtId="0" fontId="0" fillId="0" borderId="4" xfId="0" applyBorder="1" applyAlignment="1">
      <alignment horizontal="center" vertical="center"/>
    </xf>
    <xf numFmtId="0" fontId="0" fillId="0" borderId="37" xfId="0" applyBorder="1" applyAlignment="1">
      <alignment horizontal="center" vertical="center"/>
    </xf>
    <xf numFmtId="0" fontId="0" fillId="0" borderId="5" xfId="0" applyBorder="1" applyAlignment="1">
      <alignment horizontal="center" vertical="center"/>
    </xf>
    <xf numFmtId="180" fontId="0" fillId="6" borderId="4" xfId="0" applyNumberFormat="1" applyFill="1" applyBorder="1" applyAlignment="1" applyProtection="1">
      <alignment horizontal="center" vertical="center"/>
      <protection locked="0"/>
    </xf>
    <xf numFmtId="180" fontId="0" fillId="6" borderId="37" xfId="0" applyNumberFormat="1" applyFill="1" applyBorder="1" applyAlignment="1" applyProtection="1">
      <alignment horizontal="center" vertical="center"/>
      <protection locked="0"/>
    </xf>
    <xf numFmtId="180" fontId="0" fillId="6" borderId="5" xfId="0" applyNumberFormat="1" applyFill="1" applyBorder="1" applyAlignment="1" applyProtection="1">
      <alignment horizontal="center" vertical="center"/>
      <protection locked="0"/>
    </xf>
    <xf numFmtId="0" fontId="0" fillId="0" borderId="7" xfId="0" applyBorder="1" applyAlignment="1">
      <alignment horizontal="center" vertical="center"/>
    </xf>
    <xf numFmtId="0" fontId="0" fillId="0" borderId="2"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18" xfId="0" applyBorder="1" applyAlignment="1">
      <alignment horizontal="center" vertical="center"/>
    </xf>
    <xf numFmtId="0" fontId="0" fillId="6" borderId="4" xfId="0" applyFill="1" applyBorder="1" applyAlignment="1" applyProtection="1">
      <alignment horizontal="center" vertical="center"/>
      <protection locked="0"/>
    </xf>
    <xf numFmtId="0" fontId="0" fillId="6" borderId="37" xfId="0" applyFill="1" applyBorder="1" applyAlignment="1" applyProtection="1">
      <alignment horizontal="center" vertical="center"/>
      <protection locked="0"/>
    </xf>
    <xf numFmtId="0" fontId="0" fillId="6" borderId="7" xfId="0" applyFill="1" applyBorder="1" applyAlignment="1" applyProtection="1">
      <alignment horizontal="center" vertical="center"/>
      <protection locked="0"/>
    </xf>
    <xf numFmtId="0" fontId="0" fillId="6" borderId="2" xfId="0" applyFill="1" applyBorder="1" applyAlignment="1" applyProtection="1">
      <alignment horizontal="center" vertical="center"/>
      <protection locked="0"/>
    </xf>
    <xf numFmtId="0" fontId="0" fillId="6" borderId="9" xfId="0" applyFill="1"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0" fontId="101" fillId="6" borderId="37" xfId="0" applyFont="1" applyFill="1" applyBorder="1" applyAlignment="1" applyProtection="1">
      <alignment horizontal="center" vertical="center"/>
      <protection locked="0"/>
    </xf>
    <xf numFmtId="0" fontId="101" fillId="6" borderId="5" xfId="0" applyFont="1" applyFill="1" applyBorder="1" applyAlignment="1" applyProtection="1">
      <alignment horizontal="center" vertical="center"/>
      <protection locked="0"/>
    </xf>
    <xf numFmtId="0" fontId="109" fillId="3" borderId="2" xfId="0" applyFont="1" applyFill="1" applyBorder="1" applyAlignment="1" applyProtection="1">
      <alignment horizontal="center" vertical="center"/>
      <protection locked="0"/>
    </xf>
    <xf numFmtId="0" fontId="109" fillId="3" borderId="16" xfId="0" applyFont="1" applyFill="1" applyBorder="1" applyAlignment="1" applyProtection="1">
      <alignment horizontal="center" vertical="center"/>
      <protection locked="0"/>
    </xf>
    <xf numFmtId="0" fontId="109" fillId="3" borderId="1" xfId="0" applyFont="1" applyFill="1" applyBorder="1" applyAlignment="1" applyProtection="1">
      <alignment horizontal="center" vertical="center"/>
      <protection locked="0"/>
    </xf>
    <xf numFmtId="0" fontId="109" fillId="3" borderId="18" xfId="0" applyFont="1" applyFill="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57" fillId="0" borderId="7" xfId="0" applyFont="1" applyBorder="1" applyAlignment="1" applyProtection="1">
      <alignment horizontal="center" vertical="center"/>
      <protection locked="0"/>
    </xf>
    <xf numFmtId="0" fontId="57" fillId="0" borderId="16" xfId="0" applyFont="1" applyBorder="1" applyAlignment="1" applyProtection="1">
      <alignment horizontal="center" vertical="center"/>
      <protection locked="0"/>
    </xf>
    <xf numFmtId="0" fontId="57" fillId="0" borderId="9" xfId="0" applyFont="1" applyBorder="1" applyAlignment="1" applyProtection="1">
      <alignment horizontal="center" vertical="center"/>
      <protection locked="0"/>
    </xf>
    <xf numFmtId="0" fontId="57" fillId="0" borderId="18" xfId="0" applyFont="1" applyBorder="1" applyAlignment="1" applyProtection="1">
      <alignment horizontal="center" vertical="center"/>
      <protection locked="0"/>
    </xf>
    <xf numFmtId="0" fontId="86" fillId="0" borderId="0" xfId="0" applyFont="1" applyAlignment="1">
      <alignment horizontal="left" vertical="top" wrapText="1"/>
    </xf>
    <xf numFmtId="0" fontId="101" fillId="0" borderId="0" xfId="0" applyFont="1" applyAlignment="1">
      <alignment horizontal="left" vertical="top" wrapText="1"/>
    </xf>
    <xf numFmtId="0" fontId="43" fillId="0" borderId="0" xfId="0" applyFont="1" applyAlignment="1">
      <alignment horizontal="center" vertical="center" shrinkToFit="1"/>
    </xf>
    <xf numFmtId="0" fontId="30" fillId="0" borderId="4" xfId="0" applyFont="1" applyBorder="1" applyAlignment="1">
      <alignment horizontal="center" vertical="center" shrinkToFit="1"/>
    </xf>
    <xf numFmtId="0" fontId="35" fillId="0" borderId="4" xfId="0" applyFont="1" applyBorder="1" applyAlignment="1">
      <alignment horizontal="center" vertical="center"/>
    </xf>
    <xf numFmtId="0" fontId="35" fillId="0" borderId="37" xfId="0" applyFont="1" applyBorder="1" applyAlignment="1">
      <alignment horizontal="center" vertical="center"/>
    </xf>
    <xf numFmtId="0" fontId="35" fillId="0" borderId="5" xfId="0" applyFont="1" applyBorder="1" applyAlignment="1">
      <alignment horizontal="center" vertical="center"/>
    </xf>
    <xf numFmtId="0" fontId="137" fillId="7" borderId="0" xfId="0" applyFont="1" applyFill="1" applyAlignment="1">
      <alignment horizontal="center" vertical="center" shrinkToFit="1"/>
    </xf>
    <xf numFmtId="0" fontId="42" fillId="0" borderId="0" xfId="0" applyFont="1" applyAlignment="1">
      <alignment horizontal="center" vertical="center"/>
    </xf>
    <xf numFmtId="0" fontId="40" fillId="0" borderId="3" xfId="0" applyFont="1" applyBorder="1" applyAlignment="1">
      <alignment horizontal="center" vertical="center"/>
    </xf>
    <xf numFmtId="0" fontId="41" fillId="6" borderId="3" xfId="0" applyFont="1" applyFill="1" applyBorder="1" applyAlignment="1">
      <alignment horizontal="center" vertical="center"/>
    </xf>
    <xf numFmtId="0" fontId="52" fillId="0" borderId="7" xfId="0" applyFont="1" applyBorder="1" applyAlignment="1">
      <alignment horizontal="distributed" vertical="center" wrapText="1" indent="1"/>
    </xf>
    <xf numFmtId="0" fontId="52" fillId="0" borderId="16" xfId="0" applyFont="1" applyBorder="1" applyAlignment="1">
      <alignment horizontal="distributed" vertical="center" wrapText="1" indent="1"/>
    </xf>
    <xf numFmtId="0" fontId="52" fillId="0" borderId="8" xfId="0" applyFont="1" applyBorder="1" applyAlignment="1">
      <alignment horizontal="distributed" vertical="center" wrapText="1" indent="1"/>
    </xf>
    <xf numFmtId="0" fontId="52" fillId="0" borderId="17" xfId="0" applyFont="1" applyBorder="1" applyAlignment="1">
      <alignment horizontal="distributed" vertical="center" wrapText="1" indent="1"/>
    </xf>
    <xf numFmtId="0" fontId="111" fillId="2" borderId="7" xfId="0" applyFont="1" applyFill="1" applyBorder="1" applyAlignment="1" applyProtection="1">
      <alignment horizontal="left" vertical="top"/>
      <protection locked="0"/>
    </xf>
    <xf numFmtId="0" fontId="111" fillId="2" borderId="2" xfId="0" applyFont="1" applyFill="1" applyBorder="1" applyAlignment="1" applyProtection="1">
      <alignment horizontal="left" vertical="top"/>
      <protection locked="0"/>
    </xf>
    <xf numFmtId="0" fontId="111" fillId="2" borderId="16" xfId="0" applyFont="1" applyFill="1" applyBorder="1" applyAlignment="1" applyProtection="1">
      <alignment horizontal="left" vertical="top"/>
      <protection locked="0"/>
    </xf>
    <xf numFmtId="0" fontId="111" fillId="2" borderId="8" xfId="0" applyFont="1" applyFill="1" applyBorder="1" applyAlignment="1" applyProtection="1">
      <alignment horizontal="left" vertical="top"/>
      <protection locked="0"/>
    </xf>
    <xf numFmtId="0" fontId="111" fillId="2" borderId="0" xfId="0" applyFont="1" applyFill="1" applyAlignment="1" applyProtection="1">
      <alignment horizontal="left" vertical="top"/>
      <protection locked="0"/>
    </xf>
    <xf numFmtId="0" fontId="111" fillId="2" borderId="17" xfId="0" applyFont="1" applyFill="1" applyBorder="1" applyAlignment="1" applyProtection="1">
      <alignment horizontal="left" vertical="top"/>
      <protection locked="0"/>
    </xf>
    <xf numFmtId="0" fontId="111" fillId="2" borderId="9" xfId="0" applyFont="1" applyFill="1" applyBorder="1" applyAlignment="1" applyProtection="1">
      <alignment horizontal="left" vertical="top"/>
      <protection locked="0"/>
    </xf>
    <xf numFmtId="0" fontId="111" fillId="2" borderId="1" xfId="0" applyFont="1" applyFill="1" applyBorder="1" applyAlignment="1" applyProtection="1">
      <alignment horizontal="left" vertical="top"/>
      <protection locked="0"/>
    </xf>
    <xf numFmtId="0" fontId="111" fillId="2" borderId="18" xfId="0" applyFont="1" applyFill="1" applyBorder="1" applyAlignment="1" applyProtection="1">
      <alignment horizontal="left" vertical="top"/>
      <protection locked="0"/>
    </xf>
    <xf numFmtId="0" fontId="53" fillId="0" borderId="8" xfId="0" applyFont="1" applyBorder="1" applyAlignment="1">
      <alignment horizontal="distributed" vertical="center" wrapText="1" indent="1"/>
    </xf>
    <xf numFmtId="0" fontId="53" fillId="0" borderId="17" xfId="0" applyFont="1" applyBorder="1" applyAlignment="1">
      <alignment horizontal="distributed" vertical="center" indent="1"/>
    </xf>
    <xf numFmtId="0" fontId="53" fillId="0" borderId="8" xfId="0" applyFont="1" applyBorder="1" applyAlignment="1">
      <alignment horizontal="distributed" vertical="center" indent="1"/>
    </xf>
    <xf numFmtId="0" fontId="53" fillId="0" borderId="9" xfId="0" applyFont="1" applyBorder="1" applyAlignment="1">
      <alignment horizontal="distributed" vertical="center" indent="1"/>
    </xf>
    <xf numFmtId="0" fontId="53" fillId="0" borderId="18" xfId="0" applyFont="1" applyBorder="1" applyAlignment="1">
      <alignment horizontal="distributed" vertical="center" indent="1"/>
    </xf>
    <xf numFmtId="0" fontId="48" fillId="0" borderId="3" xfId="0" applyFont="1" applyBorder="1" applyAlignment="1">
      <alignment horizontal="distributed" vertical="center" wrapText="1" indent="1"/>
    </xf>
    <xf numFmtId="0" fontId="49" fillId="0" borderId="3" xfId="0" applyFont="1" applyBorder="1" applyAlignment="1">
      <alignment horizontal="distributed" vertical="center" indent="1"/>
    </xf>
    <xf numFmtId="176" fontId="0" fillId="2" borderId="8" xfId="0" applyNumberFormat="1" applyFill="1" applyBorder="1" applyAlignment="1">
      <alignment horizontal="center" vertical="center"/>
    </xf>
    <xf numFmtId="176" fontId="0" fillId="2" borderId="9" xfId="0" applyNumberFormat="1" applyFill="1" applyBorder="1" applyAlignment="1">
      <alignment horizontal="center" vertical="center"/>
    </xf>
    <xf numFmtId="0" fontId="45" fillId="0" borderId="7" xfId="0" applyFont="1" applyBorder="1" applyAlignment="1">
      <alignment horizontal="center"/>
    </xf>
    <xf numFmtId="0" fontId="45" fillId="0" borderId="16" xfId="0" applyFont="1" applyBorder="1" applyAlignment="1">
      <alignment horizontal="center"/>
    </xf>
    <xf numFmtId="0" fontId="45" fillId="0" borderId="8" xfId="0" applyFont="1" applyBorder="1" applyAlignment="1">
      <alignment horizontal="center"/>
    </xf>
    <xf numFmtId="0" fontId="45" fillId="0" borderId="17" xfId="0" applyFont="1" applyBorder="1" applyAlignment="1">
      <alignment horizontal="center"/>
    </xf>
    <xf numFmtId="0" fontId="108" fillId="2" borderId="3" xfId="0" applyFont="1" applyFill="1" applyBorder="1" applyAlignment="1" applyProtection="1">
      <alignment horizontal="center" vertical="center" shrinkToFit="1"/>
      <protection locked="0"/>
    </xf>
    <xf numFmtId="0" fontId="50" fillId="2" borderId="3" xfId="0" applyFont="1" applyFill="1" applyBorder="1" applyAlignment="1">
      <alignment horizontal="center" vertical="center" shrinkToFit="1"/>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49" fontId="111" fillId="2" borderId="7" xfId="0" applyNumberFormat="1" applyFont="1" applyFill="1" applyBorder="1" applyAlignment="1" applyProtection="1">
      <alignment horizontal="center" vertical="center"/>
      <protection locked="0"/>
    </xf>
    <xf numFmtId="49" fontId="111" fillId="2" borderId="2" xfId="0" applyNumberFormat="1" applyFont="1" applyFill="1" applyBorder="1" applyAlignment="1" applyProtection="1">
      <alignment horizontal="center" vertical="center"/>
      <protection locked="0"/>
    </xf>
    <xf numFmtId="49" fontId="111" fillId="2" borderId="16" xfId="0" applyNumberFormat="1" applyFont="1" applyFill="1" applyBorder="1" applyAlignment="1" applyProtection="1">
      <alignment horizontal="center" vertical="center"/>
      <protection locked="0"/>
    </xf>
    <xf numFmtId="49" fontId="111" fillId="2" borderId="8" xfId="0" applyNumberFormat="1" applyFont="1" applyFill="1" applyBorder="1" applyAlignment="1" applyProtection="1">
      <alignment horizontal="center" vertical="center"/>
      <protection locked="0"/>
    </xf>
    <xf numFmtId="49" fontId="111" fillId="2" borderId="0" xfId="0" applyNumberFormat="1" applyFont="1" applyFill="1" applyAlignment="1" applyProtection="1">
      <alignment horizontal="center" vertical="center"/>
      <protection locked="0"/>
    </xf>
    <xf numFmtId="49" fontId="111" fillId="2" borderId="17" xfId="0" applyNumberFormat="1" applyFont="1" applyFill="1" applyBorder="1" applyAlignment="1" applyProtection="1">
      <alignment horizontal="center" vertical="center"/>
      <protection locked="0"/>
    </xf>
    <xf numFmtId="49" fontId="111" fillId="2" borderId="9" xfId="0" applyNumberFormat="1" applyFont="1" applyFill="1" applyBorder="1" applyAlignment="1" applyProtection="1">
      <alignment horizontal="center" vertical="center"/>
      <protection locked="0"/>
    </xf>
    <xf numFmtId="49" fontId="111" fillId="2" borderId="1" xfId="0" applyNumberFormat="1" applyFont="1" applyFill="1" applyBorder="1" applyAlignment="1" applyProtection="1">
      <alignment horizontal="center" vertical="center"/>
      <protection locked="0"/>
    </xf>
    <xf numFmtId="49" fontId="111" fillId="2" borderId="18" xfId="0" applyNumberFormat="1" applyFont="1" applyFill="1" applyBorder="1" applyAlignment="1" applyProtection="1">
      <alignment horizontal="center" vertical="center"/>
      <protection locked="0"/>
    </xf>
    <xf numFmtId="0" fontId="51" fillId="0" borderId="8" xfId="0" applyFont="1" applyBorder="1" applyAlignment="1">
      <alignment horizontal="right" vertical="center"/>
    </xf>
    <xf numFmtId="0" fontId="51" fillId="0" borderId="17" xfId="0" applyFont="1" applyBorder="1" applyAlignment="1">
      <alignment horizontal="right" vertical="center"/>
    </xf>
    <xf numFmtId="0" fontId="51" fillId="0" borderId="9" xfId="0" applyFont="1" applyBorder="1" applyAlignment="1">
      <alignment horizontal="right" vertical="center"/>
    </xf>
    <xf numFmtId="0" fontId="51" fillId="0" borderId="18" xfId="0" applyFont="1" applyBorder="1" applyAlignment="1">
      <alignment horizontal="right" vertical="center"/>
    </xf>
    <xf numFmtId="0" fontId="50" fillId="2" borderId="7" xfId="0" applyFont="1" applyFill="1" applyBorder="1" applyAlignment="1">
      <alignment horizontal="center" vertical="center" shrinkToFit="1"/>
    </xf>
    <xf numFmtId="0" fontId="50" fillId="2" borderId="16" xfId="0" applyFont="1" applyFill="1" applyBorder="1" applyAlignment="1">
      <alignment horizontal="center" vertical="center" shrinkToFit="1"/>
    </xf>
    <xf numFmtId="0" fontId="50" fillId="2" borderId="9" xfId="0" applyFont="1" applyFill="1" applyBorder="1" applyAlignment="1">
      <alignment horizontal="center" vertical="center" shrinkToFit="1"/>
    </xf>
    <xf numFmtId="0" fontId="50" fillId="2" borderId="18" xfId="0" applyFont="1" applyFill="1" applyBorder="1" applyAlignment="1">
      <alignment horizontal="center" vertical="center" shrinkToFit="1"/>
    </xf>
    <xf numFmtId="176" fontId="0" fillId="2" borderId="2" xfId="0" applyNumberFormat="1" applyFill="1" applyBorder="1" applyAlignment="1" applyProtection="1">
      <alignment horizontal="center" vertical="center"/>
      <protection locked="0"/>
    </xf>
    <xf numFmtId="176" fontId="0" fillId="2" borderId="0" xfId="0" applyNumberFormat="1" applyFill="1" applyAlignment="1" applyProtection="1">
      <alignment horizontal="center" vertical="center"/>
      <protection locked="0"/>
    </xf>
    <xf numFmtId="176" fontId="0" fillId="2" borderId="1" xfId="0" applyNumberFormat="1" applyFill="1" applyBorder="1" applyAlignment="1" applyProtection="1">
      <alignment horizontal="center" vertical="center"/>
      <protection locked="0"/>
    </xf>
    <xf numFmtId="176" fontId="0" fillId="2" borderId="0" xfId="0" applyNumberFormat="1" applyFill="1" applyAlignment="1">
      <alignment horizontal="left" vertical="center"/>
    </xf>
    <xf numFmtId="176" fontId="0" fillId="2" borderId="17" xfId="0" applyNumberFormat="1" applyFill="1" applyBorder="1" applyAlignment="1">
      <alignment horizontal="left" vertical="center"/>
    </xf>
    <xf numFmtId="176" fontId="0" fillId="2" borderId="1" xfId="0" applyNumberFormat="1" applyFill="1" applyBorder="1" applyAlignment="1">
      <alignment horizontal="left" vertical="center"/>
    </xf>
    <xf numFmtId="176" fontId="0" fillId="2" borderId="18" xfId="0" applyNumberFormat="1" applyFill="1" applyBorder="1" applyAlignment="1">
      <alignment horizontal="left" vertical="center"/>
    </xf>
    <xf numFmtId="38" fontId="111" fillId="2" borderId="7" xfId="3" applyFont="1" applyFill="1" applyBorder="1" applyAlignment="1" applyProtection="1">
      <alignment horizontal="center" vertical="center"/>
      <protection locked="0"/>
    </xf>
    <xf numFmtId="38" fontId="111" fillId="2" borderId="2" xfId="3" applyFont="1" applyFill="1" applyBorder="1" applyAlignment="1" applyProtection="1">
      <alignment horizontal="center" vertical="center"/>
      <protection locked="0"/>
    </xf>
    <xf numFmtId="38" fontId="111" fillId="2" borderId="8" xfId="3" applyFont="1" applyFill="1" applyBorder="1" applyAlignment="1" applyProtection="1">
      <alignment horizontal="center" vertical="center"/>
      <protection locked="0"/>
    </xf>
    <xf numFmtId="38" fontId="111" fillId="2" borderId="0" xfId="3" applyFont="1" applyFill="1" applyBorder="1" applyAlignment="1" applyProtection="1">
      <alignment horizontal="center" vertical="center"/>
      <protection locked="0"/>
    </xf>
    <xf numFmtId="38" fontId="111" fillId="2" borderId="9" xfId="3" applyFont="1" applyFill="1" applyBorder="1" applyAlignment="1" applyProtection="1">
      <alignment horizontal="center" vertical="center"/>
      <protection locked="0"/>
    </xf>
    <xf numFmtId="38" fontId="111" fillId="2" borderId="1" xfId="3" applyFont="1" applyFill="1" applyBorder="1" applyAlignment="1" applyProtection="1">
      <alignment horizontal="center" vertical="center"/>
      <protection locked="0"/>
    </xf>
    <xf numFmtId="0" fontId="4" fillId="2" borderId="2" xfId="0" applyFont="1" applyFill="1" applyBorder="1" applyAlignment="1">
      <alignment horizontal="left" vertical="center"/>
    </xf>
    <xf numFmtId="0" fontId="4" fillId="2" borderId="16" xfId="0" applyFont="1" applyFill="1" applyBorder="1" applyAlignment="1">
      <alignment horizontal="left" vertical="center"/>
    </xf>
    <xf numFmtId="0" fontId="4" fillId="2" borderId="0" xfId="0" applyFont="1" applyFill="1" applyAlignment="1">
      <alignment horizontal="left" vertical="center"/>
    </xf>
    <xf numFmtId="0" fontId="4" fillId="2" borderId="17" xfId="0" applyFont="1" applyFill="1" applyBorder="1" applyAlignment="1">
      <alignment horizontal="left" vertical="center"/>
    </xf>
    <xf numFmtId="0" fontId="4" fillId="2" borderId="1" xfId="0" applyFont="1" applyFill="1" applyBorder="1" applyAlignment="1">
      <alignment horizontal="left" vertical="center"/>
    </xf>
    <xf numFmtId="0" fontId="4" fillId="2" borderId="18" xfId="0" applyFont="1" applyFill="1" applyBorder="1" applyAlignment="1">
      <alignment horizontal="left" vertical="center"/>
    </xf>
    <xf numFmtId="0" fontId="0" fillId="0" borderId="7"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7" xfId="0" applyBorder="1" applyAlignment="1">
      <alignment horizontal="distributed" vertical="center" wrapText="1" indent="1"/>
    </xf>
    <xf numFmtId="0" fontId="0" fillId="0" borderId="9" xfId="0" applyBorder="1" applyAlignment="1">
      <alignment horizontal="distributed" vertical="center" wrapText="1" indent="1"/>
    </xf>
    <xf numFmtId="0" fontId="0" fillId="0" borderId="18" xfId="0" applyBorder="1" applyAlignment="1">
      <alignment horizontal="distributed" vertical="center" wrapText="1" indent="1"/>
    </xf>
    <xf numFmtId="176" fontId="0" fillId="2" borderId="7" xfId="0" applyNumberFormat="1" applyFill="1" applyBorder="1" applyAlignment="1">
      <alignment horizontal="center" vertical="center"/>
    </xf>
    <xf numFmtId="0" fontId="45" fillId="0" borderId="3" xfId="0" applyFont="1" applyBorder="1" applyAlignment="1">
      <alignment horizontal="distributed" vertical="center" indent="1"/>
    </xf>
    <xf numFmtId="176" fontId="0" fillId="2" borderId="2" xfId="0" applyNumberFormat="1" applyFill="1" applyBorder="1" applyAlignment="1">
      <alignment horizontal="center" vertical="center"/>
    </xf>
    <xf numFmtId="176" fontId="0" fillId="2" borderId="0" xfId="0" applyNumberFormat="1" applyFill="1" applyAlignment="1">
      <alignment horizontal="center" vertical="center"/>
    </xf>
    <xf numFmtId="176" fontId="0" fillId="2" borderId="1" xfId="0" applyNumberFormat="1" applyFill="1" applyBorder="1" applyAlignment="1">
      <alignment horizontal="center" vertical="center"/>
    </xf>
    <xf numFmtId="0" fontId="54" fillId="7" borderId="0" xfId="0" applyFont="1" applyFill="1" applyAlignment="1">
      <alignment horizontal="center" vertical="center" shrinkToFit="1"/>
    </xf>
    <xf numFmtId="0" fontId="22" fillId="0" borderId="0" xfId="0" applyFont="1" applyAlignment="1">
      <alignment horizontal="center" vertical="center"/>
    </xf>
    <xf numFmtId="0" fontId="70" fillId="0" borderId="7" xfId="0" applyFont="1" applyBorder="1" applyAlignment="1">
      <alignment horizontal="distributed" vertical="center" wrapText="1" indent="1"/>
    </xf>
    <xf numFmtId="0" fontId="70" fillId="0" borderId="16" xfId="0" applyFont="1" applyBorder="1" applyAlignment="1">
      <alignment horizontal="distributed" vertical="center" wrapText="1" indent="1"/>
    </xf>
    <xf numFmtId="0" fontId="70" fillId="0" borderId="8" xfId="0" applyFont="1" applyBorder="1" applyAlignment="1">
      <alignment horizontal="distributed" vertical="center" wrapText="1" indent="1"/>
    </xf>
    <xf numFmtId="0" fontId="70" fillId="0" borderId="17" xfId="0" applyFont="1" applyBorder="1" applyAlignment="1">
      <alignment horizontal="distributed" vertical="center" wrapText="1" indent="1"/>
    </xf>
    <xf numFmtId="0" fontId="70" fillId="0" borderId="9" xfId="0" applyFont="1" applyBorder="1" applyAlignment="1">
      <alignment horizontal="distributed" vertical="center" wrapText="1" indent="1"/>
    </xf>
    <xf numFmtId="0" fontId="70" fillId="0" borderId="18" xfId="0" applyFont="1" applyBorder="1" applyAlignment="1">
      <alignment horizontal="distributed" vertical="center" wrapText="1" indent="1"/>
    </xf>
    <xf numFmtId="0" fontId="111" fillId="2" borderId="7" xfId="0" applyFont="1" applyFill="1" applyBorder="1" applyAlignment="1" applyProtection="1">
      <alignment horizontal="center" vertical="center"/>
      <protection locked="0"/>
    </xf>
    <xf numFmtId="0" fontId="111" fillId="2" borderId="2" xfId="0" applyFont="1" applyFill="1" applyBorder="1" applyAlignment="1" applyProtection="1">
      <alignment horizontal="center" vertical="center"/>
      <protection locked="0"/>
    </xf>
    <xf numFmtId="0" fontId="111" fillId="2" borderId="16" xfId="0" applyFont="1" applyFill="1" applyBorder="1" applyAlignment="1" applyProtection="1">
      <alignment horizontal="center" vertical="center"/>
      <protection locked="0"/>
    </xf>
    <xf numFmtId="0" fontId="111" fillId="2" borderId="8" xfId="0" applyFont="1" applyFill="1" applyBorder="1" applyAlignment="1" applyProtection="1">
      <alignment horizontal="center" vertical="center"/>
      <protection locked="0"/>
    </xf>
    <xf numFmtId="0" fontId="111" fillId="2" borderId="0" xfId="0" applyFont="1" applyFill="1" applyAlignment="1" applyProtection="1">
      <alignment horizontal="center" vertical="center"/>
      <protection locked="0"/>
    </xf>
    <xf numFmtId="0" fontId="111" fillId="2" borderId="17" xfId="0" applyFont="1" applyFill="1" applyBorder="1" applyAlignment="1" applyProtection="1">
      <alignment horizontal="center" vertical="center"/>
      <protection locked="0"/>
    </xf>
    <xf numFmtId="0" fontId="111" fillId="2" borderId="9" xfId="0" applyFont="1" applyFill="1" applyBorder="1" applyAlignment="1" applyProtection="1">
      <alignment horizontal="center" vertical="center"/>
      <protection locked="0"/>
    </xf>
    <xf numFmtId="0" fontId="111" fillId="2" borderId="1" xfId="0" applyFont="1" applyFill="1" applyBorder="1" applyAlignment="1" applyProtection="1">
      <alignment horizontal="center" vertical="center"/>
      <protection locked="0"/>
    </xf>
    <xf numFmtId="0" fontId="111" fillId="2" borderId="18" xfId="0" applyFont="1" applyFill="1" applyBorder="1" applyAlignment="1" applyProtection="1">
      <alignment horizontal="center" vertical="center"/>
      <protection locked="0"/>
    </xf>
    <xf numFmtId="0" fontId="47" fillId="0" borderId="3" xfId="0" applyFont="1" applyBorder="1" applyAlignment="1">
      <alignment horizontal="distributed" vertical="center" indent="1"/>
    </xf>
    <xf numFmtId="0" fontId="0" fillId="0" borderId="0" xfId="0" applyAlignment="1">
      <alignment horizontal="center" vertical="center" wrapText="1"/>
    </xf>
    <xf numFmtId="0" fontId="46" fillId="0" borderId="0" xfId="0" applyFont="1" applyAlignment="1">
      <alignment horizontal="center" vertical="center"/>
    </xf>
    <xf numFmtId="0" fontId="0" fillId="0" borderId="0" xfId="0" applyAlignment="1">
      <alignment horizontal="distributed" vertical="center" wrapText="1" indent="1"/>
    </xf>
    <xf numFmtId="176" fontId="0" fillId="0" borderId="0" xfId="0" applyNumberFormat="1" applyAlignment="1">
      <alignment horizontal="center" vertical="center"/>
    </xf>
    <xf numFmtId="177" fontId="15" fillId="0" borderId="0" xfId="0" applyNumberFormat="1" applyFont="1" applyAlignment="1">
      <alignment horizontal="center" vertical="center"/>
    </xf>
    <xf numFmtId="0" fontId="46" fillId="0" borderId="0" xfId="0" applyFont="1" applyAlignment="1">
      <alignment vertical="center" wrapText="1"/>
    </xf>
    <xf numFmtId="0" fontId="46" fillId="0" borderId="0" xfId="0" applyFont="1">
      <alignment vertical="center"/>
    </xf>
    <xf numFmtId="0" fontId="19" fillId="0" borderId="0" xfId="0" applyFont="1" applyAlignment="1">
      <alignment horizontal="center" vertical="center"/>
    </xf>
    <xf numFmtId="0" fontId="21" fillId="0" borderId="0" xfId="0" applyFont="1" applyAlignment="1">
      <alignment horizontal="center" vertical="center"/>
    </xf>
    <xf numFmtId="0" fontId="55" fillId="0" borderId="0" xfId="0" applyFont="1" applyAlignment="1">
      <alignment horizontal="center" vertical="center"/>
    </xf>
    <xf numFmtId="0" fontId="0" fillId="0" borderId="12" xfId="0" applyBorder="1" applyAlignment="1">
      <alignment horizontal="center" vertical="center"/>
    </xf>
    <xf numFmtId="0" fontId="0" fillId="0" borderId="23" xfId="0" applyBorder="1" applyAlignment="1">
      <alignment horizontal="center" vertical="center"/>
    </xf>
    <xf numFmtId="0" fontId="0" fillId="0" borderId="10" xfId="0" applyBorder="1" applyAlignment="1">
      <alignment horizontal="center" vertical="center"/>
    </xf>
    <xf numFmtId="0" fontId="111" fillId="2" borderId="7" xfId="0" applyFont="1" applyFill="1" applyBorder="1" applyAlignment="1" applyProtection="1">
      <alignment vertical="center" wrapText="1"/>
      <protection locked="0"/>
    </xf>
    <xf numFmtId="0" fontId="111" fillId="2" borderId="2" xfId="0" applyFont="1" applyFill="1" applyBorder="1" applyProtection="1">
      <alignment vertical="center"/>
      <protection locked="0"/>
    </xf>
    <xf numFmtId="0" fontId="111" fillId="2" borderId="16" xfId="0" applyFont="1" applyFill="1" applyBorder="1" applyProtection="1">
      <alignment vertical="center"/>
      <protection locked="0"/>
    </xf>
    <xf numFmtId="0" fontId="111" fillId="2" borderId="8" xfId="0" applyFont="1" applyFill="1" applyBorder="1" applyProtection="1">
      <alignment vertical="center"/>
      <protection locked="0"/>
    </xf>
    <xf numFmtId="0" fontId="111" fillId="2" borderId="0" xfId="0" applyFont="1" applyFill="1" applyProtection="1">
      <alignment vertical="center"/>
      <protection locked="0"/>
    </xf>
    <xf numFmtId="0" fontId="111" fillId="2" borderId="17" xfId="0" applyFont="1" applyFill="1" applyBorder="1" applyProtection="1">
      <alignment vertical="center"/>
      <protection locked="0"/>
    </xf>
    <xf numFmtId="0" fontId="111" fillId="2" borderId="9" xfId="0" applyFont="1" applyFill="1" applyBorder="1" applyProtection="1">
      <alignment vertical="center"/>
      <protection locked="0"/>
    </xf>
    <xf numFmtId="0" fontId="111" fillId="2" borderId="1" xfId="0" applyFont="1" applyFill="1" applyBorder="1" applyProtection="1">
      <alignment vertical="center"/>
      <protection locked="0"/>
    </xf>
    <xf numFmtId="0" fontId="111" fillId="2" borderId="18" xfId="0" applyFont="1" applyFill="1" applyBorder="1" applyProtection="1">
      <alignment vertical="center"/>
      <protection locked="0"/>
    </xf>
    <xf numFmtId="176" fontId="0" fillId="2" borderId="16" xfId="0" applyNumberFormat="1" applyFill="1" applyBorder="1" applyAlignment="1" applyProtection="1">
      <alignment horizontal="center" vertical="center"/>
      <protection locked="0"/>
    </xf>
    <xf numFmtId="176" fontId="0" fillId="2" borderId="17" xfId="0" applyNumberFormat="1" applyFill="1" applyBorder="1" applyAlignment="1" applyProtection="1">
      <alignment horizontal="center" vertical="center"/>
      <protection locked="0"/>
    </xf>
    <xf numFmtId="176" fontId="0" fillId="2" borderId="18" xfId="0" applyNumberFormat="1" applyFill="1" applyBorder="1" applyAlignment="1" applyProtection="1">
      <alignment horizontal="center" vertical="center"/>
      <protection locked="0"/>
    </xf>
    <xf numFmtId="0" fontId="21" fillId="3" borderId="7" xfId="0" applyFont="1" applyFill="1" applyBorder="1" applyAlignment="1">
      <alignment horizontal="center" vertical="center"/>
    </xf>
    <xf numFmtId="0" fontId="21" fillId="3" borderId="8" xfId="0" applyFont="1" applyFill="1" applyBorder="1" applyAlignment="1">
      <alignment horizontal="center" vertical="center"/>
    </xf>
    <xf numFmtId="0" fontId="21" fillId="3" borderId="9"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8" xfId="0" applyFont="1" applyFill="1" applyBorder="1" applyAlignment="1">
      <alignment horizontal="center" vertical="center"/>
    </xf>
    <xf numFmtId="0" fontId="18" fillId="3" borderId="9" xfId="0" applyFont="1" applyFill="1" applyBorder="1" applyAlignment="1">
      <alignment horizontal="center" vertical="center"/>
    </xf>
    <xf numFmtId="0" fontId="18" fillId="3" borderId="7" xfId="0" applyFont="1" applyFill="1" applyBorder="1" applyAlignment="1">
      <alignment horizontal="center" vertical="center" wrapText="1"/>
    </xf>
    <xf numFmtId="0" fontId="36" fillId="0" borderId="4" xfId="0" applyFont="1" applyBorder="1" applyAlignment="1">
      <alignment horizontal="center" vertical="center"/>
    </xf>
    <xf numFmtId="0" fontId="36" fillId="0" borderId="37" xfId="0" applyFont="1" applyBorder="1" applyAlignment="1">
      <alignment horizontal="center" vertical="center"/>
    </xf>
    <xf numFmtId="0" fontId="36" fillId="0" borderId="5" xfId="0" applyFont="1" applyBorder="1" applyAlignment="1">
      <alignment horizontal="center" vertical="center"/>
    </xf>
    <xf numFmtId="0" fontId="30" fillId="0" borderId="37" xfId="0" applyFont="1" applyBorder="1" applyAlignment="1">
      <alignment horizontal="center" vertical="center" shrinkToFit="1"/>
    </xf>
    <xf numFmtId="0" fontId="64" fillId="0" borderId="4" xfId="0" applyFont="1" applyBorder="1" applyAlignment="1">
      <alignment horizontal="center" vertical="center"/>
    </xf>
    <xf numFmtId="0" fontId="64" fillId="0" borderId="37" xfId="0" applyFont="1" applyBorder="1" applyAlignment="1">
      <alignment horizontal="center" vertical="center"/>
    </xf>
    <xf numFmtId="0" fontId="64" fillId="0" borderId="5" xfId="0" applyFont="1" applyBorder="1" applyAlignment="1">
      <alignment horizontal="center" vertical="center"/>
    </xf>
    <xf numFmtId="0" fontId="22" fillId="0" borderId="4" xfId="0" applyFont="1" applyBorder="1" applyAlignment="1">
      <alignment horizontal="center" vertical="center" shrinkToFit="1"/>
    </xf>
    <xf numFmtId="0" fontId="22" fillId="0" borderId="5" xfId="0" applyFont="1" applyBorder="1" applyAlignment="1">
      <alignment horizontal="center" vertical="center" shrinkToFit="1"/>
    </xf>
    <xf numFmtId="0" fontId="32" fillId="0" borderId="4" xfId="0" applyFont="1" applyBorder="1" applyAlignment="1">
      <alignment horizontal="left" vertical="center"/>
    </xf>
    <xf numFmtId="0" fontId="32" fillId="0" borderId="37" xfId="0" applyFont="1" applyBorder="1" applyAlignment="1">
      <alignment horizontal="left" vertical="center"/>
    </xf>
    <xf numFmtId="0" fontId="32" fillId="0" borderId="5" xfId="0" applyFont="1" applyBorder="1" applyAlignment="1">
      <alignment horizontal="left" vertical="center"/>
    </xf>
    <xf numFmtId="178" fontId="114" fillId="2" borderId="6" xfId="0" applyNumberFormat="1" applyFont="1" applyFill="1" applyBorder="1" applyAlignment="1" applyProtection="1">
      <alignment horizontal="center" vertical="center" shrinkToFit="1"/>
      <protection locked="0"/>
    </xf>
    <xf numFmtId="178" fontId="114" fillId="2" borderId="22" xfId="0" applyNumberFormat="1" applyFont="1" applyFill="1" applyBorder="1" applyAlignment="1" applyProtection="1">
      <alignment horizontal="center" vertical="center" shrinkToFit="1"/>
      <protection locked="0"/>
    </xf>
    <xf numFmtId="178" fontId="114" fillId="2" borderId="7" xfId="0" applyNumberFormat="1" applyFont="1" applyFill="1" applyBorder="1" applyAlignment="1" applyProtection="1">
      <alignment horizontal="center" vertical="center" shrinkToFit="1"/>
      <protection locked="0"/>
    </xf>
    <xf numFmtId="178" fontId="114" fillId="2" borderId="16" xfId="0" applyNumberFormat="1" applyFont="1" applyFill="1" applyBorder="1" applyAlignment="1" applyProtection="1">
      <alignment horizontal="center" vertical="center" shrinkToFit="1"/>
      <protection locked="0"/>
    </xf>
    <xf numFmtId="178" fontId="114" fillId="2" borderId="9" xfId="0" applyNumberFormat="1" applyFont="1" applyFill="1" applyBorder="1" applyAlignment="1" applyProtection="1">
      <alignment horizontal="center" vertical="center" shrinkToFit="1"/>
      <protection locked="0"/>
    </xf>
    <xf numFmtId="178" fontId="114" fillId="2" borderId="18" xfId="0" applyNumberFormat="1" applyFont="1" applyFill="1" applyBorder="1" applyAlignment="1" applyProtection="1">
      <alignment horizontal="center" vertical="center" shrinkToFit="1"/>
      <protection locked="0"/>
    </xf>
    <xf numFmtId="178" fontId="114" fillId="2" borderId="11" xfId="0" applyNumberFormat="1" applyFont="1" applyFill="1" applyBorder="1" applyAlignment="1" applyProtection="1">
      <alignment horizontal="center" vertical="center" shrinkToFit="1"/>
      <protection locked="0"/>
    </xf>
    <xf numFmtId="0" fontId="101" fillId="0" borderId="22" xfId="0" applyFont="1" applyBorder="1" applyAlignment="1" applyProtection="1">
      <alignment horizontal="center" vertical="center" shrinkToFit="1"/>
      <protection locked="0"/>
    </xf>
    <xf numFmtId="178" fontId="114" fillId="2" borderId="1" xfId="0" applyNumberFormat="1" applyFont="1" applyFill="1" applyBorder="1" applyAlignment="1" applyProtection="1">
      <alignment horizontal="center" vertical="center" shrinkToFit="1"/>
      <protection locked="0"/>
    </xf>
    <xf numFmtId="0" fontId="101" fillId="0" borderId="18" xfId="0" applyFont="1" applyBorder="1" applyAlignment="1" applyProtection="1">
      <alignment horizontal="center" vertical="center" shrinkToFit="1"/>
      <protection locked="0"/>
    </xf>
    <xf numFmtId="0" fontId="113" fillId="2" borderId="7" xfId="0" applyFont="1" applyFill="1" applyBorder="1" applyAlignment="1" applyProtection="1">
      <alignment horizontal="center" vertical="center"/>
      <protection locked="0"/>
    </xf>
    <xf numFmtId="0" fontId="113" fillId="2" borderId="16" xfId="0" applyFont="1" applyFill="1" applyBorder="1" applyAlignment="1" applyProtection="1">
      <alignment horizontal="center" vertical="center"/>
      <protection locked="0"/>
    </xf>
    <xf numFmtId="0" fontId="113" fillId="2" borderId="9" xfId="0" applyFont="1" applyFill="1" applyBorder="1" applyAlignment="1" applyProtection="1">
      <alignment horizontal="center" vertical="center"/>
      <protection locked="0"/>
    </xf>
    <xf numFmtId="0" fontId="113" fillId="2" borderId="18" xfId="0" applyFont="1" applyFill="1" applyBorder="1" applyAlignment="1" applyProtection="1">
      <alignment horizontal="center" vertical="center"/>
      <protection locked="0"/>
    </xf>
    <xf numFmtId="0" fontId="114" fillId="2" borderId="7" xfId="0" applyFont="1" applyFill="1" applyBorder="1" applyAlignment="1" applyProtection="1">
      <alignment horizontal="center" vertical="center" wrapText="1"/>
      <protection locked="0"/>
    </xf>
    <xf numFmtId="0" fontId="114" fillId="2" borderId="2" xfId="0" applyFont="1" applyFill="1" applyBorder="1" applyAlignment="1" applyProtection="1">
      <alignment horizontal="center" vertical="center" wrapText="1"/>
      <protection locked="0"/>
    </xf>
    <xf numFmtId="0" fontId="114" fillId="2" borderId="16" xfId="0" applyFont="1" applyFill="1" applyBorder="1" applyAlignment="1" applyProtection="1">
      <alignment horizontal="center" vertical="center" wrapText="1"/>
      <protection locked="0"/>
    </xf>
    <xf numFmtId="0" fontId="114" fillId="2" borderId="9" xfId="0" applyFont="1" applyFill="1" applyBorder="1" applyAlignment="1" applyProtection="1">
      <alignment horizontal="center" vertical="center" wrapText="1"/>
      <protection locked="0"/>
    </xf>
    <xf numFmtId="0" fontId="114" fillId="2" borderId="1" xfId="0" applyFont="1" applyFill="1" applyBorder="1" applyAlignment="1" applyProtection="1">
      <alignment horizontal="center" vertical="center" wrapText="1"/>
      <protection locked="0"/>
    </xf>
    <xf numFmtId="0" fontId="114" fillId="2" borderId="18" xfId="0" applyFont="1" applyFill="1" applyBorder="1" applyAlignment="1" applyProtection="1">
      <alignment horizontal="center" vertical="center" wrapText="1"/>
      <protection locked="0"/>
    </xf>
    <xf numFmtId="0" fontId="113" fillId="2" borderId="7" xfId="0" applyFont="1" applyFill="1" applyBorder="1" applyAlignment="1" applyProtection="1">
      <alignment horizontal="center" vertical="center" shrinkToFit="1"/>
      <protection locked="0"/>
    </xf>
    <xf numFmtId="0" fontId="113" fillId="2" borderId="16" xfId="0" applyFont="1" applyFill="1" applyBorder="1" applyAlignment="1" applyProtection="1">
      <alignment horizontal="center" vertical="center" shrinkToFit="1"/>
      <protection locked="0"/>
    </xf>
    <xf numFmtId="0" fontId="113" fillId="2" borderId="9" xfId="0" applyFont="1" applyFill="1" applyBorder="1" applyAlignment="1" applyProtection="1">
      <alignment horizontal="center" vertical="center" shrinkToFit="1"/>
      <protection locked="0"/>
    </xf>
    <xf numFmtId="0" fontId="113" fillId="2" borderId="18" xfId="0" applyFont="1" applyFill="1" applyBorder="1" applyAlignment="1" applyProtection="1">
      <alignment horizontal="center" vertical="center" shrinkToFit="1"/>
      <protection locked="0"/>
    </xf>
    <xf numFmtId="0" fontId="114" fillId="2" borderId="7" xfId="0" applyFont="1" applyFill="1" applyBorder="1" applyAlignment="1" applyProtection="1">
      <alignment horizontal="center" vertical="center" shrinkToFit="1"/>
      <protection locked="0"/>
    </xf>
    <xf numFmtId="0" fontId="114" fillId="2" borderId="2" xfId="0" applyFont="1" applyFill="1" applyBorder="1" applyAlignment="1" applyProtection="1">
      <alignment horizontal="center" vertical="center" shrinkToFit="1"/>
      <protection locked="0"/>
    </xf>
    <xf numFmtId="0" fontId="114" fillId="2" borderId="16" xfId="0" applyFont="1" applyFill="1" applyBorder="1" applyAlignment="1" applyProtection="1">
      <alignment horizontal="center" vertical="center" shrinkToFit="1"/>
      <protection locked="0"/>
    </xf>
    <xf numFmtId="0" fontId="114" fillId="2" borderId="9" xfId="0" applyFont="1" applyFill="1" applyBorder="1" applyAlignment="1" applyProtection="1">
      <alignment horizontal="center" vertical="center" shrinkToFit="1"/>
      <protection locked="0"/>
    </xf>
    <xf numFmtId="0" fontId="114" fillId="2" borderId="1" xfId="0" applyFont="1" applyFill="1" applyBorder="1" applyAlignment="1" applyProtection="1">
      <alignment horizontal="center" vertical="center" shrinkToFit="1"/>
      <protection locked="0"/>
    </xf>
    <xf numFmtId="0" fontId="114" fillId="2" borderId="18" xfId="0" applyFont="1" applyFill="1" applyBorder="1" applyAlignment="1" applyProtection="1">
      <alignment horizontal="center" vertical="center" shrinkToFit="1"/>
      <protection locked="0"/>
    </xf>
    <xf numFmtId="0" fontId="114" fillId="2" borderId="7" xfId="0" applyFont="1" applyFill="1" applyBorder="1" applyAlignment="1" applyProtection="1">
      <alignment horizontal="left" vertical="center" wrapText="1"/>
      <protection locked="0"/>
    </xf>
    <xf numFmtId="0" fontId="114" fillId="2" borderId="2" xfId="0" applyFont="1" applyFill="1" applyBorder="1" applyAlignment="1" applyProtection="1">
      <alignment horizontal="left" vertical="center" wrapText="1"/>
      <protection locked="0"/>
    </xf>
    <xf numFmtId="0" fontId="114" fillId="2" borderId="16" xfId="0" applyFont="1" applyFill="1" applyBorder="1" applyAlignment="1" applyProtection="1">
      <alignment horizontal="left" vertical="center" wrapText="1"/>
      <protection locked="0"/>
    </xf>
    <xf numFmtId="0" fontId="114" fillId="2" borderId="9" xfId="0" applyFont="1" applyFill="1" applyBorder="1" applyAlignment="1" applyProtection="1">
      <alignment horizontal="left" vertical="center" wrapText="1"/>
      <protection locked="0"/>
    </xf>
    <xf numFmtId="0" fontId="114" fillId="2" borderId="1" xfId="0" applyFont="1" applyFill="1" applyBorder="1" applyAlignment="1" applyProtection="1">
      <alignment horizontal="left" vertical="center" wrapText="1"/>
      <protection locked="0"/>
    </xf>
    <xf numFmtId="0" fontId="114" fillId="2" borderId="18" xfId="0" applyFont="1" applyFill="1" applyBorder="1" applyAlignment="1" applyProtection="1">
      <alignment horizontal="left" vertical="center" wrapText="1"/>
      <protection locked="0"/>
    </xf>
    <xf numFmtId="178" fontId="63" fillId="0" borderId="6" xfId="0" applyNumberFormat="1" applyFont="1" applyBorder="1" applyAlignment="1">
      <alignment horizontal="center" vertical="center" wrapText="1" shrinkToFit="1"/>
    </xf>
    <xf numFmtId="178" fontId="63" fillId="0" borderId="22" xfId="0" applyNumberFormat="1" applyFont="1" applyBorder="1" applyAlignment="1">
      <alignment horizontal="center" vertical="center" wrapText="1" shrinkToFit="1"/>
    </xf>
    <xf numFmtId="178" fontId="63" fillId="0" borderId="7" xfId="0" applyNumberFormat="1" applyFont="1" applyBorder="1" applyAlignment="1">
      <alignment horizontal="center" vertical="center" shrinkToFit="1"/>
    </xf>
    <xf numFmtId="178" fontId="63" fillId="0" borderId="16" xfId="0" applyNumberFormat="1" applyFont="1" applyBorder="1" applyAlignment="1">
      <alignment horizontal="center" vertical="center" shrinkToFit="1"/>
    </xf>
    <xf numFmtId="178" fontId="63" fillId="0" borderId="9" xfId="0" applyNumberFormat="1" applyFont="1" applyBorder="1" applyAlignment="1">
      <alignment horizontal="center" vertical="center" shrinkToFit="1"/>
    </xf>
    <xf numFmtId="178" fontId="63" fillId="0" borderId="18" xfId="0" applyNumberFormat="1" applyFont="1" applyBorder="1" applyAlignment="1">
      <alignment horizontal="center" vertical="center" shrinkToFit="1"/>
    </xf>
    <xf numFmtId="178" fontId="63" fillId="0" borderId="13" xfId="0" applyNumberFormat="1" applyFont="1" applyBorder="1" applyAlignment="1">
      <alignment horizontal="center" vertical="center" shrinkToFit="1"/>
    </xf>
    <xf numFmtId="178" fontId="63" fillId="0" borderId="14" xfId="0" applyNumberFormat="1" applyFont="1" applyBorder="1" applyAlignment="1">
      <alignment horizontal="center" vertical="center" shrinkToFit="1"/>
    </xf>
    <xf numFmtId="0" fontId="40" fillId="0" borderId="3" xfId="0" applyFont="1" applyBorder="1" applyAlignment="1">
      <alignment horizontal="center" vertical="center" wrapText="1"/>
    </xf>
    <xf numFmtId="0" fontId="96" fillId="2" borderId="7" xfId="0" applyFont="1" applyFill="1" applyBorder="1" applyAlignment="1" applyProtection="1">
      <alignment horizontal="left" vertical="center" wrapText="1"/>
      <protection locked="0"/>
    </xf>
    <xf numFmtId="0" fontId="96" fillId="2" borderId="2" xfId="0" applyFont="1" applyFill="1" applyBorder="1" applyAlignment="1" applyProtection="1">
      <alignment horizontal="left" vertical="center" wrapText="1"/>
      <protection locked="0"/>
    </xf>
    <xf numFmtId="0" fontId="96" fillId="2" borderId="16" xfId="0" applyFont="1" applyFill="1" applyBorder="1" applyAlignment="1" applyProtection="1">
      <alignment horizontal="left" vertical="center" wrapText="1"/>
      <protection locked="0"/>
    </xf>
    <xf numFmtId="0" fontId="96" fillId="2" borderId="8" xfId="0" applyFont="1" applyFill="1" applyBorder="1" applyAlignment="1" applyProtection="1">
      <alignment horizontal="left" vertical="center" wrapText="1"/>
      <protection locked="0"/>
    </xf>
    <xf numFmtId="0" fontId="96" fillId="2" borderId="0" xfId="0" applyFont="1" applyFill="1" applyAlignment="1" applyProtection="1">
      <alignment horizontal="left" vertical="center" wrapText="1"/>
      <protection locked="0"/>
    </xf>
    <xf numFmtId="0" fontId="96" fillId="2" borderId="17" xfId="0" applyFont="1" applyFill="1" applyBorder="1" applyAlignment="1" applyProtection="1">
      <alignment horizontal="left" vertical="center" wrapText="1"/>
      <protection locked="0"/>
    </xf>
    <xf numFmtId="0" fontId="96" fillId="2" borderId="9" xfId="0" applyFont="1" applyFill="1" applyBorder="1" applyAlignment="1" applyProtection="1">
      <alignment horizontal="left" vertical="center" wrapText="1"/>
      <protection locked="0"/>
    </xf>
    <xf numFmtId="0" fontId="96" fillId="2" borderId="1" xfId="0" applyFont="1" applyFill="1" applyBorder="1" applyAlignment="1" applyProtection="1">
      <alignment horizontal="left" vertical="center" wrapText="1"/>
      <protection locked="0"/>
    </xf>
    <xf numFmtId="0" fontId="96" fillId="2" borderId="18" xfId="0" applyFont="1" applyFill="1" applyBorder="1" applyAlignment="1" applyProtection="1">
      <alignment horizontal="left" vertical="center" wrapText="1"/>
      <protection locked="0"/>
    </xf>
    <xf numFmtId="0" fontId="0" fillId="0" borderId="0" xfId="0" applyAlignment="1">
      <alignment horizontal="center" vertical="top"/>
    </xf>
    <xf numFmtId="0" fontId="70" fillId="0" borderId="2" xfId="0" applyFont="1" applyBorder="1" applyAlignment="1">
      <alignment horizontal="distributed" vertical="center" wrapText="1" indent="1"/>
    </xf>
    <xf numFmtId="0" fontId="70" fillId="0" borderId="0" xfId="0" applyFont="1" applyAlignment="1">
      <alignment horizontal="distributed" vertical="center" wrapText="1" indent="1"/>
    </xf>
    <xf numFmtId="0" fontId="70" fillId="0" borderId="1" xfId="0" applyFont="1" applyBorder="1" applyAlignment="1">
      <alignment horizontal="distributed" vertical="center" wrapText="1" indent="1"/>
    </xf>
    <xf numFmtId="0" fontId="98" fillId="6" borderId="7" xfId="0" applyFont="1" applyFill="1" applyBorder="1" applyAlignment="1" applyProtection="1">
      <alignment horizontal="center" vertical="center" wrapText="1"/>
      <protection locked="0"/>
    </xf>
    <xf numFmtId="0" fontId="98" fillId="6" borderId="2" xfId="0" applyFont="1" applyFill="1" applyBorder="1" applyAlignment="1" applyProtection="1">
      <alignment horizontal="center" vertical="center" wrapText="1"/>
      <protection locked="0"/>
    </xf>
    <xf numFmtId="0" fontId="98" fillId="6" borderId="16" xfId="0" applyFont="1" applyFill="1" applyBorder="1" applyAlignment="1" applyProtection="1">
      <alignment horizontal="center" vertical="center" wrapText="1"/>
      <protection locked="0"/>
    </xf>
    <xf numFmtId="0" fontId="98" fillId="6" borderId="9" xfId="0" applyFont="1" applyFill="1" applyBorder="1" applyAlignment="1" applyProtection="1">
      <alignment horizontal="center" vertical="center" wrapText="1"/>
      <protection locked="0"/>
    </xf>
    <xf numFmtId="0" fontId="98" fillId="6" borderId="1" xfId="0" applyFont="1" applyFill="1" applyBorder="1" applyAlignment="1" applyProtection="1">
      <alignment horizontal="center" vertical="center" wrapText="1"/>
      <protection locked="0"/>
    </xf>
    <xf numFmtId="0" fontId="98" fillId="6" borderId="18" xfId="0" applyFont="1" applyFill="1" applyBorder="1" applyAlignment="1" applyProtection="1">
      <alignment horizontal="center" vertical="center" wrapText="1"/>
      <protection locked="0"/>
    </xf>
    <xf numFmtId="0" fontId="39" fillId="6" borderId="3" xfId="0" applyFont="1" applyFill="1" applyBorder="1" applyAlignment="1">
      <alignment horizontal="center" vertical="center"/>
    </xf>
    <xf numFmtId="0" fontId="63" fillId="0" borderId="7" xfId="0" applyFont="1" applyBorder="1" applyAlignment="1">
      <alignment horizontal="center" vertical="center"/>
    </xf>
    <xf numFmtId="0" fontId="63" fillId="0" borderId="16" xfId="0" applyFont="1" applyBorder="1" applyAlignment="1">
      <alignment horizontal="center" vertical="center"/>
    </xf>
    <xf numFmtId="0" fontId="63" fillId="0" borderId="9" xfId="0" applyFont="1" applyBorder="1" applyAlignment="1">
      <alignment horizontal="center" vertical="center"/>
    </xf>
    <xf numFmtId="0" fontId="63" fillId="0" borderId="18" xfId="0" applyFont="1" applyBorder="1" applyAlignment="1">
      <alignment horizontal="center" vertical="center"/>
    </xf>
    <xf numFmtId="0" fontId="63" fillId="0" borderId="7" xfId="0" applyFont="1" applyBorder="1" applyAlignment="1">
      <alignment horizontal="center" vertical="center" wrapText="1"/>
    </xf>
    <xf numFmtId="0" fontId="63" fillId="0" borderId="2" xfId="0" applyFont="1" applyBorder="1" applyAlignment="1">
      <alignment horizontal="center" vertical="center" wrapText="1"/>
    </xf>
    <xf numFmtId="0" fontId="63" fillId="0" borderId="16" xfId="0" applyFont="1" applyBorder="1" applyAlignment="1">
      <alignment horizontal="center" vertical="center" wrapText="1"/>
    </xf>
    <xf numFmtId="0" fontId="63" fillId="0" borderId="9" xfId="0" applyFont="1" applyBorder="1" applyAlignment="1">
      <alignment horizontal="center" vertical="center" wrapText="1"/>
    </xf>
    <xf numFmtId="0" fontId="63" fillId="0" borderId="1" xfId="0" applyFont="1" applyBorder="1" applyAlignment="1">
      <alignment horizontal="center" vertical="center" wrapText="1"/>
    </xf>
    <xf numFmtId="0" fontId="63" fillId="0" borderId="18" xfId="0" applyFont="1" applyBorder="1" applyAlignment="1">
      <alignment horizontal="center" vertical="center" wrapText="1"/>
    </xf>
    <xf numFmtId="0" fontId="63" fillId="0" borderId="7" xfId="0" applyFont="1" applyBorder="1" applyAlignment="1">
      <alignment horizontal="center" vertical="center" wrapText="1" shrinkToFit="1"/>
    </xf>
    <xf numFmtId="0" fontId="63" fillId="0" borderId="16" xfId="0" applyFont="1" applyBorder="1" applyAlignment="1">
      <alignment horizontal="center" vertical="center" wrapText="1" shrinkToFit="1"/>
    </xf>
    <xf numFmtId="0" fontId="63" fillId="0" borderId="9" xfId="0" applyFont="1" applyBorder="1" applyAlignment="1">
      <alignment horizontal="center" vertical="center" wrapText="1" shrinkToFit="1"/>
    </xf>
    <xf numFmtId="0" fontId="63" fillId="0" borderId="18" xfId="0" applyFont="1" applyBorder="1" applyAlignment="1">
      <alignment horizontal="center" vertical="center" wrapText="1" shrinkToFit="1"/>
    </xf>
    <xf numFmtId="0" fontId="34" fillId="0" borderId="0" xfId="0" applyFont="1" applyAlignment="1">
      <alignment horizontal="center" vertical="center"/>
    </xf>
    <xf numFmtId="0" fontId="110" fillId="0" borderId="0" xfId="0" applyFont="1" applyAlignment="1" applyProtection="1">
      <alignment horizontal="center" vertical="center"/>
      <protection locked="0"/>
    </xf>
    <xf numFmtId="0" fontId="40" fillId="0" borderId="7" xfId="0" applyFont="1" applyBorder="1" applyAlignment="1">
      <alignment horizontal="center" vertical="center" wrapText="1" shrinkToFit="1"/>
    </xf>
    <xf numFmtId="0" fontId="40" fillId="0" borderId="2" xfId="0" applyFont="1" applyBorder="1" applyAlignment="1">
      <alignment horizontal="center" vertical="center" wrapText="1" shrinkToFit="1"/>
    </xf>
    <xf numFmtId="0" fontId="40" fillId="0" borderId="9" xfId="0" applyFont="1" applyBorder="1" applyAlignment="1">
      <alignment horizontal="center" vertical="center" wrapText="1" shrinkToFit="1"/>
    </xf>
    <xf numFmtId="0" fontId="40" fillId="0" borderId="1" xfId="0" applyFont="1" applyBorder="1" applyAlignment="1">
      <alignment horizontal="center" vertical="center" wrapText="1" shrinkToFit="1"/>
    </xf>
    <xf numFmtId="0" fontId="22" fillId="6" borderId="7" xfId="0" applyFont="1" applyFill="1" applyBorder="1" applyAlignment="1" applyProtection="1">
      <alignment horizontal="center" vertical="center" shrinkToFit="1"/>
      <protection locked="0"/>
    </xf>
    <xf numFmtId="0" fontId="22" fillId="6" borderId="2" xfId="0" applyFont="1" applyFill="1" applyBorder="1" applyAlignment="1" applyProtection="1">
      <alignment horizontal="center" vertical="center" shrinkToFit="1"/>
      <protection locked="0"/>
    </xf>
    <xf numFmtId="0" fontId="22" fillId="6" borderId="16" xfId="0" applyFont="1" applyFill="1" applyBorder="1" applyAlignment="1" applyProtection="1">
      <alignment horizontal="center" vertical="center" shrinkToFit="1"/>
      <protection locked="0"/>
    </xf>
    <xf numFmtId="0" fontId="22" fillId="6" borderId="9" xfId="0" applyFont="1" applyFill="1" applyBorder="1" applyAlignment="1" applyProtection="1">
      <alignment horizontal="center" vertical="center" shrinkToFit="1"/>
      <protection locked="0"/>
    </xf>
    <xf numFmtId="0" fontId="22" fillId="6" borderId="1" xfId="0" applyFont="1" applyFill="1" applyBorder="1" applyAlignment="1" applyProtection="1">
      <alignment horizontal="center" vertical="center" shrinkToFit="1"/>
      <protection locked="0"/>
    </xf>
    <xf numFmtId="0" fontId="22" fillId="6" borderId="18" xfId="0" applyFont="1" applyFill="1" applyBorder="1" applyAlignment="1" applyProtection="1">
      <alignment horizontal="center" vertical="center" shrinkToFit="1"/>
      <protection locked="0"/>
    </xf>
    <xf numFmtId="176" fontId="109" fillId="2" borderId="3" xfId="0" applyNumberFormat="1" applyFont="1" applyFill="1" applyBorder="1" applyAlignment="1" applyProtection="1">
      <alignment horizontal="center" vertical="center" wrapText="1"/>
      <protection locked="0"/>
    </xf>
    <xf numFmtId="0" fontId="70" fillId="0" borderId="3" xfId="0" applyFont="1" applyBorder="1" applyAlignment="1">
      <alignment horizontal="distributed" vertical="center" wrapText="1" indent="1"/>
    </xf>
    <xf numFmtId="0" fontId="72" fillId="7" borderId="0" xfId="0" applyFont="1" applyFill="1" applyAlignment="1">
      <alignment horizontal="center" vertical="center" shrinkToFit="1"/>
    </xf>
    <xf numFmtId="0" fontId="0" fillId="8" borderId="7" xfId="4" applyFont="1" applyFill="1" applyBorder="1" applyAlignment="1">
      <alignment horizontal="center" vertical="center" wrapText="1"/>
    </xf>
    <xf numFmtId="0" fontId="9" fillId="8" borderId="16" xfId="4" applyFill="1" applyBorder="1" applyAlignment="1">
      <alignment horizontal="center" vertical="center"/>
    </xf>
    <xf numFmtId="0" fontId="0" fillId="8" borderId="8" xfId="4" applyFont="1" applyFill="1" applyBorder="1" applyAlignment="1">
      <alignment horizontal="center" vertical="center" wrapText="1"/>
    </xf>
    <xf numFmtId="0" fontId="9" fillId="8" borderId="17" xfId="4" applyFill="1" applyBorder="1" applyAlignment="1">
      <alignment horizontal="center" vertical="center"/>
    </xf>
    <xf numFmtId="0" fontId="9" fillId="8" borderId="9" xfId="4" applyFill="1" applyBorder="1" applyAlignment="1">
      <alignment horizontal="center" vertical="center"/>
    </xf>
    <xf numFmtId="0" fontId="9" fillId="8" borderId="18" xfId="4" applyFill="1" applyBorder="1" applyAlignment="1">
      <alignment horizontal="center" vertical="center"/>
    </xf>
    <xf numFmtId="176" fontId="57" fillId="9" borderId="7" xfId="13" applyNumberFormat="1" applyFont="1" applyFill="1" applyBorder="1" applyAlignment="1">
      <alignment horizontal="center" vertical="center"/>
    </xf>
    <xf numFmtId="176" fontId="57" fillId="9" borderId="8" xfId="13" applyNumberFormat="1" applyFont="1" applyFill="1" applyBorder="1" applyAlignment="1">
      <alignment horizontal="center" vertical="center"/>
    </xf>
    <xf numFmtId="176" fontId="57" fillId="9" borderId="9" xfId="13" applyNumberFormat="1" applyFont="1" applyFill="1" applyBorder="1" applyAlignment="1">
      <alignment horizontal="center" vertical="center"/>
    </xf>
    <xf numFmtId="176" fontId="75" fillId="9" borderId="2" xfId="0" applyNumberFormat="1" applyFont="1" applyFill="1" applyBorder="1" applyAlignment="1" applyProtection="1">
      <alignment horizontal="center" vertical="center"/>
      <protection locked="0"/>
    </xf>
    <xf numFmtId="176" fontId="75" fillId="9" borderId="0" xfId="0" applyNumberFormat="1" applyFont="1" applyFill="1" applyAlignment="1" applyProtection="1">
      <alignment horizontal="center" vertical="center"/>
      <protection locked="0"/>
    </xf>
    <xf numFmtId="176" fontId="75" fillId="9" borderId="1" xfId="0" applyNumberFormat="1" applyFont="1" applyFill="1" applyBorder="1" applyAlignment="1" applyProtection="1">
      <alignment horizontal="center" vertical="center"/>
      <protection locked="0"/>
    </xf>
    <xf numFmtId="176" fontId="57" fillId="9" borderId="16" xfId="13" applyNumberFormat="1" applyFont="1" applyFill="1" applyBorder="1" applyAlignment="1">
      <alignment horizontal="center" vertical="center"/>
    </xf>
    <xf numFmtId="176" fontId="57" fillId="9" borderId="17" xfId="13" applyNumberFormat="1" applyFont="1" applyFill="1" applyBorder="1" applyAlignment="1">
      <alignment horizontal="center" vertical="center"/>
    </xf>
    <xf numFmtId="176" fontId="57" fillId="9" borderId="18" xfId="13" applyNumberFormat="1" applyFont="1" applyFill="1" applyBorder="1" applyAlignment="1">
      <alignment horizontal="center" vertical="center"/>
    </xf>
    <xf numFmtId="0" fontId="11" fillId="8" borderId="0" xfId="13" applyFont="1" applyFill="1" applyAlignment="1" applyProtection="1">
      <alignment horizontal="center" vertical="center"/>
      <protection locked="0"/>
    </xf>
    <xf numFmtId="0" fontId="150" fillId="8" borderId="0" xfId="4" applyFont="1" applyFill="1" applyAlignment="1">
      <alignment horizontal="left" vertical="center"/>
    </xf>
    <xf numFmtId="0" fontId="0" fillId="0" borderId="17" xfId="0" applyBorder="1" applyAlignment="1">
      <alignment horizontal="center" vertical="center"/>
    </xf>
    <xf numFmtId="176" fontId="75" fillId="9" borderId="2" xfId="0" applyNumberFormat="1" applyFont="1" applyFill="1" applyBorder="1" applyAlignment="1" applyProtection="1">
      <alignment horizontal="center" vertical="center" wrapText="1"/>
      <protection locked="0"/>
    </xf>
    <xf numFmtId="0" fontId="135" fillId="9" borderId="69" xfId="4" applyFont="1" applyFill="1" applyBorder="1" applyAlignment="1" applyProtection="1">
      <alignment horizontal="center" vertical="center" wrapText="1"/>
      <protection locked="0"/>
    </xf>
    <xf numFmtId="0" fontId="135" fillId="9" borderId="14" xfId="4" applyFont="1" applyFill="1" applyBorder="1" applyAlignment="1" applyProtection="1">
      <alignment horizontal="center" vertical="center" wrapText="1"/>
      <protection locked="0"/>
    </xf>
    <xf numFmtId="0" fontId="75" fillId="9" borderId="69" xfId="4" applyFont="1" applyFill="1" applyBorder="1" applyAlignment="1">
      <alignment horizontal="center" vertical="center" wrapText="1"/>
    </xf>
    <xf numFmtId="0" fontId="75" fillId="9" borderId="13" xfId="4" applyFont="1" applyFill="1" applyBorder="1" applyAlignment="1">
      <alignment horizontal="center" vertical="center" wrapText="1"/>
    </xf>
    <xf numFmtId="0" fontId="75" fillId="9" borderId="14" xfId="4" applyFont="1" applyFill="1" applyBorder="1" applyAlignment="1">
      <alignment horizontal="center" vertical="center" wrapText="1"/>
    </xf>
    <xf numFmtId="0" fontId="135" fillId="9" borderId="4" xfId="4" applyFont="1" applyFill="1" applyBorder="1" applyAlignment="1" applyProtection="1">
      <alignment horizontal="center" vertical="center" wrapText="1"/>
      <protection locked="0"/>
    </xf>
    <xf numFmtId="0" fontId="135" fillId="9" borderId="5" xfId="4" applyFont="1" applyFill="1" applyBorder="1" applyAlignment="1" applyProtection="1">
      <alignment horizontal="center" vertical="center" wrapText="1"/>
      <protection locked="0"/>
    </xf>
    <xf numFmtId="0" fontId="152" fillId="9" borderId="37" xfId="4" applyFont="1" applyFill="1" applyBorder="1" applyAlignment="1">
      <alignment horizontal="center" vertical="center" wrapText="1"/>
    </xf>
    <xf numFmtId="0" fontId="152" fillId="9" borderId="5" xfId="4" applyFont="1" applyFill="1" applyBorder="1" applyAlignment="1">
      <alignment horizontal="center" vertical="center" wrapText="1"/>
    </xf>
    <xf numFmtId="0" fontId="135" fillId="9" borderId="11" xfId="4" applyFont="1" applyFill="1" applyBorder="1" applyAlignment="1" applyProtection="1">
      <alignment horizontal="center" vertical="center" wrapText="1"/>
      <protection locked="0"/>
    </xf>
    <xf numFmtId="0" fontId="135" fillId="9" borderId="22" xfId="4" applyFont="1" applyFill="1" applyBorder="1" applyAlignment="1" applyProtection="1">
      <alignment horizontal="center" vertical="center" wrapText="1"/>
      <protection locked="0"/>
    </xf>
    <xf numFmtId="0" fontId="75" fillId="9" borderId="11" xfId="4" applyFont="1" applyFill="1" applyBorder="1" applyAlignment="1">
      <alignment horizontal="center" vertical="center" wrapText="1"/>
    </xf>
    <xf numFmtId="0" fontId="75" fillId="9" borderId="6" xfId="4" applyFont="1" applyFill="1" applyBorder="1" applyAlignment="1">
      <alignment horizontal="center" vertical="center" wrapText="1"/>
    </xf>
    <xf numFmtId="0" fontId="75" fillId="9" borderId="22" xfId="4" applyFont="1" applyFill="1" applyBorder="1" applyAlignment="1">
      <alignment horizontal="center" vertical="center" wrapText="1"/>
    </xf>
    <xf numFmtId="0" fontId="135" fillId="9" borderId="65" xfId="4" applyFont="1" applyFill="1" applyBorder="1" applyAlignment="1" applyProtection="1">
      <alignment horizontal="center" vertical="center" wrapText="1"/>
      <protection locked="0"/>
    </xf>
    <xf numFmtId="0" fontId="135" fillId="9" borderId="67" xfId="4" applyFont="1" applyFill="1" applyBorder="1" applyAlignment="1" applyProtection="1">
      <alignment horizontal="center" vertical="center" wrapText="1"/>
      <protection locked="0"/>
    </xf>
    <xf numFmtId="0" fontId="75" fillId="9" borderId="65" xfId="4" applyFont="1" applyFill="1" applyBorder="1" applyAlignment="1">
      <alignment horizontal="center" vertical="center" wrapText="1"/>
    </xf>
    <xf numFmtId="0" fontId="75" fillId="9" borderId="66" xfId="4" applyFont="1" applyFill="1" applyBorder="1" applyAlignment="1">
      <alignment horizontal="center" vertical="center" wrapText="1"/>
    </xf>
    <xf numFmtId="0" fontId="75" fillId="9" borderId="67" xfId="4" applyFont="1" applyFill="1" applyBorder="1" applyAlignment="1">
      <alignment horizontal="center" vertical="center" wrapText="1"/>
    </xf>
    <xf numFmtId="0" fontId="75" fillId="9" borderId="70" xfId="4" applyFont="1" applyFill="1" applyBorder="1" applyAlignment="1">
      <alignment horizontal="center" vertical="center" wrapText="1"/>
    </xf>
    <xf numFmtId="0" fontId="75" fillId="9" borderId="71" xfId="4" applyFont="1" applyFill="1" applyBorder="1" applyAlignment="1">
      <alignment horizontal="center" vertical="center" wrapText="1"/>
    </xf>
    <xf numFmtId="0" fontId="135" fillId="9" borderId="3" xfId="4" applyFont="1" applyFill="1" applyBorder="1" applyAlignment="1" applyProtection="1">
      <alignment horizontal="center" vertical="center" wrapText="1"/>
      <protection locked="0"/>
    </xf>
    <xf numFmtId="0" fontId="152" fillId="9" borderId="3" xfId="4" applyFont="1" applyFill="1" applyBorder="1" applyAlignment="1">
      <alignment horizontal="center" vertical="center" wrapText="1"/>
    </xf>
    <xf numFmtId="0" fontId="72" fillId="7" borderId="0" xfId="4" applyFont="1" applyFill="1" applyAlignment="1">
      <alignment horizontal="center" vertical="center" wrapText="1"/>
    </xf>
    <xf numFmtId="0" fontId="22" fillId="8" borderId="0" xfId="4" applyFont="1" applyFill="1" applyAlignment="1">
      <alignment horizontal="center" vertical="center"/>
    </xf>
    <xf numFmtId="0" fontId="70" fillId="8" borderId="7" xfId="4" applyFont="1" applyFill="1" applyBorder="1" applyAlignment="1">
      <alignment horizontal="center" vertical="center" wrapText="1"/>
    </xf>
    <xf numFmtId="0" fontId="70" fillId="8" borderId="16" xfId="4" applyFont="1" applyFill="1" applyBorder="1" applyAlignment="1">
      <alignment horizontal="center" vertical="center" wrapText="1"/>
    </xf>
    <xf numFmtId="0" fontId="70" fillId="8" borderId="9" xfId="4" applyFont="1" applyFill="1" applyBorder="1" applyAlignment="1">
      <alignment horizontal="center" vertical="center" wrapText="1"/>
    </xf>
    <xf numFmtId="0" fontId="70" fillId="8" borderId="18" xfId="4" applyFont="1" applyFill="1" applyBorder="1" applyAlignment="1">
      <alignment horizontal="center" vertical="center" wrapText="1"/>
    </xf>
    <xf numFmtId="0" fontId="135" fillId="3" borderId="3" xfId="4" applyFont="1" applyFill="1" applyBorder="1" applyAlignment="1" applyProtection="1">
      <alignment horizontal="center" vertical="center"/>
      <protection locked="0"/>
    </xf>
    <xf numFmtId="0" fontId="134" fillId="3" borderId="4" xfId="4" applyFont="1" applyFill="1" applyBorder="1" applyAlignment="1">
      <alignment horizontal="center" vertical="center"/>
    </xf>
    <xf numFmtId="0" fontId="134" fillId="3" borderId="37" xfId="4" applyFont="1" applyFill="1" applyBorder="1" applyAlignment="1">
      <alignment horizontal="center" vertical="center"/>
    </xf>
    <xf numFmtId="0" fontId="134" fillId="3" borderId="5" xfId="4" applyFont="1" applyFill="1" applyBorder="1" applyAlignment="1">
      <alignment horizontal="center" vertical="center"/>
    </xf>
    <xf numFmtId="0" fontId="3" fillId="8" borderId="0" xfId="6" applyFill="1" applyAlignment="1" applyProtection="1">
      <alignment horizontal="center" vertical="center"/>
      <protection locked="0"/>
    </xf>
    <xf numFmtId="0" fontId="9" fillId="8" borderId="3" xfId="4" applyFill="1" applyBorder="1" applyAlignment="1">
      <alignment horizontal="distributed" vertical="center" wrapText="1" indent="1"/>
    </xf>
    <xf numFmtId="0" fontId="9" fillId="8" borderId="3" xfId="4" applyFill="1" applyBorder="1" applyAlignment="1">
      <alignment horizontal="distributed" vertical="center" indent="1"/>
    </xf>
    <xf numFmtId="0" fontId="111" fillId="2" borderId="7" xfId="6" applyFont="1" applyFill="1" applyBorder="1" applyAlignment="1" applyProtection="1">
      <alignment horizontal="center" vertical="center"/>
      <protection locked="0"/>
    </xf>
    <xf numFmtId="0" fontId="111" fillId="2" borderId="2" xfId="6" applyFont="1" applyFill="1" applyBorder="1" applyAlignment="1" applyProtection="1">
      <alignment horizontal="center" vertical="center"/>
      <protection locked="0"/>
    </xf>
    <xf numFmtId="0" fontId="111" fillId="2" borderId="16" xfId="6" applyFont="1" applyFill="1" applyBorder="1" applyAlignment="1" applyProtection="1">
      <alignment horizontal="center" vertical="center"/>
      <protection locked="0"/>
    </xf>
    <xf numFmtId="0" fontId="111" fillId="2" borderId="8" xfId="6" applyFont="1" applyFill="1" applyBorder="1" applyAlignment="1" applyProtection="1">
      <alignment horizontal="center" vertical="center"/>
      <protection locked="0"/>
    </xf>
    <xf numFmtId="0" fontId="111" fillId="2" borderId="0" xfId="6" applyFont="1" applyFill="1" applyAlignment="1" applyProtection="1">
      <alignment horizontal="center" vertical="center"/>
      <protection locked="0"/>
    </xf>
    <xf numFmtId="0" fontId="111" fillId="2" borderId="17" xfId="6" applyFont="1" applyFill="1" applyBorder="1" applyAlignment="1" applyProtection="1">
      <alignment horizontal="center" vertical="center"/>
      <protection locked="0"/>
    </xf>
    <xf numFmtId="0" fontId="111" fillId="2" borderId="9" xfId="6" applyFont="1" applyFill="1" applyBorder="1" applyAlignment="1" applyProtection="1">
      <alignment horizontal="center" vertical="center"/>
      <protection locked="0"/>
    </xf>
    <xf numFmtId="0" fontId="111" fillId="2" borderId="1" xfId="6" applyFont="1" applyFill="1" applyBorder="1" applyAlignment="1" applyProtection="1">
      <alignment horizontal="center" vertical="center"/>
      <protection locked="0"/>
    </xf>
    <xf numFmtId="0" fontId="111" fillId="2" borderId="18" xfId="6" applyFont="1" applyFill="1" applyBorder="1" applyAlignment="1" applyProtection="1">
      <alignment horizontal="center" vertical="center"/>
      <protection locked="0"/>
    </xf>
    <xf numFmtId="0" fontId="98" fillId="3" borderId="7" xfId="4" applyFont="1" applyFill="1" applyBorder="1" applyAlignment="1" applyProtection="1">
      <alignment horizontal="center" vertical="center"/>
      <protection locked="0"/>
    </xf>
    <xf numFmtId="0" fontId="98" fillId="3" borderId="16" xfId="4" applyFont="1" applyFill="1" applyBorder="1" applyAlignment="1" applyProtection="1">
      <alignment horizontal="center" vertical="center"/>
      <protection locked="0"/>
    </xf>
    <xf numFmtId="0" fontId="98" fillId="3" borderId="8" xfId="4" applyFont="1" applyFill="1" applyBorder="1" applyAlignment="1" applyProtection="1">
      <alignment horizontal="center" vertical="center"/>
      <protection locked="0"/>
    </xf>
    <xf numFmtId="0" fontId="98" fillId="3" borderId="17" xfId="4" applyFont="1" applyFill="1" applyBorder="1" applyAlignment="1" applyProtection="1">
      <alignment horizontal="center" vertical="center"/>
      <protection locked="0"/>
    </xf>
    <xf numFmtId="0" fontId="98" fillId="3" borderId="9" xfId="4" applyFont="1" applyFill="1" applyBorder="1" applyAlignment="1" applyProtection="1">
      <alignment horizontal="center" vertical="center"/>
      <protection locked="0"/>
    </xf>
    <xf numFmtId="0" fontId="98" fillId="3" borderId="18" xfId="4" applyFont="1" applyFill="1" applyBorder="1" applyAlignment="1" applyProtection="1">
      <alignment horizontal="center" vertical="center"/>
      <protection locked="0"/>
    </xf>
    <xf numFmtId="0" fontId="18" fillId="3" borderId="2" xfId="4" applyFont="1" applyFill="1" applyBorder="1" applyAlignment="1">
      <alignment horizontal="center" vertical="center"/>
    </xf>
    <xf numFmtId="0" fontId="18" fillId="3" borderId="16" xfId="4" applyFont="1" applyFill="1" applyBorder="1" applyAlignment="1">
      <alignment horizontal="center" vertical="center"/>
    </xf>
    <xf numFmtId="0" fontId="18" fillId="3" borderId="0" xfId="4" applyFont="1" applyFill="1" applyAlignment="1">
      <alignment horizontal="center" vertical="center"/>
    </xf>
    <xf numFmtId="0" fontId="18" fillId="3" borderId="17" xfId="4" applyFont="1" applyFill="1" applyBorder="1" applyAlignment="1">
      <alignment horizontal="center" vertical="center"/>
    </xf>
    <xf numFmtId="0" fontId="18" fillId="3" borderId="1" xfId="4" applyFont="1" applyFill="1" applyBorder="1" applyAlignment="1">
      <alignment horizontal="center" vertical="center"/>
    </xf>
    <xf numFmtId="0" fontId="18" fillId="3" borderId="18" xfId="4" applyFont="1" applyFill="1" applyBorder="1" applyAlignment="1">
      <alignment horizontal="center" vertical="center"/>
    </xf>
    <xf numFmtId="0" fontId="72" fillId="7" borderId="0" xfId="4" applyFont="1" applyFill="1" applyAlignment="1">
      <alignment horizontal="center" vertical="center" shrinkToFit="1"/>
    </xf>
    <xf numFmtId="0" fontId="70" fillId="8" borderId="7" xfId="4" applyFont="1" applyFill="1" applyBorder="1" applyAlignment="1">
      <alignment horizontal="left" vertical="center" wrapText="1"/>
    </xf>
    <xf numFmtId="0" fontId="70" fillId="8" borderId="16" xfId="4" applyFont="1" applyFill="1" applyBorder="1" applyAlignment="1">
      <alignment horizontal="left" vertical="center" wrapText="1"/>
    </xf>
    <xf numFmtId="0" fontId="70" fillId="8" borderId="8" xfId="4" applyFont="1" applyFill="1" applyBorder="1" applyAlignment="1">
      <alignment horizontal="left" vertical="center" wrapText="1"/>
    </xf>
    <xf numFmtId="0" fontId="70" fillId="8" borderId="17" xfId="4" applyFont="1" applyFill="1" applyBorder="1" applyAlignment="1">
      <alignment horizontal="left" vertical="center" wrapText="1"/>
    </xf>
    <xf numFmtId="0" fontId="70" fillId="8" borderId="9" xfId="4" applyFont="1" applyFill="1" applyBorder="1" applyAlignment="1">
      <alignment horizontal="left" vertical="center" wrapText="1"/>
    </xf>
    <xf numFmtId="0" fontId="70" fillId="8" borderId="18" xfId="4" applyFont="1" applyFill="1" applyBorder="1" applyAlignment="1">
      <alignment horizontal="left" vertical="center" wrapText="1"/>
    </xf>
    <xf numFmtId="0" fontId="18" fillId="3" borderId="7" xfId="4" applyFont="1" applyFill="1" applyBorder="1" applyAlignment="1">
      <alignment horizontal="center" vertical="center" wrapText="1"/>
    </xf>
    <xf numFmtId="0" fontId="18" fillId="3" borderId="2" xfId="4" applyFont="1" applyFill="1" applyBorder="1" applyAlignment="1">
      <alignment horizontal="center" vertical="center" wrapText="1"/>
    </xf>
    <xf numFmtId="0" fontId="18" fillId="3" borderId="16" xfId="4" applyFont="1" applyFill="1" applyBorder="1" applyAlignment="1">
      <alignment horizontal="center" vertical="center" wrapText="1"/>
    </xf>
    <xf numFmtId="0" fontId="18" fillId="3" borderId="8" xfId="4" applyFont="1" applyFill="1" applyBorder="1" applyAlignment="1">
      <alignment horizontal="center" vertical="center" wrapText="1"/>
    </xf>
    <xf numFmtId="0" fontId="18" fillId="3" borderId="0" xfId="4" applyFont="1" applyFill="1" applyAlignment="1">
      <alignment horizontal="center" vertical="center" wrapText="1"/>
    </xf>
    <xf numFmtId="0" fontId="18" fillId="3" borderId="17" xfId="4" applyFont="1" applyFill="1" applyBorder="1" applyAlignment="1">
      <alignment horizontal="center" vertical="center" wrapText="1"/>
    </xf>
    <xf numFmtId="0" fontId="18" fillId="3" borderId="9" xfId="4" applyFont="1" applyFill="1" applyBorder="1" applyAlignment="1">
      <alignment horizontal="center" vertical="center" wrapText="1"/>
    </xf>
    <xf numFmtId="0" fontId="18" fillId="3" borderId="1" xfId="4" applyFont="1" applyFill="1" applyBorder="1" applyAlignment="1">
      <alignment horizontal="center" vertical="center" wrapText="1"/>
    </xf>
    <xf numFmtId="0" fontId="18" fillId="3" borderId="18" xfId="4" applyFont="1" applyFill="1" applyBorder="1" applyAlignment="1">
      <alignment horizontal="center" vertical="center" wrapText="1"/>
    </xf>
    <xf numFmtId="0" fontId="78" fillId="0" borderId="4" xfId="4" applyFont="1" applyBorder="1" applyAlignment="1">
      <alignment horizontal="center" vertical="center" wrapText="1"/>
    </xf>
    <xf numFmtId="0" fontId="70" fillId="0" borderId="5" xfId="13" applyFont="1" applyBorder="1" applyAlignment="1">
      <alignment horizontal="center" vertical="center" wrapText="1"/>
    </xf>
    <xf numFmtId="0" fontId="115" fillId="2" borderId="4" xfId="4" applyFont="1" applyFill="1" applyBorder="1" applyAlignment="1" applyProtection="1">
      <alignment horizontal="center" vertical="center"/>
      <protection locked="0"/>
    </xf>
    <xf numFmtId="0" fontId="115" fillId="2" borderId="37" xfId="4" applyFont="1" applyFill="1" applyBorder="1" applyAlignment="1" applyProtection="1">
      <alignment horizontal="center" vertical="center"/>
      <protection locked="0"/>
    </xf>
    <xf numFmtId="0" fontId="115" fillId="2" borderId="5" xfId="4" applyFont="1" applyFill="1" applyBorder="1" applyAlignment="1" applyProtection="1">
      <alignment horizontal="center" vertical="center"/>
      <protection locked="0"/>
    </xf>
    <xf numFmtId="0" fontId="70" fillId="0" borderId="5" xfId="13" applyFont="1" applyBorder="1" applyAlignment="1">
      <alignment vertical="center" wrapText="1"/>
    </xf>
    <xf numFmtId="0" fontId="1" fillId="0" borderId="0" xfId="13" applyAlignment="1" applyProtection="1">
      <alignment horizontal="center" vertical="center"/>
      <protection locked="0"/>
    </xf>
    <xf numFmtId="0" fontId="151" fillId="3" borderId="7" xfId="4" applyFont="1" applyFill="1" applyBorder="1" applyAlignment="1">
      <alignment horizontal="center" vertical="center"/>
    </xf>
    <xf numFmtId="0" fontId="151" fillId="3" borderId="2" xfId="4" applyFont="1" applyFill="1" applyBorder="1" applyAlignment="1">
      <alignment horizontal="center" vertical="center"/>
    </xf>
    <xf numFmtId="0" fontId="151" fillId="3" borderId="8" xfId="4" applyFont="1" applyFill="1" applyBorder="1" applyAlignment="1">
      <alignment horizontal="center" vertical="center"/>
    </xf>
    <xf numFmtId="0" fontId="151" fillId="3" borderId="0" xfId="4" applyFont="1" applyFill="1" applyAlignment="1">
      <alignment horizontal="center" vertical="center"/>
    </xf>
    <xf numFmtId="0" fontId="151" fillId="3" borderId="9" xfId="4" applyFont="1" applyFill="1" applyBorder="1" applyAlignment="1">
      <alignment horizontal="center" vertical="center"/>
    </xf>
    <xf numFmtId="0" fontId="151" fillId="3" borderId="1" xfId="4" applyFont="1" applyFill="1" applyBorder="1" applyAlignment="1">
      <alignment horizontal="center" vertical="center"/>
    </xf>
    <xf numFmtId="0" fontId="9" fillId="0" borderId="7" xfId="4" applyBorder="1" applyAlignment="1">
      <alignment horizontal="center" vertical="center" wrapText="1"/>
    </xf>
    <xf numFmtId="0" fontId="9" fillId="0" borderId="16" xfId="4" applyBorder="1" applyAlignment="1">
      <alignment horizontal="center" vertical="center" wrapText="1"/>
    </xf>
    <xf numFmtId="0" fontId="9" fillId="0" borderId="8" xfId="4" applyBorder="1" applyAlignment="1">
      <alignment horizontal="center" vertical="center" wrapText="1"/>
    </xf>
    <xf numFmtId="0" fontId="9" fillId="0" borderId="17" xfId="4" applyBorder="1" applyAlignment="1">
      <alignment horizontal="center" vertical="center" wrapText="1"/>
    </xf>
    <xf numFmtId="0" fontId="9" fillId="0" borderId="9" xfId="4" applyBorder="1" applyAlignment="1">
      <alignment horizontal="center" vertical="center" wrapText="1"/>
    </xf>
    <xf numFmtId="0" fontId="9" fillId="0" borderId="18" xfId="4" applyBorder="1" applyAlignment="1">
      <alignment horizontal="center" vertical="center" wrapText="1"/>
    </xf>
    <xf numFmtId="0" fontId="151" fillId="6" borderId="7" xfId="4" applyFont="1" applyFill="1" applyBorder="1" applyAlignment="1">
      <alignment horizontal="left" vertical="center" wrapText="1"/>
    </xf>
    <xf numFmtId="0" fontId="151" fillId="6" borderId="2" xfId="4" applyFont="1" applyFill="1" applyBorder="1" applyAlignment="1">
      <alignment horizontal="left" vertical="center" wrapText="1"/>
    </xf>
    <xf numFmtId="0" fontId="151" fillId="6" borderId="8" xfId="4" applyFont="1" applyFill="1" applyBorder="1" applyAlignment="1">
      <alignment horizontal="left" vertical="center" wrapText="1"/>
    </xf>
    <xf numFmtId="0" fontId="151" fillId="6" borderId="0" xfId="4" applyFont="1" applyFill="1" applyAlignment="1">
      <alignment horizontal="left" vertical="center" wrapText="1"/>
    </xf>
    <xf numFmtId="0" fontId="151" fillId="6" borderId="9" xfId="4" applyFont="1" applyFill="1" applyBorder="1" applyAlignment="1">
      <alignment horizontal="left" vertical="center" wrapText="1"/>
    </xf>
    <xf numFmtId="0" fontId="151" fillId="6" borderId="1" xfId="4" applyFont="1" applyFill="1" applyBorder="1" applyAlignment="1">
      <alignment horizontal="left" vertical="center" wrapText="1"/>
    </xf>
    <xf numFmtId="0" fontId="151" fillId="3" borderId="7" xfId="4" applyFont="1" applyFill="1" applyBorder="1" applyAlignment="1">
      <alignment horizontal="left" vertical="center" wrapText="1"/>
    </xf>
    <xf numFmtId="0" fontId="151" fillId="3" borderId="2" xfId="4" applyFont="1" applyFill="1" applyBorder="1" applyAlignment="1">
      <alignment horizontal="left" vertical="center" wrapText="1"/>
    </xf>
    <xf numFmtId="0" fontId="151" fillId="3" borderId="8" xfId="4" applyFont="1" applyFill="1" applyBorder="1" applyAlignment="1">
      <alignment horizontal="left" vertical="center" wrapText="1"/>
    </xf>
    <xf numFmtId="0" fontId="151" fillId="3" borderId="0" xfId="4" applyFont="1" applyFill="1" applyAlignment="1">
      <alignment horizontal="left" vertical="center" wrapText="1"/>
    </xf>
    <xf numFmtId="0" fontId="151" fillId="3" borderId="9" xfId="4" applyFont="1" applyFill="1" applyBorder="1" applyAlignment="1">
      <alignment horizontal="left" vertical="center" wrapText="1"/>
    </xf>
    <xf numFmtId="0" fontId="151" fillId="3" borderId="1" xfId="4" applyFont="1" applyFill="1" applyBorder="1" applyAlignment="1">
      <alignment horizontal="left" vertical="center" wrapText="1"/>
    </xf>
    <xf numFmtId="0" fontId="55" fillId="0" borderId="0" xfId="4" applyFont="1" applyAlignment="1">
      <alignment horizontal="center" vertical="center"/>
    </xf>
    <xf numFmtId="0" fontId="87" fillId="3" borderId="7" xfId="4" applyFont="1" applyFill="1" applyBorder="1" applyAlignment="1">
      <alignment horizontal="left" vertical="center" wrapText="1"/>
    </xf>
    <xf numFmtId="0" fontId="87" fillId="3" borderId="2" xfId="4" applyFont="1" applyFill="1" applyBorder="1" applyAlignment="1">
      <alignment horizontal="left" vertical="center" wrapText="1"/>
    </xf>
    <xf numFmtId="0" fontId="87" fillId="3" borderId="8" xfId="4" applyFont="1" applyFill="1" applyBorder="1" applyAlignment="1">
      <alignment horizontal="left" vertical="center" wrapText="1"/>
    </xf>
    <xf numFmtId="0" fontId="87" fillId="3" borderId="0" xfId="4" applyFont="1" applyFill="1" applyAlignment="1">
      <alignment horizontal="left" vertical="center" wrapText="1"/>
    </xf>
    <xf numFmtId="0" fontId="87" fillId="3" borderId="9" xfId="4" applyFont="1" applyFill="1" applyBorder="1" applyAlignment="1">
      <alignment horizontal="left" vertical="center" wrapText="1"/>
    </xf>
    <xf numFmtId="0" fontId="87" fillId="3" borderId="1" xfId="4" applyFont="1" applyFill="1" applyBorder="1" applyAlignment="1">
      <alignment horizontal="left" vertical="center" wrapText="1"/>
    </xf>
    <xf numFmtId="0" fontId="81" fillId="8" borderId="8" xfId="9" applyFont="1" applyFill="1" applyBorder="1" applyAlignment="1">
      <alignment horizontal="center" vertical="center" wrapText="1"/>
    </xf>
    <xf numFmtId="0" fontId="81" fillId="8" borderId="17" xfId="9" applyFont="1" applyFill="1" applyBorder="1" applyAlignment="1">
      <alignment horizontal="center" vertical="center" wrapText="1"/>
    </xf>
    <xf numFmtId="0" fontId="81" fillId="8" borderId="9" xfId="9" applyFont="1" applyFill="1" applyBorder="1" applyAlignment="1">
      <alignment horizontal="center" vertical="center" wrapText="1"/>
    </xf>
    <xf numFmtId="0" fontId="81" fillId="8" borderId="18" xfId="9" applyFont="1" applyFill="1" applyBorder="1" applyAlignment="1">
      <alignment horizontal="center" vertical="center" wrapText="1"/>
    </xf>
    <xf numFmtId="0" fontId="109" fillId="2" borderId="12" xfId="6" applyFont="1" applyFill="1" applyBorder="1" applyAlignment="1" applyProtection="1">
      <alignment horizontal="center" vertical="center"/>
      <protection locked="0"/>
    </xf>
    <xf numFmtId="0" fontId="109" fillId="2" borderId="10" xfId="6" applyFont="1" applyFill="1" applyBorder="1" applyAlignment="1" applyProtection="1">
      <alignment horizontal="center" vertical="center"/>
      <protection locked="0"/>
    </xf>
    <xf numFmtId="0" fontId="9" fillId="2" borderId="7" xfId="6" applyFont="1" applyFill="1" applyBorder="1" applyAlignment="1">
      <alignment horizontal="left" vertical="center" wrapText="1"/>
    </xf>
    <xf numFmtId="0" fontId="9" fillId="2" borderId="2" xfId="6" applyFont="1" applyFill="1" applyBorder="1" applyAlignment="1">
      <alignment horizontal="left" vertical="center" wrapText="1"/>
    </xf>
    <xf numFmtId="0" fontId="9" fillId="2" borderId="16" xfId="6" applyFont="1" applyFill="1" applyBorder="1" applyAlignment="1">
      <alignment horizontal="left" vertical="center" wrapText="1"/>
    </xf>
    <xf numFmtId="0" fontId="9" fillId="2" borderId="9" xfId="6" applyFont="1" applyFill="1" applyBorder="1" applyAlignment="1">
      <alignment horizontal="left" vertical="center" wrapText="1"/>
    </xf>
    <xf numFmtId="0" fontId="9" fillId="2" borderId="1" xfId="6" applyFont="1" applyFill="1" applyBorder="1" applyAlignment="1">
      <alignment horizontal="left" vertical="center" wrapText="1"/>
    </xf>
    <xf numFmtId="0" fontId="9" fillId="2" borderId="18" xfId="6" applyFont="1" applyFill="1" applyBorder="1" applyAlignment="1">
      <alignment horizontal="left" vertical="center" wrapText="1"/>
    </xf>
    <xf numFmtId="0" fontId="65" fillId="8" borderId="3" xfId="9" applyFont="1" applyFill="1" applyBorder="1" applyAlignment="1">
      <alignment horizontal="distributed" vertical="center" indent="1"/>
    </xf>
    <xf numFmtId="0" fontId="76" fillId="2" borderId="7" xfId="6" applyFont="1" applyFill="1" applyBorder="1" applyAlignment="1" applyProtection="1">
      <alignment horizontal="right" vertical="center"/>
      <protection locked="0"/>
    </xf>
    <xf numFmtId="0" fontId="76" fillId="2" borderId="2" xfId="6" applyFont="1" applyFill="1" applyBorder="1" applyAlignment="1" applyProtection="1">
      <alignment horizontal="right" vertical="center"/>
      <protection locked="0"/>
    </xf>
    <xf numFmtId="0" fontId="76" fillId="2" borderId="8" xfId="6" applyFont="1" applyFill="1" applyBorder="1" applyAlignment="1" applyProtection="1">
      <alignment horizontal="right" vertical="center"/>
      <protection locked="0"/>
    </xf>
    <xf numFmtId="0" fontId="76" fillId="2" borderId="0" xfId="6" applyFont="1" applyFill="1" applyAlignment="1" applyProtection="1">
      <alignment horizontal="right" vertical="center"/>
      <protection locked="0"/>
    </xf>
    <xf numFmtId="0" fontId="76" fillId="2" borderId="9" xfId="6" applyFont="1" applyFill="1" applyBorder="1" applyAlignment="1" applyProtection="1">
      <alignment horizontal="right" vertical="center"/>
      <protection locked="0"/>
    </xf>
    <xf numFmtId="0" fontId="76" fillId="2" borderId="1" xfId="6" applyFont="1" applyFill="1" applyBorder="1" applyAlignment="1" applyProtection="1">
      <alignment horizontal="right" vertical="center"/>
      <protection locked="0"/>
    </xf>
    <xf numFmtId="0" fontId="108" fillId="2" borderId="2" xfId="6" applyFont="1" applyFill="1" applyBorder="1" applyAlignment="1" applyProtection="1">
      <alignment horizontal="center" vertical="center"/>
      <protection locked="0"/>
    </xf>
    <xf numFmtId="0" fontId="108" fillId="2" borderId="0" xfId="6" applyFont="1" applyFill="1" applyAlignment="1" applyProtection="1">
      <alignment horizontal="center" vertical="center"/>
      <protection locked="0"/>
    </xf>
    <xf numFmtId="0" fontId="108" fillId="2" borderId="1" xfId="6" applyFont="1" applyFill="1" applyBorder="1" applyAlignment="1" applyProtection="1">
      <alignment horizontal="center" vertical="center"/>
      <protection locked="0"/>
    </xf>
    <xf numFmtId="0" fontId="65" fillId="2" borderId="2" xfId="6" applyFont="1" applyFill="1" applyBorder="1" applyAlignment="1">
      <alignment horizontal="left" vertical="center"/>
    </xf>
    <xf numFmtId="0" fontId="65" fillId="2" borderId="16" xfId="6" applyFont="1" applyFill="1" applyBorder="1" applyAlignment="1">
      <alignment horizontal="left" vertical="center"/>
    </xf>
    <xf numFmtId="0" fontId="65" fillId="2" borderId="0" xfId="6" applyFont="1" applyFill="1" applyAlignment="1">
      <alignment horizontal="left" vertical="center"/>
    </xf>
    <xf numFmtId="0" fontId="65" fillId="2" borderId="17" xfId="6" applyFont="1" applyFill="1" applyBorder="1" applyAlignment="1">
      <alignment horizontal="left" vertical="center"/>
    </xf>
    <xf numFmtId="0" fontId="65" fillId="2" borderId="1" xfId="6" applyFont="1" applyFill="1" applyBorder="1" applyAlignment="1">
      <alignment horizontal="left" vertical="center"/>
    </xf>
    <xf numFmtId="0" fontId="65" fillId="2" borderId="18" xfId="6" applyFont="1" applyFill="1" applyBorder="1" applyAlignment="1">
      <alignment horizontal="left" vertical="center"/>
    </xf>
    <xf numFmtId="0" fontId="65" fillId="8" borderId="7" xfId="9" applyFont="1" applyFill="1" applyBorder="1" applyAlignment="1">
      <alignment horizontal="distributed" vertical="center" wrapText="1" indent="1"/>
    </xf>
    <xf numFmtId="0" fontId="65" fillId="8" borderId="16" xfId="9" applyFont="1" applyFill="1" applyBorder="1" applyAlignment="1">
      <alignment horizontal="distributed" vertical="center" wrapText="1" indent="1"/>
    </xf>
    <xf numFmtId="0" fontId="65" fillId="8" borderId="8" xfId="9" applyFont="1" applyFill="1" applyBorder="1" applyAlignment="1">
      <alignment horizontal="distributed" vertical="center" wrapText="1" indent="1"/>
    </xf>
    <xf numFmtId="0" fontId="65" fillId="8" borderId="17" xfId="9" applyFont="1" applyFill="1" applyBorder="1" applyAlignment="1">
      <alignment horizontal="distributed" vertical="center" wrapText="1" indent="1"/>
    </xf>
    <xf numFmtId="0" fontId="65" fillId="2" borderId="7" xfId="6" applyFont="1" applyFill="1" applyBorder="1" applyAlignment="1">
      <alignment horizontal="left" vertical="center" wrapText="1"/>
    </xf>
    <xf numFmtId="0" fontId="65" fillId="2" borderId="2" xfId="6" applyFont="1" applyFill="1" applyBorder="1" applyAlignment="1">
      <alignment horizontal="left" vertical="center" wrapText="1"/>
    </xf>
    <xf numFmtId="0" fontId="65" fillId="2" borderId="16" xfId="6" applyFont="1" applyFill="1" applyBorder="1" applyAlignment="1">
      <alignment horizontal="left" vertical="center" wrapText="1"/>
    </xf>
    <xf numFmtId="0" fontId="65" fillId="2" borderId="9" xfId="6" applyFont="1" applyFill="1" applyBorder="1" applyAlignment="1">
      <alignment horizontal="left" vertical="center" wrapText="1"/>
    </xf>
    <xf numFmtId="0" fontId="65" fillId="2" borderId="1" xfId="6" applyFont="1" applyFill="1" applyBorder="1" applyAlignment="1">
      <alignment horizontal="left" vertical="center" wrapText="1"/>
    </xf>
    <xf numFmtId="0" fontId="65" fillId="2" borderId="18" xfId="6" applyFont="1" applyFill="1" applyBorder="1" applyAlignment="1">
      <alignment horizontal="left" vertical="center" wrapText="1"/>
    </xf>
    <xf numFmtId="0" fontId="72" fillId="7" borderId="0" xfId="9" applyFont="1" applyFill="1" applyAlignment="1">
      <alignment horizontal="center" vertical="center" shrinkToFit="1"/>
    </xf>
    <xf numFmtId="0" fontId="22" fillId="8" borderId="0" xfId="9" applyFont="1" applyFill="1" applyAlignment="1">
      <alignment horizontal="center" vertical="center"/>
    </xf>
    <xf numFmtId="0" fontId="91" fillId="8" borderId="7" xfId="9" applyFont="1" applyFill="1" applyBorder="1" applyAlignment="1">
      <alignment horizontal="distributed" vertical="center" wrapText="1" indent="1"/>
    </xf>
    <xf numFmtId="0" fontId="91" fillId="8" borderId="16" xfId="9" applyFont="1" applyFill="1" applyBorder="1" applyAlignment="1">
      <alignment horizontal="distributed" vertical="center" wrapText="1" indent="1"/>
    </xf>
    <xf numFmtId="0" fontId="91" fillId="8" borderId="8" xfId="9" applyFont="1" applyFill="1" applyBorder="1" applyAlignment="1">
      <alignment horizontal="distributed" vertical="center" wrapText="1" indent="1"/>
    </xf>
    <xf numFmtId="0" fontId="91" fillId="8" borderId="17" xfId="9" applyFont="1" applyFill="1" applyBorder="1" applyAlignment="1">
      <alignment horizontal="distributed" vertical="center" wrapText="1" indent="1"/>
    </xf>
    <xf numFmtId="0" fontId="91" fillId="8" borderId="9" xfId="9" applyFont="1" applyFill="1" applyBorder="1" applyAlignment="1">
      <alignment horizontal="distributed" vertical="center" wrapText="1" indent="1"/>
    </xf>
    <xf numFmtId="0" fontId="91" fillId="8" borderId="18" xfId="9" applyFont="1" applyFill="1" applyBorder="1" applyAlignment="1">
      <alignment horizontal="distributed" vertical="center" wrapText="1" indent="1"/>
    </xf>
    <xf numFmtId="0" fontId="21" fillId="3" borderId="2" xfId="9" applyFont="1" applyFill="1" applyBorder="1" applyAlignment="1">
      <alignment horizontal="center" vertical="center"/>
    </xf>
    <xf numFmtId="0" fontId="21" fillId="3" borderId="16" xfId="9" applyFont="1" applyFill="1" applyBorder="1" applyAlignment="1">
      <alignment horizontal="center" vertical="center"/>
    </xf>
    <xf numFmtId="0" fontId="21" fillId="3" borderId="0" xfId="9" applyFont="1" applyFill="1" applyAlignment="1">
      <alignment horizontal="center" vertical="center"/>
    </xf>
    <xf numFmtId="0" fontId="21" fillId="3" borderId="17" xfId="9" applyFont="1" applyFill="1" applyBorder="1" applyAlignment="1">
      <alignment horizontal="center" vertical="center"/>
    </xf>
    <xf numFmtId="0" fontId="21" fillId="3" borderId="1" xfId="9" applyFont="1" applyFill="1" applyBorder="1" applyAlignment="1">
      <alignment horizontal="center" vertical="center"/>
    </xf>
    <xf numFmtId="0" fontId="21" fillId="3" borderId="18" xfId="9" applyFont="1" applyFill="1" applyBorder="1" applyAlignment="1">
      <alignment horizontal="center" vertical="center"/>
    </xf>
    <xf numFmtId="0" fontId="18" fillId="3" borderId="2" xfId="9" applyFont="1" applyFill="1" applyBorder="1" applyAlignment="1">
      <alignment horizontal="center" vertical="center"/>
    </xf>
    <xf numFmtId="0" fontId="18" fillId="3" borderId="16" xfId="9" applyFont="1" applyFill="1" applyBorder="1" applyAlignment="1">
      <alignment horizontal="center" vertical="center"/>
    </xf>
    <xf numFmtId="0" fontId="18" fillId="3" borderId="0" xfId="9" applyFont="1" applyFill="1" applyAlignment="1">
      <alignment horizontal="center" vertical="center"/>
    </xf>
    <xf numFmtId="0" fontId="18" fillId="3" borderId="17" xfId="9" applyFont="1" applyFill="1" applyBorder="1" applyAlignment="1">
      <alignment horizontal="center" vertical="center"/>
    </xf>
    <xf numFmtId="0" fontId="18" fillId="3" borderId="1" xfId="9" applyFont="1" applyFill="1" applyBorder="1" applyAlignment="1">
      <alignment horizontal="center" vertical="center"/>
    </xf>
    <xf numFmtId="0" fontId="18" fillId="3" borderId="18" xfId="9" applyFont="1" applyFill="1" applyBorder="1" applyAlignment="1">
      <alignment horizontal="center" vertical="center"/>
    </xf>
    <xf numFmtId="0" fontId="55" fillId="8" borderId="0" xfId="9" applyFont="1" applyFill="1" applyAlignment="1">
      <alignment horizontal="center" vertical="center"/>
    </xf>
    <xf numFmtId="0" fontId="50" fillId="8" borderId="7" xfId="9" applyFont="1" applyFill="1" applyBorder="1" applyAlignment="1">
      <alignment horizontal="distributed" vertical="center" wrapText="1" indent="1"/>
    </xf>
    <xf numFmtId="0" fontId="98" fillId="3" borderId="7" xfId="9" applyFont="1" applyFill="1" applyBorder="1" applyAlignment="1" applyProtection="1">
      <alignment horizontal="center" vertical="center"/>
      <protection locked="0"/>
    </xf>
    <xf numFmtId="0" fontId="98" fillId="3" borderId="16" xfId="9" applyFont="1" applyFill="1" applyBorder="1" applyAlignment="1" applyProtection="1">
      <alignment horizontal="center" vertical="center"/>
      <protection locked="0"/>
    </xf>
    <xf numFmtId="0" fontId="98" fillId="3" borderId="8" xfId="9" applyFont="1" applyFill="1" applyBorder="1" applyAlignment="1" applyProtection="1">
      <alignment horizontal="center" vertical="center"/>
      <protection locked="0"/>
    </xf>
    <xf numFmtId="0" fontId="98" fillId="3" borderId="17" xfId="9" applyFont="1" applyFill="1" applyBorder="1" applyAlignment="1" applyProtection="1">
      <alignment horizontal="center" vertical="center"/>
      <protection locked="0"/>
    </xf>
    <xf numFmtId="0" fontId="98" fillId="3" borderId="9" xfId="9" applyFont="1" applyFill="1" applyBorder="1" applyAlignment="1" applyProtection="1">
      <alignment horizontal="center" vertical="center"/>
      <protection locked="0"/>
    </xf>
    <xf numFmtId="0" fontId="98" fillId="3" borderId="18" xfId="9" applyFont="1" applyFill="1" applyBorder="1" applyAlignment="1" applyProtection="1">
      <alignment horizontal="center" vertical="center"/>
      <protection locked="0"/>
    </xf>
    <xf numFmtId="0" fontId="68" fillId="0" borderId="0" xfId="0" applyFont="1" applyAlignment="1">
      <alignment horizontal="left" vertical="center" wrapText="1"/>
    </xf>
    <xf numFmtId="0" fontId="0" fillId="0" borderId="3" xfId="0" applyBorder="1" applyAlignment="1">
      <alignment horizontal="distributed" vertical="center" wrapText="1" indent="1"/>
    </xf>
    <xf numFmtId="0" fontId="0" fillId="0" borderId="3" xfId="0" applyBorder="1" applyAlignment="1">
      <alignment horizontal="distributed" vertical="center" indent="1"/>
    </xf>
    <xf numFmtId="0" fontId="108" fillId="9" borderId="3" xfId="0" applyFont="1" applyFill="1" applyBorder="1" applyAlignment="1" applyProtection="1">
      <alignment horizontal="center" vertical="center"/>
      <protection locked="0"/>
    </xf>
    <xf numFmtId="0" fontId="108" fillId="9" borderId="3" xfId="0" applyFont="1" applyFill="1" applyBorder="1" applyAlignment="1" applyProtection="1">
      <alignment horizontal="center" vertical="center" shrinkToFit="1"/>
      <protection locked="0"/>
    </xf>
    <xf numFmtId="0" fontId="27" fillId="0" borderId="0" xfId="0" applyFont="1" applyAlignment="1">
      <alignment horizontal="distributed" vertical="center" wrapText="1" indent="1"/>
    </xf>
    <xf numFmtId="0" fontId="27" fillId="0" borderId="0" xfId="0" applyFont="1" applyAlignment="1">
      <alignment horizontal="distributed" vertical="center" indent="1"/>
    </xf>
    <xf numFmtId="0" fontId="57" fillId="0" borderId="7" xfId="0" applyFont="1" applyBorder="1" applyAlignment="1">
      <alignment horizontal="distributed" vertical="center" wrapText="1" indent="1"/>
    </xf>
    <xf numFmtId="0" fontId="18" fillId="3" borderId="2"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18" fillId="3" borderId="0" xfId="0" applyFont="1" applyFill="1" applyAlignment="1">
      <alignment horizontal="center" vertical="center" wrapText="1"/>
    </xf>
    <xf numFmtId="0" fontId="18" fillId="3" borderId="17"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18" xfId="0" applyFont="1" applyFill="1" applyBorder="1" applyAlignment="1">
      <alignment horizontal="center" vertical="center" wrapText="1"/>
    </xf>
    <xf numFmtId="0" fontId="68" fillId="10" borderId="0" xfId="0" applyFont="1" applyFill="1" applyAlignment="1">
      <alignment horizontal="left" vertical="center" wrapText="1"/>
    </xf>
    <xf numFmtId="0" fontId="98" fillId="3" borderId="3" xfId="0" applyFont="1" applyFill="1" applyBorder="1" applyAlignment="1" applyProtection="1">
      <alignment horizontal="center" vertical="center"/>
      <protection locked="0"/>
    </xf>
    <xf numFmtId="0" fontId="21" fillId="3" borderId="3" xfId="0" applyFont="1" applyFill="1" applyBorder="1" applyAlignment="1">
      <alignment horizontal="center" vertical="center"/>
    </xf>
    <xf numFmtId="0" fontId="83" fillId="3" borderId="3" xfId="0" applyFont="1" applyFill="1" applyBorder="1" applyAlignment="1">
      <alignment horizontal="center" vertical="center"/>
    </xf>
    <xf numFmtId="0" fontId="108" fillId="3" borderId="3" xfId="0" applyFont="1" applyFill="1" applyBorder="1" applyAlignment="1" applyProtection="1">
      <alignment horizontal="center" vertical="center"/>
      <protection locked="0"/>
    </xf>
    <xf numFmtId="0" fontId="34" fillId="0" borderId="8" xfId="0" applyFont="1" applyBorder="1" applyAlignment="1">
      <alignment horizontal="center" vertical="center" wrapText="1"/>
    </xf>
    <xf numFmtId="0" fontId="34" fillId="0" borderId="17" xfId="0" applyFont="1" applyBorder="1" applyAlignment="1">
      <alignment horizontal="center" vertical="center" wrapText="1"/>
    </xf>
    <xf numFmtId="0" fontId="34" fillId="0" borderId="9" xfId="0" applyFont="1" applyBorder="1" applyAlignment="1">
      <alignment horizontal="center" vertical="center" wrapText="1"/>
    </xf>
    <xf numFmtId="0" fontId="34" fillId="0" borderId="18" xfId="0" applyFont="1" applyBorder="1" applyAlignment="1">
      <alignment horizontal="center" vertical="center" wrapText="1"/>
    </xf>
    <xf numFmtId="0" fontId="109" fillId="2" borderId="5" xfId="0" applyFont="1" applyFill="1" applyBorder="1" applyAlignment="1" applyProtection="1">
      <alignment horizontal="center" vertical="center" wrapText="1"/>
      <protection locked="0"/>
    </xf>
    <xf numFmtId="0" fontId="0" fillId="2" borderId="3" xfId="0" applyFill="1" applyBorder="1" applyAlignment="1">
      <alignment horizontal="left" vertical="center" wrapText="1"/>
    </xf>
    <xf numFmtId="0" fontId="0" fillId="2" borderId="3" xfId="0" applyFill="1" applyBorder="1">
      <alignment vertical="center"/>
    </xf>
    <xf numFmtId="0" fontId="76" fillId="2" borderId="7" xfId="0" applyFont="1" applyFill="1" applyBorder="1" applyAlignment="1" applyProtection="1">
      <alignment horizontal="right" vertical="center"/>
      <protection locked="0"/>
    </xf>
    <xf numFmtId="0" fontId="76" fillId="2" borderId="2" xfId="0" applyFont="1" applyFill="1" applyBorder="1" applyAlignment="1" applyProtection="1">
      <alignment horizontal="right" vertical="center"/>
      <protection locked="0"/>
    </xf>
    <xf numFmtId="0" fontId="76" fillId="2" borderId="8" xfId="0" applyFont="1" applyFill="1" applyBorder="1" applyAlignment="1" applyProtection="1">
      <alignment horizontal="right" vertical="center"/>
      <protection locked="0"/>
    </xf>
    <xf numFmtId="0" fontId="76" fillId="2" borderId="0" xfId="0" applyFont="1" applyFill="1" applyAlignment="1" applyProtection="1">
      <alignment horizontal="right" vertical="center"/>
      <protection locked="0"/>
    </xf>
    <xf numFmtId="0" fontId="76" fillId="2" borderId="9" xfId="0" applyFont="1" applyFill="1" applyBorder="1" applyAlignment="1" applyProtection="1">
      <alignment horizontal="right" vertical="center"/>
      <protection locked="0"/>
    </xf>
    <xf numFmtId="0" fontId="76" fillId="2" borderId="1" xfId="0" applyFont="1" applyFill="1" applyBorder="1" applyAlignment="1" applyProtection="1">
      <alignment horizontal="right" vertical="center"/>
      <protection locked="0"/>
    </xf>
    <xf numFmtId="0" fontId="108" fillId="2" borderId="2" xfId="0" applyFont="1" applyFill="1" applyBorder="1" applyAlignment="1" applyProtection="1">
      <alignment horizontal="center" vertical="center"/>
      <protection locked="0"/>
    </xf>
    <xf numFmtId="0" fontId="108" fillId="2" borderId="0" xfId="0" applyFont="1" applyFill="1" applyAlignment="1" applyProtection="1">
      <alignment horizontal="center" vertical="center"/>
      <protection locked="0"/>
    </xf>
    <xf numFmtId="0" fontId="108" fillId="2" borderId="1" xfId="0" applyFont="1" applyFill="1" applyBorder="1" applyAlignment="1" applyProtection="1">
      <alignment horizontal="center" vertical="center"/>
      <protection locked="0"/>
    </xf>
    <xf numFmtId="0" fontId="65" fillId="2" borderId="2" xfId="0" applyFont="1" applyFill="1" applyBorder="1" applyAlignment="1">
      <alignment horizontal="left" vertical="center"/>
    </xf>
    <xf numFmtId="0" fontId="65" fillId="2" borderId="16" xfId="0" applyFont="1" applyFill="1" applyBorder="1" applyAlignment="1">
      <alignment horizontal="left" vertical="center"/>
    </xf>
    <xf numFmtId="0" fontId="65" fillId="2" borderId="0" xfId="0" applyFont="1" applyFill="1" applyAlignment="1">
      <alignment horizontal="left" vertical="center"/>
    </xf>
    <xf numFmtId="0" fontId="65" fillId="2" borderId="17" xfId="0" applyFont="1" applyFill="1" applyBorder="1" applyAlignment="1">
      <alignment horizontal="left" vertical="center"/>
    </xf>
    <xf numFmtId="0" fontId="65" fillId="2" borderId="1" xfId="0" applyFont="1" applyFill="1" applyBorder="1" applyAlignment="1">
      <alignment horizontal="left" vertical="center"/>
    </xf>
    <xf numFmtId="0" fontId="65" fillId="2" borderId="18" xfId="0" applyFont="1" applyFill="1" applyBorder="1" applyAlignment="1">
      <alignment horizontal="left" vertical="center"/>
    </xf>
    <xf numFmtId="0" fontId="65" fillId="0" borderId="7" xfId="0" applyFont="1" applyBorder="1" applyAlignment="1">
      <alignment horizontal="distributed" vertical="center" wrapText="1" indent="1"/>
    </xf>
    <xf numFmtId="0" fontId="65" fillId="0" borderId="16" xfId="0" applyFont="1" applyBorder="1" applyAlignment="1">
      <alignment horizontal="distributed" vertical="center" wrapText="1" indent="1"/>
    </xf>
    <xf numFmtId="0" fontId="65" fillId="0" borderId="8" xfId="0" applyFont="1" applyBorder="1" applyAlignment="1">
      <alignment horizontal="distributed" vertical="center" wrapText="1" indent="1"/>
    </xf>
    <xf numFmtId="0" fontId="65" fillId="0" borderId="17" xfId="0" applyFont="1" applyBorder="1" applyAlignment="1">
      <alignment horizontal="distributed" vertical="center" wrapText="1" indent="1"/>
    </xf>
    <xf numFmtId="0" fontId="109" fillId="2" borderId="3" xfId="0" applyFont="1" applyFill="1" applyBorder="1" applyAlignment="1" applyProtection="1">
      <alignment horizontal="center" vertical="center" wrapText="1"/>
      <protection locked="0"/>
    </xf>
    <xf numFmtId="0" fontId="116" fillId="3" borderId="3" xfId="0" applyFont="1" applyFill="1" applyBorder="1" applyAlignment="1" applyProtection="1">
      <alignment horizontal="center" vertical="center"/>
      <protection locked="0"/>
    </xf>
    <xf numFmtId="0" fontId="18" fillId="3" borderId="3" xfId="0" applyFont="1" applyFill="1" applyBorder="1" applyAlignment="1">
      <alignment horizontal="center" vertical="center"/>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97" fillId="9" borderId="7" xfId="0" applyFont="1" applyFill="1" applyBorder="1" applyAlignment="1" applyProtection="1">
      <alignment horizontal="left" vertical="center"/>
      <protection locked="0"/>
    </xf>
    <xf numFmtId="0" fontId="97" fillId="9" borderId="2" xfId="0" applyFont="1" applyFill="1" applyBorder="1" applyAlignment="1" applyProtection="1">
      <alignment horizontal="left" vertical="center"/>
      <protection locked="0"/>
    </xf>
    <xf numFmtId="0" fontId="97" fillId="9" borderId="16" xfId="0" applyFont="1" applyFill="1" applyBorder="1" applyAlignment="1" applyProtection="1">
      <alignment horizontal="left" vertical="center"/>
      <protection locked="0"/>
    </xf>
    <xf numFmtId="0" fontId="97" fillId="9" borderId="8" xfId="0" applyFont="1" applyFill="1" applyBorder="1" applyAlignment="1" applyProtection="1">
      <alignment horizontal="left" vertical="center"/>
      <protection locked="0"/>
    </xf>
    <xf numFmtId="0" fontId="97" fillId="9" borderId="0" xfId="0" applyFont="1" applyFill="1" applyAlignment="1" applyProtection="1">
      <alignment horizontal="left" vertical="center"/>
      <protection locked="0"/>
    </xf>
    <xf numFmtId="0" fontId="97" fillId="9" borderId="17" xfId="0" applyFont="1" applyFill="1" applyBorder="1" applyAlignment="1" applyProtection="1">
      <alignment horizontal="left" vertical="center"/>
      <protection locked="0"/>
    </xf>
    <xf numFmtId="0" fontId="97" fillId="9" borderId="9" xfId="0" applyFont="1" applyFill="1" applyBorder="1" applyAlignment="1" applyProtection="1">
      <alignment horizontal="left" vertical="center"/>
      <protection locked="0"/>
    </xf>
    <xf numFmtId="0" fontId="97" fillId="9" borderId="1" xfId="0" applyFont="1" applyFill="1" applyBorder="1" applyAlignment="1" applyProtection="1">
      <alignment horizontal="left" vertical="center"/>
      <protection locked="0"/>
    </xf>
    <xf numFmtId="0" fontId="97" fillId="9" borderId="18" xfId="0" applyFont="1" applyFill="1" applyBorder="1" applyAlignment="1" applyProtection="1">
      <alignment horizontal="left" vertical="center"/>
      <protection locked="0"/>
    </xf>
    <xf numFmtId="0" fontId="82" fillId="0" borderId="3" xfId="0" applyFont="1" applyBorder="1" applyAlignment="1">
      <alignment horizontal="center" vertical="center" wrapText="1"/>
    </xf>
    <xf numFmtId="0" fontId="124" fillId="9" borderId="7" xfId="0" applyFont="1" applyFill="1" applyBorder="1" applyAlignment="1" applyProtection="1">
      <alignment horizontal="center" vertical="center" wrapText="1"/>
      <protection locked="0"/>
    </xf>
    <xf numFmtId="0" fontId="124" fillId="9" borderId="2" xfId="0" applyFont="1" applyFill="1" applyBorder="1" applyAlignment="1" applyProtection="1">
      <alignment horizontal="center" vertical="center" wrapText="1"/>
      <protection locked="0"/>
    </xf>
    <xf numFmtId="0" fontId="124" fillId="9" borderId="8" xfId="0" applyFont="1" applyFill="1" applyBorder="1" applyAlignment="1" applyProtection="1">
      <alignment horizontal="center" vertical="center" wrapText="1"/>
      <protection locked="0"/>
    </xf>
    <xf numFmtId="0" fontId="124" fillId="9" borderId="0" xfId="0" applyFont="1" applyFill="1" applyAlignment="1" applyProtection="1">
      <alignment horizontal="center" vertical="center" wrapText="1"/>
      <protection locked="0"/>
    </xf>
    <xf numFmtId="0" fontId="124" fillId="9" borderId="9" xfId="0" applyFont="1" applyFill="1" applyBorder="1" applyAlignment="1" applyProtection="1">
      <alignment horizontal="center" vertical="center" wrapText="1"/>
      <protection locked="0"/>
    </xf>
    <xf numFmtId="0" fontId="124" fillId="9" borderId="1" xfId="0" applyFont="1" applyFill="1" applyBorder="1" applyAlignment="1" applyProtection="1">
      <alignment horizontal="center" vertical="center" wrapText="1"/>
      <protection locked="0"/>
    </xf>
    <xf numFmtId="0" fontId="18" fillId="9" borderId="2" xfId="0" applyFont="1" applyFill="1" applyBorder="1" applyAlignment="1">
      <alignment horizontal="left" vertical="center" wrapText="1"/>
    </xf>
    <xf numFmtId="0" fontId="18" fillId="9" borderId="16" xfId="0" applyFont="1" applyFill="1" applyBorder="1" applyAlignment="1">
      <alignment horizontal="left" vertical="center" wrapText="1"/>
    </xf>
    <xf numFmtId="0" fontId="18" fillId="9" borderId="0" xfId="0" applyFont="1" applyFill="1" applyAlignment="1">
      <alignment horizontal="left" vertical="center" wrapText="1"/>
    </xf>
    <xf numFmtId="0" fontId="18" fillId="9" borderId="17" xfId="0" applyFont="1" applyFill="1" applyBorder="1" applyAlignment="1">
      <alignment horizontal="left" vertical="center" wrapText="1"/>
    </xf>
    <xf numFmtId="0" fontId="18" fillId="9" borderId="1" xfId="0" applyFont="1" applyFill="1" applyBorder="1" applyAlignment="1">
      <alignment horizontal="left" vertical="center" wrapText="1"/>
    </xf>
    <xf numFmtId="0" fontId="18" fillId="9" borderId="18" xfId="0" applyFont="1" applyFill="1" applyBorder="1" applyAlignment="1">
      <alignment horizontal="left" vertical="center" wrapText="1"/>
    </xf>
    <xf numFmtId="0" fontId="70" fillId="0" borderId="3" xfId="0" applyFont="1" applyBorder="1" applyAlignment="1">
      <alignment horizontal="distributed" vertical="center" indent="1"/>
    </xf>
    <xf numFmtId="0" fontId="87" fillId="3" borderId="7" xfId="0" applyFont="1" applyFill="1" applyBorder="1" applyAlignment="1">
      <alignment horizontal="left" vertical="center" indent="1"/>
    </xf>
    <xf numFmtId="0" fontId="87" fillId="3" borderId="2" xfId="0" applyFont="1" applyFill="1" applyBorder="1" applyAlignment="1">
      <alignment horizontal="left" vertical="center" indent="1"/>
    </xf>
    <xf numFmtId="0" fontId="87" fillId="3" borderId="16" xfId="0" applyFont="1" applyFill="1" applyBorder="1" applyAlignment="1">
      <alignment horizontal="left" vertical="center" indent="1"/>
    </xf>
    <xf numFmtId="0" fontId="87" fillId="3" borderId="9" xfId="0" applyFont="1" applyFill="1" applyBorder="1" applyAlignment="1">
      <alignment horizontal="left" vertical="center" indent="1"/>
    </xf>
    <xf numFmtId="0" fontId="87" fillId="3" borderId="1" xfId="0" applyFont="1" applyFill="1" applyBorder="1" applyAlignment="1">
      <alignment horizontal="left" vertical="center" indent="1"/>
    </xf>
    <xf numFmtId="0" fontId="87" fillId="3" borderId="18" xfId="0" applyFont="1" applyFill="1" applyBorder="1" applyAlignment="1">
      <alignment horizontal="left" vertical="center" indent="1"/>
    </xf>
    <xf numFmtId="0" fontId="70" fillId="0" borderId="7" xfId="0" applyFont="1" applyBorder="1" applyAlignment="1">
      <alignment horizontal="center" vertical="center" wrapText="1"/>
    </xf>
    <xf numFmtId="0" fontId="70" fillId="0" borderId="16" xfId="0" applyFont="1" applyBorder="1" applyAlignment="1">
      <alignment horizontal="center" vertical="center" wrapText="1"/>
    </xf>
    <xf numFmtId="0" fontId="70" fillId="0" borderId="8" xfId="0" applyFont="1" applyBorder="1" applyAlignment="1">
      <alignment horizontal="center" vertical="center" wrapText="1"/>
    </xf>
    <xf numFmtId="0" fontId="70" fillId="0" borderId="17" xfId="0" applyFont="1" applyBorder="1" applyAlignment="1">
      <alignment horizontal="center" vertical="center" wrapText="1"/>
    </xf>
    <xf numFmtId="0" fontId="70" fillId="0" borderId="9" xfId="0" applyFont="1" applyBorder="1" applyAlignment="1">
      <alignment horizontal="center" vertical="center" wrapText="1"/>
    </xf>
    <xf numFmtId="0" fontId="70" fillId="0" borderId="18" xfId="0" applyFont="1" applyBorder="1" applyAlignment="1">
      <alignment horizontal="center" vertical="center" wrapText="1"/>
    </xf>
    <xf numFmtId="0" fontId="87" fillId="3" borderId="7" xfId="0" applyFont="1" applyFill="1" applyBorder="1" applyAlignment="1">
      <alignment horizontal="left" vertical="center" wrapText="1" indent="1"/>
    </xf>
    <xf numFmtId="0" fontId="87" fillId="3" borderId="2" xfId="0" applyFont="1" applyFill="1" applyBorder="1" applyAlignment="1">
      <alignment horizontal="left" vertical="center" wrapText="1" indent="1"/>
    </xf>
    <xf numFmtId="0" fontId="88" fillId="0" borderId="2" xfId="0" applyFont="1" applyBorder="1" applyAlignment="1">
      <alignment horizontal="left" vertical="center" wrapText="1" indent="1"/>
    </xf>
    <xf numFmtId="0" fontId="88" fillId="0" borderId="16" xfId="0" applyFont="1" applyBorder="1" applyAlignment="1">
      <alignment horizontal="left" vertical="center" wrapText="1" indent="1"/>
    </xf>
    <xf numFmtId="0" fontId="87" fillId="3" borderId="9" xfId="0" applyFont="1" applyFill="1" applyBorder="1" applyAlignment="1">
      <alignment horizontal="left" vertical="center" wrapText="1" indent="1"/>
    </xf>
    <xf numFmtId="0" fontId="87" fillId="3" borderId="1" xfId="0" applyFont="1" applyFill="1" applyBorder="1" applyAlignment="1">
      <alignment horizontal="left" vertical="center" wrapText="1" indent="1"/>
    </xf>
    <xf numFmtId="0" fontId="88" fillId="0" borderId="1" xfId="0" applyFont="1" applyBorder="1" applyAlignment="1">
      <alignment horizontal="left" vertical="center" wrapText="1" indent="1"/>
    </xf>
    <xf numFmtId="0" fontId="88" fillId="0" borderId="18" xfId="0" applyFont="1" applyBorder="1" applyAlignment="1">
      <alignment horizontal="left" vertical="center" wrapText="1" indent="1"/>
    </xf>
    <xf numFmtId="0" fontId="87" fillId="3" borderId="16" xfId="0" applyFont="1" applyFill="1" applyBorder="1" applyAlignment="1">
      <alignment horizontal="left" vertical="center" wrapText="1" indent="1"/>
    </xf>
    <xf numFmtId="0" fontId="87" fillId="3" borderId="18" xfId="0" applyFont="1" applyFill="1" applyBorder="1" applyAlignment="1">
      <alignment horizontal="left" vertical="center" wrapText="1" indent="1"/>
    </xf>
    <xf numFmtId="0" fontId="98" fillId="2" borderId="7" xfId="0" applyFont="1" applyFill="1" applyBorder="1" applyAlignment="1" applyProtection="1">
      <alignment horizontal="center" vertical="center"/>
      <protection locked="0"/>
    </xf>
    <xf numFmtId="0" fontId="98" fillId="2" borderId="16" xfId="0" applyFont="1" applyFill="1" applyBorder="1" applyAlignment="1" applyProtection="1">
      <alignment horizontal="center" vertical="center"/>
      <protection locked="0"/>
    </xf>
    <xf numFmtId="0" fontId="98" fillId="2" borderId="8" xfId="0" applyFont="1" applyFill="1" applyBorder="1" applyAlignment="1" applyProtection="1">
      <alignment horizontal="center" vertical="center"/>
      <protection locked="0"/>
    </xf>
    <xf numFmtId="0" fontId="98" fillId="2" borderId="17" xfId="0" applyFont="1" applyFill="1" applyBorder="1" applyAlignment="1" applyProtection="1">
      <alignment horizontal="center" vertical="center"/>
      <protection locked="0"/>
    </xf>
    <xf numFmtId="0" fontId="98" fillId="2" borderId="9" xfId="0" applyFont="1" applyFill="1" applyBorder="1" applyAlignment="1" applyProtection="1">
      <alignment horizontal="center" vertical="center"/>
      <protection locked="0"/>
    </xf>
    <xf numFmtId="0" fontId="98" fillId="2" borderId="18" xfId="0" applyFont="1" applyFill="1" applyBorder="1" applyAlignment="1" applyProtection="1">
      <alignment horizontal="center" vertical="center"/>
      <protection locked="0"/>
    </xf>
    <xf numFmtId="0" fontId="57" fillId="2" borderId="7" xfId="0" applyFont="1" applyFill="1" applyBorder="1" applyAlignment="1">
      <alignment horizontal="center" vertical="center"/>
    </xf>
    <xf numFmtId="0" fontId="57" fillId="2" borderId="2" xfId="0" applyFont="1" applyFill="1" applyBorder="1" applyAlignment="1">
      <alignment horizontal="center" vertical="center"/>
    </xf>
    <xf numFmtId="0" fontId="57" fillId="2" borderId="16" xfId="0" applyFont="1" applyFill="1" applyBorder="1" applyAlignment="1">
      <alignment horizontal="center" vertical="center"/>
    </xf>
    <xf numFmtId="0" fontId="57" fillId="2" borderId="8" xfId="0" applyFont="1" applyFill="1" applyBorder="1" applyAlignment="1">
      <alignment horizontal="center" vertical="center"/>
    </xf>
    <xf numFmtId="0" fontId="57" fillId="2" borderId="0" xfId="0" applyFont="1" applyFill="1" applyAlignment="1">
      <alignment horizontal="center" vertical="center"/>
    </xf>
    <xf numFmtId="0" fontId="57" fillId="2" borderId="17" xfId="0" applyFont="1" applyFill="1" applyBorder="1" applyAlignment="1">
      <alignment horizontal="center" vertical="center"/>
    </xf>
    <xf numFmtId="0" fontId="57" fillId="2" borderId="9" xfId="0" applyFont="1" applyFill="1" applyBorder="1" applyAlignment="1">
      <alignment horizontal="center" vertical="center"/>
    </xf>
    <xf numFmtId="0" fontId="57" fillId="2" borderId="1" xfId="0" applyFont="1" applyFill="1" applyBorder="1" applyAlignment="1">
      <alignment horizontal="center" vertical="center"/>
    </xf>
    <xf numFmtId="0" fontId="57" fillId="2" borderId="18" xfId="0" applyFont="1" applyFill="1" applyBorder="1" applyAlignment="1">
      <alignment horizontal="center" vertical="center"/>
    </xf>
    <xf numFmtId="0" fontId="0" fillId="2" borderId="2" xfId="0" applyFill="1" applyBorder="1" applyAlignment="1">
      <alignment horizontal="left" vertical="center"/>
    </xf>
    <xf numFmtId="0" fontId="0" fillId="2" borderId="16" xfId="0" applyFill="1" applyBorder="1" applyAlignment="1">
      <alignment horizontal="left" vertical="center"/>
    </xf>
    <xf numFmtId="0" fontId="0" fillId="2" borderId="0" xfId="0" applyFill="1" applyAlignment="1">
      <alignment horizontal="left" vertical="center"/>
    </xf>
    <xf numFmtId="0" fontId="0" fillId="2" borderId="17" xfId="0" applyFill="1" applyBorder="1" applyAlignment="1">
      <alignment horizontal="left" vertical="center"/>
    </xf>
    <xf numFmtId="0" fontId="0" fillId="2" borderId="1" xfId="0" applyFill="1" applyBorder="1" applyAlignment="1">
      <alignment horizontal="left" vertical="center"/>
    </xf>
    <xf numFmtId="0" fontId="0" fillId="2" borderId="18" xfId="0" applyFill="1" applyBorder="1" applyAlignment="1">
      <alignment horizontal="left" vertical="center"/>
    </xf>
    <xf numFmtId="0" fontId="65" fillId="0" borderId="3" xfId="0" applyFont="1" applyBorder="1" applyAlignment="1">
      <alignment horizontal="distributed" vertical="center" wrapText="1" indent="1"/>
    </xf>
    <xf numFmtId="0" fontId="65" fillId="0" borderId="3" xfId="0" applyFont="1" applyBorder="1" applyAlignment="1">
      <alignment horizontal="distributed" vertical="center" indent="1"/>
    </xf>
    <xf numFmtId="0" fontId="76" fillId="0" borderId="51" xfId="0" applyFont="1" applyBorder="1" applyAlignment="1">
      <alignment horizontal="center" vertical="center" wrapText="1"/>
    </xf>
    <xf numFmtId="0" fontId="76" fillId="0" borderId="52" xfId="0" applyFont="1" applyBorder="1" applyAlignment="1">
      <alignment horizontal="center" vertical="center" wrapText="1"/>
    </xf>
    <xf numFmtId="0" fontId="76" fillId="0" borderId="53" xfId="0" applyFont="1" applyBorder="1" applyAlignment="1">
      <alignment horizontal="center" vertical="center" wrapText="1"/>
    </xf>
    <xf numFmtId="0" fontId="76" fillId="0" borderId="54" xfId="0" applyFont="1" applyBorder="1" applyAlignment="1">
      <alignment horizontal="center" vertical="center" wrapText="1"/>
    </xf>
    <xf numFmtId="0" fontId="76" fillId="0" borderId="7" xfId="0" applyFont="1" applyBorder="1" applyAlignment="1">
      <alignment horizontal="center" vertical="center" wrapText="1"/>
    </xf>
    <xf numFmtId="0" fontId="76" fillId="0" borderId="16" xfId="0" applyFont="1" applyBorder="1" applyAlignment="1">
      <alignment horizontal="center" vertical="center" wrapText="1"/>
    </xf>
    <xf numFmtId="0" fontId="76" fillId="0" borderId="9" xfId="0" applyFont="1" applyBorder="1" applyAlignment="1">
      <alignment horizontal="center" vertical="center" wrapText="1"/>
    </xf>
    <xf numFmtId="0" fontId="76" fillId="0" borderId="18" xfId="0" applyFont="1" applyBorder="1" applyAlignment="1">
      <alignment horizontal="center" vertical="center" wrapText="1"/>
    </xf>
    <xf numFmtId="0" fontId="76" fillId="0" borderId="3" xfId="0" applyFont="1" applyBorder="1" applyAlignment="1">
      <alignment horizontal="center" vertical="center" wrapText="1"/>
    </xf>
    <xf numFmtId="0" fontId="84" fillId="6" borderId="7" xfId="0" applyFont="1" applyFill="1" applyBorder="1" applyAlignment="1" applyProtection="1">
      <alignment horizontal="center" vertical="center" wrapText="1"/>
      <protection locked="0"/>
    </xf>
    <xf numFmtId="0" fontId="84" fillId="6" borderId="16" xfId="0" applyFont="1" applyFill="1" applyBorder="1" applyAlignment="1" applyProtection="1">
      <alignment horizontal="center" vertical="center" wrapText="1"/>
      <protection locked="0"/>
    </xf>
    <xf numFmtId="0" fontId="84" fillId="6" borderId="9" xfId="0" applyFont="1" applyFill="1" applyBorder="1" applyAlignment="1" applyProtection="1">
      <alignment horizontal="center" vertical="center" wrapText="1"/>
      <protection locked="0"/>
    </xf>
    <xf numFmtId="0" fontId="84" fillId="6" borderId="18" xfId="0" applyFont="1" applyFill="1" applyBorder="1" applyAlignment="1" applyProtection="1">
      <alignment horizontal="center" vertical="center" wrapText="1"/>
      <protection locked="0"/>
    </xf>
    <xf numFmtId="0" fontId="118" fillId="0" borderId="7" xfId="0" applyFont="1" applyBorder="1" applyAlignment="1">
      <alignment horizontal="left" vertical="center" wrapText="1"/>
    </xf>
    <xf numFmtId="0" fontId="118" fillId="0" borderId="9" xfId="0" applyFont="1" applyBorder="1" applyAlignment="1">
      <alignment horizontal="left" vertical="center" wrapText="1"/>
    </xf>
    <xf numFmtId="0" fontId="118" fillId="0" borderId="1" xfId="0" applyFont="1" applyBorder="1" applyAlignment="1">
      <alignment horizontal="left" vertical="center" wrapText="1"/>
    </xf>
    <xf numFmtId="0" fontId="118" fillId="0" borderId="18" xfId="0" applyFont="1" applyBorder="1" applyAlignment="1">
      <alignment horizontal="left" vertical="center" wrapText="1"/>
    </xf>
    <xf numFmtId="0" fontId="89" fillId="6" borderId="7" xfId="0" applyFont="1" applyFill="1" applyBorder="1" applyAlignment="1" applyProtection="1">
      <alignment horizontal="center" vertical="center" wrapText="1"/>
      <protection locked="0"/>
    </xf>
    <xf numFmtId="0" fontId="89" fillId="6" borderId="2" xfId="0" applyFont="1" applyFill="1" applyBorder="1" applyAlignment="1" applyProtection="1">
      <alignment horizontal="center" vertical="center" wrapText="1"/>
      <protection locked="0"/>
    </xf>
    <xf numFmtId="0" fontId="89" fillId="6" borderId="9" xfId="0" applyFont="1" applyFill="1" applyBorder="1" applyAlignment="1" applyProtection="1">
      <alignment horizontal="center" vertical="center" wrapText="1"/>
      <protection locked="0"/>
    </xf>
    <xf numFmtId="0" fontId="89" fillId="6" borderId="1" xfId="0" applyFont="1" applyFill="1" applyBorder="1" applyAlignment="1" applyProtection="1">
      <alignment horizontal="center" vertical="center" wrapText="1"/>
      <protection locked="0"/>
    </xf>
    <xf numFmtId="0" fontId="36" fillId="0" borderId="16" xfId="0" applyFont="1" applyBorder="1" applyAlignment="1">
      <alignment horizontal="center" vertical="center" wrapText="1"/>
    </xf>
    <xf numFmtId="0" fontId="36" fillId="0" borderId="18" xfId="0" applyFont="1" applyBorder="1" applyAlignment="1">
      <alignment horizontal="center" vertical="center" wrapText="1"/>
    </xf>
    <xf numFmtId="0" fontId="118" fillId="0" borderId="3" xfId="0" applyFont="1" applyBorder="1" applyAlignment="1">
      <alignment horizontal="left" vertical="center" wrapText="1"/>
    </xf>
    <xf numFmtId="0" fontId="102" fillId="0" borderId="7" xfId="0" applyFont="1" applyBorder="1" applyAlignment="1">
      <alignment horizontal="center" vertical="center" wrapText="1"/>
    </xf>
    <xf numFmtId="0" fontId="102" fillId="0" borderId="2" xfId="0" applyFont="1" applyBorder="1" applyAlignment="1">
      <alignment horizontal="center" vertical="center" wrapText="1"/>
    </xf>
    <xf numFmtId="0" fontId="102" fillId="0" borderId="16" xfId="0" applyFont="1" applyBorder="1" applyAlignment="1">
      <alignment horizontal="center" vertical="center" wrapText="1"/>
    </xf>
    <xf numFmtId="0" fontId="102" fillId="0" borderId="9" xfId="0" applyFont="1" applyBorder="1" applyAlignment="1">
      <alignment horizontal="center" vertical="center" wrapText="1"/>
    </xf>
    <xf numFmtId="0" fontId="102" fillId="0" borderId="1" xfId="0" applyFont="1" applyBorder="1" applyAlignment="1">
      <alignment horizontal="center" vertical="center" wrapText="1"/>
    </xf>
    <xf numFmtId="0" fontId="102" fillId="0" borderId="18" xfId="0" applyFont="1" applyBorder="1" applyAlignment="1">
      <alignment horizontal="center" vertical="center" wrapText="1"/>
    </xf>
    <xf numFmtId="0" fontId="123" fillId="0" borderId="3" xfId="0" applyFont="1" applyBorder="1" applyAlignment="1">
      <alignment horizontal="center" vertical="center" wrapText="1"/>
    </xf>
    <xf numFmtId="0" fontId="102" fillId="0" borderId="7" xfId="0" applyFont="1" applyBorder="1" applyAlignment="1">
      <alignment horizontal="left" vertical="center" wrapText="1"/>
    </xf>
    <xf numFmtId="0" fontId="102" fillId="0" borderId="2" xfId="0" applyFont="1" applyBorder="1" applyAlignment="1">
      <alignment horizontal="left" vertical="center" wrapText="1"/>
    </xf>
    <xf numFmtId="0" fontId="102" fillId="0" borderId="16" xfId="0" applyFont="1" applyBorder="1" applyAlignment="1">
      <alignment horizontal="left" vertical="center" wrapText="1"/>
    </xf>
    <xf numFmtId="0" fontId="102" fillId="0" borderId="9" xfId="0" applyFont="1" applyBorder="1" applyAlignment="1">
      <alignment horizontal="left" vertical="center" wrapText="1"/>
    </xf>
    <xf numFmtId="0" fontId="102" fillId="0" borderId="1" xfId="0" applyFont="1" applyBorder="1" applyAlignment="1">
      <alignment horizontal="left" vertical="center" wrapText="1"/>
    </xf>
    <xf numFmtId="0" fontId="102" fillId="0" borderId="18" xfId="0" applyFont="1" applyBorder="1" applyAlignment="1">
      <alignment horizontal="left" vertical="center" wrapText="1"/>
    </xf>
    <xf numFmtId="0" fontId="36" fillId="0" borderId="3" xfId="0" applyFont="1" applyBorder="1" applyAlignment="1">
      <alignment horizontal="center" vertical="center" wrapText="1"/>
    </xf>
    <xf numFmtId="0" fontId="0" fillId="0" borderId="2" xfId="0" applyBorder="1" applyAlignment="1">
      <alignment horizontal="left" vertical="top" wrapText="1"/>
    </xf>
    <xf numFmtId="0" fontId="0" fillId="0" borderId="0" xfId="0" applyAlignment="1">
      <alignment horizontal="left" vertical="top" wrapText="1"/>
    </xf>
    <xf numFmtId="0" fontId="122" fillId="0" borderId="0" xfId="0" applyFont="1" applyAlignment="1">
      <alignment horizontal="left" vertical="center" shrinkToFit="1"/>
    </xf>
    <xf numFmtId="0" fontId="122" fillId="0" borderId="42" xfId="0" applyFont="1" applyBorder="1" applyAlignment="1">
      <alignment horizontal="left" vertical="center" shrinkToFit="1"/>
    </xf>
    <xf numFmtId="0" fontId="91" fillId="0" borderId="7" xfId="0" applyFont="1" applyBorder="1" applyAlignment="1">
      <alignment horizontal="center" vertical="center" wrapText="1"/>
    </xf>
    <xf numFmtId="0" fontId="91" fillId="0" borderId="16" xfId="0" applyFont="1" applyBorder="1" applyAlignment="1">
      <alignment horizontal="center" vertical="center" wrapText="1"/>
    </xf>
    <xf numFmtId="0" fontId="91" fillId="0" borderId="8" xfId="0" applyFont="1" applyBorder="1" applyAlignment="1">
      <alignment horizontal="center" vertical="center" wrapText="1"/>
    </xf>
    <xf numFmtId="0" fontId="91" fillId="0" borderId="17" xfId="0" applyFont="1" applyBorder="1" applyAlignment="1">
      <alignment horizontal="center" vertical="center" wrapText="1"/>
    </xf>
    <xf numFmtId="0" fontId="91" fillId="0" borderId="9" xfId="0" applyFont="1" applyBorder="1" applyAlignment="1">
      <alignment horizontal="center" vertical="center" wrapText="1"/>
    </xf>
    <xf numFmtId="0" fontId="91" fillId="0" borderId="18" xfId="0" applyFont="1" applyBorder="1" applyAlignment="1">
      <alignment horizontal="center" vertical="center" wrapText="1"/>
    </xf>
    <xf numFmtId="0" fontId="98" fillId="6" borderId="7" xfId="0" applyFont="1" applyFill="1" applyBorder="1" applyAlignment="1" applyProtection="1">
      <alignment horizontal="center" vertical="center" wrapText="1" shrinkToFit="1"/>
      <protection locked="0"/>
    </xf>
    <xf numFmtId="0" fontId="98" fillId="6" borderId="16" xfId="0" applyFont="1" applyFill="1" applyBorder="1" applyAlignment="1" applyProtection="1">
      <alignment horizontal="center" vertical="center" shrinkToFit="1"/>
      <protection locked="0"/>
    </xf>
    <xf numFmtId="0" fontId="98" fillId="6" borderId="8" xfId="0" applyFont="1" applyFill="1" applyBorder="1" applyAlignment="1" applyProtection="1">
      <alignment horizontal="center" vertical="center" shrinkToFit="1"/>
      <protection locked="0"/>
    </xf>
    <xf numFmtId="0" fontId="98" fillId="6" borderId="17" xfId="0" applyFont="1" applyFill="1" applyBorder="1" applyAlignment="1" applyProtection="1">
      <alignment horizontal="center" vertical="center" shrinkToFit="1"/>
      <protection locked="0"/>
    </xf>
    <xf numFmtId="0" fontId="98" fillId="6" borderId="9" xfId="0" applyFont="1" applyFill="1" applyBorder="1" applyAlignment="1" applyProtection="1">
      <alignment horizontal="center" vertical="center" shrinkToFit="1"/>
      <protection locked="0"/>
    </xf>
    <xf numFmtId="0" fontId="98" fillId="6" borderId="18" xfId="0" applyFont="1" applyFill="1" applyBorder="1" applyAlignment="1" applyProtection="1">
      <alignment horizontal="center" vertical="center" shrinkToFit="1"/>
      <protection locked="0"/>
    </xf>
    <xf numFmtId="0" fontId="133" fillId="6" borderId="7" xfId="0" applyFont="1" applyFill="1" applyBorder="1" applyAlignment="1">
      <alignment horizontal="left" vertical="center" wrapText="1" shrinkToFit="1"/>
    </xf>
    <xf numFmtId="0" fontId="133" fillId="6" borderId="2" xfId="0" applyFont="1" applyFill="1" applyBorder="1" applyAlignment="1">
      <alignment horizontal="left" vertical="center" shrinkToFit="1"/>
    </xf>
    <xf numFmtId="0" fontId="133" fillId="6" borderId="16" xfId="0" applyFont="1" applyFill="1" applyBorder="1" applyAlignment="1">
      <alignment horizontal="left" vertical="center" shrinkToFit="1"/>
    </xf>
    <xf numFmtId="0" fontId="133" fillId="6" borderId="8" xfId="0" applyFont="1" applyFill="1" applyBorder="1" applyAlignment="1">
      <alignment horizontal="left" vertical="center" shrinkToFit="1"/>
    </xf>
    <xf numFmtId="0" fontId="133" fillId="6" borderId="0" xfId="0" applyFont="1" applyFill="1" applyAlignment="1">
      <alignment horizontal="left" vertical="center" shrinkToFit="1"/>
    </xf>
    <xf numFmtId="0" fontId="133" fillId="6" borderId="17" xfId="0" applyFont="1" applyFill="1" applyBorder="1" applyAlignment="1">
      <alignment horizontal="left" vertical="center" shrinkToFit="1"/>
    </xf>
    <xf numFmtId="0" fontId="133" fillId="6" borderId="9" xfId="0" applyFont="1" applyFill="1" applyBorder="1" applyAlignment="1">
      <alignment horizontal="left" vertical="center" shrinkToFit="1"/>
    </xf>
    <xf numFmtId="0" fontId="133" fillId="6" borderId="1" xfId="0" applyFont="1" applyFill="1" applyBorder="1" applyAlignment="1">
      <alignment horizontal="left" vertical="center" shrinkToFit="1"/>
    </xf>
    <xf numFmtId="0" fontId="133" fillId="6" borderId="18" xfId="0" applyFont="1" applyFill="1" applyBorder="1" applyAlignment="1">
      <alignment horizontal="left" vertical="center" shrinkToFit="1"/>
    </xf>
    <xf numFmtId="0" fontId="98" fillId="6" borderId="8" xfId="0" applyFont="1" applyFill="1" applyBorder="1" applyAlignment="1" applyProtection="1">
      <alignment horizontal="center" vertical="center" wrapText="1"/>
      <protection locked="0"/>
    </xf>
    <xf numFmtId="0" fontId="98" fillId="6" borderId="17" xfId="0" applyFont="1" applyFill="1" applyBorder="1" applyAlignment="1" applyProtection="1">
      <alignment horizontal="center" vertical="center" wrapText="1"/>
      <protection locked="0"/>
    </xf>
    <xf numFmtId="0" fontId="102" fillId="6" borderId="7" xfId="0" applyFont="1" applyFill="1" applyBorder="1" applyAlignment="1">
      <alignment horizontal="left" vertical="center" wrapText="1"/>
    </xf>
    <xf numFmtId="0" fontId="102" fillId="6" borderId="2" xfId="0" applyFont="1" applyFill="1" applyBorder="1" applyAlignment="1">
      <alignment horizontal="left" vertical="center" wrapText="1"/>
    </xf>
    <xf numFmtId="0" fontId="102" fillId="6" borderId="16" xfId="0" applyFont="1" applyFill="1" applyBorder="1" applyAlignment="1">
      <alignment horizontal="left" vertical="center" wrapText="1"/>
    </xf>
    <xf numFmtId="0" fontId="102" fillId="6" borderId="8" xfId="0" applyFont="1" applyFill="1" applyBorder="1" applyAlignment="1">
      <alignment horizontal="left" vertical="center" wrapText="1"/>
    </xf>
    <xf numFmtId="0" fontId="102" fillId="6" borderId="0" xfId="0" applyFont="1" applyFill="1" applyAlignment="1">
      <alignment horizontal="left" vertical="center" wrapText="1"/>
    </xf>
    <xf numFmtId="0" fontId="102" fillId="6" borderId="17" xfId="0" applyFont="1" applyFill="1" applyBorder="1" applyAlignment="1">
      <alignment horizontal="left" vertical="center" wrapText="1"/>
    </xf>
    <xf numFmtId="0" fontId="102" fillId="6" borderId="9" xfId="0" applyFont="1" applyFill="1" applyBorder="1" applyAlignment="1">
      <alignment horizontal="left" vertical="center" wrapText="1"/>
    </xf>
    <xf numFmtId="0" fontId="102" fillId="6" borderId="1" xfId="0" applyFont="1" applyFill="1" applyBorder="1" applyAlignment="1">
      <alignment horizontal="left" vertical="center" wrapText="1"/>
    </xf>
    <xf numFmtId="0" fontId="102" fillId="6" borderId="18" xfId="0" applyFont="1" applyFill="1" applyBorder="1" applyAlignment="1">
      <alignment horizontal="left" vertical="center" wrapText="1"/>
    </xf>
    <xf numFmtId="0" fontId="24" fillId="0" borderId="0" xfId="0" applyFont="1" applyAlignment="1">
      <alignment horizontal="center" vertical="center" shrinkToFit="1"/>
    </xf>
    <xf numFmtId="0" fontId="76" fillId="10" borderId="0" xfId="0" applyFont="1" applyFill="1" applyAlignment="1">
      <alignment horizontal="center" vertical="center" wrapText="1"/>
    </xf>
    <xf numFmtId="0" fontId="35" fillId="3" borderId="7" xfId="9" applyFont="1" applyFill="1" applyBorder="1" applyAlignment="1">
      <alignment vertical="center" wrapText="1"/>
    </xf>
    <xf numFmtId="0" fontId="35" fillId="3" borderId="75" xfId="9" applyFont="1" applyFill="1" applyBorder="1" applyAlignment="1">
      <alignment vertical="center" wrapText="1"/>
    </xf>
    <xf numFmtId="0" fontId="35" fillId="3" borderId="16" xfId="9" applyFont="1" applyFill="1" applyBorder="1" applyAlignment="1">
      <alignment vertical="center" wrapText="1"/>
    </xf>
    <xf numFmtId="0" fontId="35" fillId="3" borderId="8" xfId="9" applyFont="1" applyFill="1" applyBorder="1" applyAlignment="1">
      <alignment vertical="center" wrapText="1"/>
    </xf>
    <xf numFmtId="0" fontId="35" fillId="3" borderId="0" xfId="9" applyFont="1" applyFill="1" applyAlignment="1">
      <alignment vertical="center" wrapText="1"/>
    </xf>
    <xf numFmtId="0" fontId="35" fillId="3" borderId="17" xfId="9" applyFont="1" applyFill="1" applyBorder="1" applyAlignment="1">
      <alignment vertical="center" wrapText="1"/>
    </xf>
    <xf numFmtId="0" fontId="35" fillId="3" borderId="9" xfId="9" applyFont="1" applyFill="1" applyBorder="1" applyAlignment="1">
      <alignment vertical="center" wrapText="1"/>
    </xf>
    <xf numFmtId="0" fontId="35" fillId="3" borderId="1" xfId="9" applyFont="1" applyFill="1" applyBorder="1" applyAlignment="1">
      <alignment vertical="center" wrapText="1"/>
    </xf>
    <xf numFmtId="0" fontId="35" fillId="3" borderId="18" xfId="9" applyFont="1" applyFill="1" applyBorder="1" applyAlignment="1">
      <alignment vertical="center" wrapText="1"/>
    </xf>
    <xf numFmtId="0" fontId="36" fillId="3" borderId="7" xfId="0" applyFont="1" applyFill="1" applyBorder="1">
      <alignment vertical="center"/>
    </xf>
    <xf numFmtId="0" fontId="36" fillId="3" borderId="75" xfId="0" applyFont="1" applyFill="1" applyBorder="1">
      <alignment vertical="center"/>
    </xf>
    <xf numFmtId="0" fontId="36" fillId="3" borderId="16" xfId="0" applyFont="1" applyFill="1" applyBorder="1">
      <alignment vertical="center"/>
    </xf>
    <xf numFmtId="0" fontId="36" fillId="3" borderId="8" xfId="0" applyFont="1" applyFill="1" applyBorder="1">
      <alignment vertical="center"/>
    </xf>
    <xf numFmtId="0" fontId="36" fillId="3" borderId="0" xfId="0" applyFont="1" applyFill="1">
      <alignment vertical="center"/>
    </xf>
    <xf numFmtId="0" fontId="36" fillId="3" borderId="17" xfId="0" applyFont="1" applyFill="1" applyBorder="1">
      <alignment vertical="center"/>
    </xf>
    <xf numFmtId="0" fontId="36" fillId="3" borderId="9" xfId="0" applyFont="1" applyFill="1" applyBorder="1">
      <alignment vertical="center"/>
    </xf>
    <xf numFmtId="0" fontId="36" fillId="3" borderId="1" xfId="0" applyFont="1" applyFill="1" applyBorder="1">
      <alignment vertical="center"/>
    </xf>
    <xf numFmtId="0" fontId="36" fillId="3" borderId="18" xfId="0" applyFont="1" applyFill="1" applyBorder="1">
      <alignment vertical="center"/>
    </xf>
    <xf numFmtId="0" fontId="134" fillId="3" borderId="7" xfId="0" applyFont="1" applyFill="1" applyBorder="1" applyAlignment="1">
      <alignment horizontal="left" vertical="center" wrapText="1"/>
    </xf>
    <xf numFmtId="0" fontId="134" fillId="3" borderId="2" xfId="0" applyFont="1" applyFill="1" applyBorder="1" applyAlignment="1">
      <alignment horizontal="left" vertical="center"/>
    </xf>
    <xf numFmtId="0" fontId="134" fillId="3" borderId="16" xfId="0" applyFont="1" applyFill="1" applyBorder="1" applyAlignment="1">
      <alignment horizontal="left" vertical="center"/>
    </xf>
    <xf numFmtId="0" fontId="134" fillId="3" borderId="8" xfId="0" applyFont="1" applyFill="1" applyBorder="1" applyAlignment="1">
      <alignment horizontal="left" vertical="center"/>
    </xf>
    <xf numFmtId="0" fontId="134" fillId="3" borderId="0" xfId="0" applyFont="1" applyFill="1" applyAlignment="1">
      <alignment horizontal="left" vertical="center"/>
    </xf>
    <xf numFmtId="0" fontId="134" fillId="3" borderId="17" xfId="0" applyFont="1" applyFill="1" applyBorder="1" applyAlignment="1">
      <alignment horizontal="left" vertical="center"/>
    </xf>
    <xf numFmtId="0" fontId="134" fillId="3" borderId="9" xfId="0" applyFont="1" applyFill="1" applyBorder="1" applyAlignment="1">
      <alignment horizontal="left" vertical="center"/>
    </xf>
    <xf numFmtId="0" fontId="134" fillId="3" borderId="1" xfId="0" applyFont="1" applyFill="1" applyBorder="1" applyAlignment="1">
      <alignment horizontal="left" vertical="center"/>
    </xf>
    <xf numFmtId="0" fontId="134" fillId="3" borderId="18" xfId="0" applyFont="1" applyFill="1" applyBorder="1" applyAlignment="1">
      <alignment horizontal="left" vertical="center"/>
    </xf>
    <xf numFmtId="0" fontId="0" fillId="8" borderId="3" xfId="4" applyFont="1" applyFill="1" applyBorder="1" applyAlignment="1">
      <alignment horizontal="distributed" vertical="center" wrapText="1" indent="1"/>
    </xf>
    <xf numFmtId="0" fontId="108" fillId="2" borderId="7" xfId="13" applyFont="1" applyFill="1" applyBorder="1" applyAlignment="1" applyProtection="1">
      <alignment horizontal="center" vertical="center"/>
      <protection locked="0"/>
    </xf>
    <xf numFmtId="0" fontId="108" fillId="2" borderId="2" xfId="13" applyFont="1" applyFill="1" applyBorder="1" applyAlignment="1" applyProtection="1">
      <alignment horizontal="center" vertical="center"/>
      <protection locked="0"/>
    </xf>
    <xf numFmtId="0" fontId="108" fillId="2" borderId="16" xfId="13" applyFont="1" applyFill="1" applyBorder="1" applyAlignment="1" applyProtection="1">
      <alignment horizontal="center" vertical="center"/>
      <protection locked="0"/>
    </xf>
    <xf numFmtId="0" fontId="108" fillId="2" borderId="8" xfId="13" applyFont="1" applyFill="1" applyBorder="1" applyAlignment="1" applyProtection="1">
      <alignment horizontal="center" vertical="center"/>
      <protection locked="0"/>
    </xf>
    <xf numFmtId="0" fontId="108" fillId="2" borderId="0" xfId="13" applyFont="1" applyFill="1" applyAlignment="1" applyProtection="1">
      <alignment horizontal="center" vertical="center"/>
      <protection locked="0"/>
    </xf>
    <xf numFmtId="0" fontId="108" fillId="2" borderId="17" xfId="13" applyFont="1" applyFill="1" applyBorder="1" applyAlignment="1" applyProtection="1">
      <alignment horizontal="center" vertical="center"/>
      <protection locked="0"/>
    </xf>
    <xf numFmtId="0" fontId="108" fillId="2" borderId="9" xfId="13" applyFont="1" applyFill="1" applyBorder="1" applyAlignment="1" applyProtection="1">
      <alignment horizontal="center" vertical="center"/>
      <protection locked="0"/>
    </xf>
    <xf numFmtId="0" fontId="108" fillId="2" borderId="1" xfId="13" applyFont="1" applyFill="1" applyBorder="1" applyAlignment="1" applyProtection="1">
      <alignment horizontal="center" vertical="center"/>
      <protection locked="0"/>
    </xf>
    <xf numFmtId="0" fontId="108" fillId="2" borderId="18" xfId="13" applyFont="1" applyFill="1" applyBorder="1" applyAlignment="1" applyProtection="1">
      <alignment horizontal="center" vertical="center"/>
      <protection locked="0"/>
    </xf>
    <xf numFmtId="0" fontId="130" fillId="0" borderId="0" xfId="0" applyFont="1" applyAlignment="1">
      <alignment horizontal="center" vertical="center" shrinkToFit="1"/>
    </xf>
    <xf numFmtId="0" fontId="128" fillId="3" borderId="7" xfId="0" applyFont="1" applyFill="1" applyBorder="1" applyAlignment="1" applyProtection="1">
      <alignment horizontal="center" vertical="center"/>
      <protection locked="0"/>
    </xf>
    <xf numFmtId="0" fontId="128" fillId="3" borderId="16" xfId="0" applyFont="1" applyFill="1" applyBorder="1" applyAlignment="1" applyProtection="1">
      <alignment horizontal="center" vertical="center"/>
      <protection locked="0"/>
    </xf>
    <xf numFmtId="0" fontId="128" fillId="3" borderId="9" xfId="0" applyFont="1" applyFill="1" applyBorder="1" applyAlignment="1" applyProtection="1">
      <alignment horizontal="center" vertical="center"/>
      <protection locked="0"/>
    </xf>
    <xf numFmtId="0" fontId="128" fillId="3" borderId="18" xfId="0" applyFont="1" applyFill="1" applyBorder="1" applyAlignment="1" applyProtection="1">
      <alignment horizontal="center" vertical="center"/>
      <protection locked="0"/>
    </xf>
    <xf numFmtId="0" fontId="36" fillId="3" borderId="7" xfId="0" applyFont="1" applyFill="1" applyBorder="1" applyAlignment="1">
      <alignment horizontal="left" vertical="center" wrapText="1" indent="1"/>
    </xf>
    <xf numFmtId="0" fontId="36" fillId="3" borderId="2" xfId="0" applyFont="1" applyFill="1" applyBorder="1" applyAlignment="1">
      <alignment horizontal="left" vertical="center" wrapText="1" indent="1"/>
    </xf>
    <xf numFmtId="0" fontId="91" fillId="0" borderId="2" xfId="0" applyFont="1" applyBorder="1" applyAlignment="1">
      <alignment horizontal="left" vertical="center" wrapText="1" indent="1"/>
    </xf>
    <xf numFmtId="0" fontId="91" fillId="0" borderId="16" xfId="0" applyFont="1" applyBorder="1" applyAlignment="1">
      <alignment horizontal="left" vertical="center" wrapText="1" indent="1"/>
    </xf>
    <xf numFmtId="0" fontId="36" fillId="3" borderId="9" xfId="0" applyFont="1" applyFill="1" applyBorder="1" applyAlignment="1">
      <alignment horizontal="left" vertical="center" wrapText="1" indent="1"/>
    </xf>
    <xf numFmtId="0" fontId="36" fillId="3" borderId="1" xfId="0" applyFont="1" applyFill="1" applyBorder="1" applyAlignment="1">
      <alignment horizontal="left" vertical="center" wrapText="1" indent="1"/>
    </xf>
    <xf numFmtId="0" fontId="91" fillId="0" borderId="1" xfId="0" applyFont="1" applyBorder="1" applyAlignment="1">
      <alignment horizontal="left" vertical="center" wrapText="1" indent="1"/>
    </xf>
    <xf numFmtId="0" fontId="91" fillId="0" borderId="18" xfId="0" applyFont="1" applyBorder="1" applyAlignment="1">
      <alignment horizontal="left" vertical="center" wrapText="1" indent="1"/>
    </xf>
    <xf numFmtId="0" fontId="91" fillId="0" borderId="3" xfId="0" applyFont="1" applyBorder="1" applyAlignment="1">
      <alignment horizontal="center" vertical="center" wrapText="1"/>
    </xf>
    <xf numFmtId="0" fontId="50" fillId="3" borderId="7" xfId="0" applyFont="1" applyFill="1" applyBorder="1" applyAlignment="1">
      <alignment horizontal="left" vertical="center" wrapText="1"/>
    </xf>
    <xf numFmtId="0" fontId="50" fillId="3" borderId="2" xfId="0" applyFont="1" applyFill="1" applyBorder="1" applyAlignment="1">
      <alignment horizontal="left" vertical="center"/>
    </xf>
    <xf numFmtId="0" fontId="50" fillId="3" borderId="16" xfId="0" applyFont="1" applyFill="1" applyBorder="1" applyAlignment="1">
      <alignment horizontal="left" vertical="center"/>
    </xf>
    <xf numFmtId="0" fontId="50" fillId="3" borderId="8" xfId="0" applyFont="1" applyFill="1" applyBorder="1" applyAlignment="1">
      <alignment horizontal="left" vertical="center" wrapText="1"/>
    </xf>
    <xf numFmtId="0" fontId="50" fillId="3" borderId="0" xfId="0" applyFont="1" applyFill="1" applyAlignment="1">
      <alignment horizontal="left" vertical="center"/>
    </xf>
    <xf numFmtId="0" fontId="50" fillId="3" borderId="17" xfId="0" applyFont="1" applyFill="1" applyBorder="1" applyAlignment="1">
      <alignment horizontal="left" vertical="center"/>
    </xf>
    <xf numFmtId="0" fontId="50" fillId="3" borderId="8" xfId="0" applyFont="1" applyFill="1" applyBorder="1" applyAlignment="1">
      <alignment horizontal="left" vertical="center"/>
    </xf>
    <xf numFmtId="0" fontId="50" fillId="3" borderId="9" xfId="0" applyFont="1" applyFill="1" applyBorder="1" applyAlignment="1">
      <alignment horizontal="left" vertical="center"/>
    </xf>
    <xf numFmtId="0" fontId="50" fillId="3" borderId="1" xfId="0" applyFont="1" applyFill="1" applyBorder="1" applyAlignment="1">
      <alignment horizontal="left" vertical="center"/>
    </xf>
    <xf numFmtId="0" fontId="50" fillId="3" borderId="18" xfId="0" applyFont="1" applyFill="1" applyBorder="1" applyAlignment="1">
      <alignment horizontal="left" vertical="center"/>
    </xf>
    <xf numFmtId="0" fontId="128" fillId="3" borderId="8" xfId="0" applyFont="1" applyFill="1" applyBorder="1" applyAlignment="1" applyProtection="1">
      <alignment horizontal="center" vertical="center"/>
      <protection locked="0"/>
    </xf>
    <xf numFmtId="0" fontId="128" fillId="3" borderId="17" xfId="0" applyFont="1" applyFill="1" applyBorder="1" applyAlignment="1" applyProtection="1">
      <alignment horizontal="center" vertical="center"/>
      <protection locked="0"/>
    </xf>
    <xf numFmtId="0" fontId="50" fillId="3" borderId="75" xfId="0" applyFont="1" applyFill="1" applyBorder="1" applyAlignment="1">
      <alignment horizontal="left" vertical="center" wrapText="1"/>
    </xf>
    <xf numFmtId="0" fontId="50" fillId="3" borderId="16" xfId="0" applyFont="1" applyFill="1" applyBorder="1" applyAlignment="1">
      <alignment horizontal="left" vertical="center" wrapText="1"/>
    </xf>
    <xf numFmtId="0" fontId="50" fillId="3" borderId="0" xfId="0" applyFont="1" applyFill="1" applyAlignment="1">
      <alignment horizontal="left" vertical="center" wrapText="1"/>
    </xf>
    <xf numFmtId="0" fontId="50" fillId="3" borderId="17" xfId="0" applyFont="1" applyFill="1" applyBorder="1" applyAlignment="1">
      <alignment horizontal="left" vertical="center" wrapText="1"/>
    </xf>
    <xf numFmtId="0" fontId="50" fillId="3" borderId="9" xfId="0" applyFont="1" applyFill="1" applyBorder="1" applyAlignment="1">
      <alignment horizontal="left" vertical="center" wrapText="1"/>
    </xf>
    <xf numFmtId="0" fontId="50" fillId="3" borderId="1" xfId="0" applyFont="1" applyFill="1" applyBorder="1" applyAlignment="1">
      <alignment horizontal="left" vertical="center" wrapText="1"/>
    </xf>
    <xf numFmtId="0" fontId="50" fillId="3" borderId="18" xfId="0" applyFont="1" applyFill="1" applyBorder="1" applyAlignment="1">
      <alignment horizontal="left" vertical="center" wrapText="1"/>
    </xf>
    <xf numFmtId="0" fontId="92" fillId="0" borderId="0" xfId="0" applyFont="1" applyAlignment="1">
      <alignment horizontal="right" vertical="center"/>
    </xf>
    <xf numFmtId="0" fontId="91" fillId="0" borderId="7" xfId="0" applyFont="1" applyBorder="1" applyAlignment="1">
      <alignment horizontal="distributed" vertical="center" wrapText="1" justifyLastLine="1"/>
    </xf>
    <xf numFmtId="0" fontId="91" fillId="0" borderId="16" xfId="0" applyFont="1" applyBorder="1" applyAlignment="1">
      <alignment horizontal="distributed" vertical="center" wrapText="1" justifyLastLine="1"/>
    </xf>
    <xf numFmtId="0" fontId="91" fillId="0" borderId="8" xfId="0" applyFont="1" applyBorder="1" applyAlignment="1">
      <alignment horizontal="distributed" vertical="center" wrapText="1" justifyLastLine="1"/>
    </xf>
    <xf numFmtId="0" fontId="91" fillId="0" borderId="17" xfId="0" applyFont="1" applyBorder="1" applyAlignment="1">
      <alignment horizontal="distributed" vertical="center" wrapText="1" justifyLastLine="1"/>
    </xf>
    <xf numFmtId="0" fontId="91" fillId="0" borderId="9" xfId="0" applyFont="1" applyBorder="1" applyAlignment="1">
      <alignment horizontal="distributed" vertical="center" wrapText="1" justifyLastLine="1"/>
    </xf>
    <xf numFmtId="0" fontId="91" fillId="0" borderId="18" xfId="0" applyFont="1" applyBorder="1" applyAlignment="1">
      <alignment horizontal="distributed" vertical="center" wrapText="1" justifyLastLine="1"/>
    </xf>
    <xf numFmtId="0" fontId="76" fillId="3" borderId="7" xfId="0" applyFont="1" applyFill="1" applyBorder="1" applyAlignment="1">
      <alignment horizontal="left" vertical="center" wrapText="1" indent="1"/>
    </xf>
    <xf numFmtId="0" fontId="76" fillId="3" borderId="2" xfId="0" applyFont="1" applyFill="1" applyBorder="1" applyAlignment="1">
      <alignment horizontal="left" vertical="center" wrapText="1" indent="1"/>
    </xf>
    <xf numFmtId="0" fontId="65" fillId="0" borderId="2" xfId="0" applyFont="1" applyBorder="1" applyAlignment="1">
      <alignment horizontal="left" vertical="center" wrapText="1" indent="1"/>
    </xf>
    <xf numFmtId="0" fontId="65" fillId="0" borderId="16" xfId="0" applyFont="1" applyBorder="1" applyAlignment="1">
      <alignment horizontal="left" vertical="center" wrapText="1" indent="1"/>
    </xf>
    <xf numFmtId="0" fontId="76" fillId="3" borderId="9" xfId="0" applyFont="1" applyFill="1" applyBorder="1" applyAlignment="1">
      <alignment horizontal="left" vertical="center" wrapText="1" indent="1"/>
    </xf>
    <xf numFmtId="0" fontId="76" fillId="3" borderId="1" xfId="0" applyFont="1" applyFill="1" applyBorder="1" applyAlignment="1">
      <alignment horizontal="left" vertical="center" wrapText="1" indent="1"/>
    </xf>
    <xf numFmtId="0" fontId="65" fillId="0" borderId="1" xfId="0" applyFont="1" applyBorder="1" applyAlignment="1">
      <alignment horizontal="left" vertical="center" wrapText="1" indent="1"/>
    </xf>
    <xf numFmtId="0" fontId="65" fillId="0" borderId="18" xfId="0" applyFont="1" applyBorder="1" applyAlignment="1">
      <alignment horizontal="left" vertical="center" wrapText="1" indent="1"/>
    </xf>
    <xf numFmtId="0" fontId="116" fillId="9" borderId="7" xfId="4" applyFont="1" applyFill="1" applyBorder="1" applyAlignment="1" applyProtection="1">
      <alignment horizontal="center" vertical="center"/>
      <protection locked="0"/>
    </xf>
    <xf numFmtId="0" fontId="116" fillId="9" borderId="16" xfId="4" applyFont="1" applyFill="1" applyBorder="1" applyAlignment="1" applyProtection="1">
      <alignment horizontal="center" vertical="center"/>
      <protection locked="0"/>
    </xf>
    <xf numFmtId="0" fontId="116" fillId="9" borderId="8" xfId="4" applyFont="1" applyFill="1" applyBorder="1" applyAlignment="1" applyProtection="1">
      <alignment horizontal="center" vertical="center"/>
      <protection locked="0"/>
    </xf>
    <xf numFmtId="0" fontId="116" fillId="9" borderId="17" xfId="4" applyFont="1" applyFill="1" applyBorder="1" applyAlignment="1" applyProtection="1">
      <alignment horizontal="center" vertical="center"/>
      <protection locked="0"/>
    </xf>
    <xf numFmtId="0" fontId="116" fillId="9" borderId="9" xfId="4" applyFont="1" applyFill="1" applyBorder="1" applyAlignment="1" applyProtection="1">
      <alignment horizontal="center" vertical="center"/>
      <protection locked="0"/>
    </xf>
    <xf numFmtId="0" fontId="116" fillId="9" borderId="18" xfId="4" applyFont="1" applyFill="1" applyBorder="1" applyAlignment="1" applyProtection="1">
      <alignment horizontal="center" vertical="center"/>
      <protection locked="0"/>
    </xf>
    <xf numFmtId="0" fontId="4" fillId="9" borderId="7" xfId="4" applyFont="1" applyFill="1" applyBorder="1" applyAlignment="1">
      <alignment horizontal="left" vertical="center" wrapText="1"/>
    </xf>
    <xf numFmtId="0" fontId="4" fillId="9" borderId="2" xfId="4" applyFont="1" applyFill="1" applyBorder="1" applyAlignment="1">
      <alignment horizontal="left" vertical="center"/>
    </xf>
    <xf numFmtId="0" fontId="4" fillId="9" borderId="16" xfId="4" applyFont="1" applyFill="1" applyBorder="1" applyAlignment="1">
      <alignment horizontal="left" vertical="center"/>
    </xf>
    <xf numFmtId="0" fontId="4" fillId="9" borderId="8" xfId="4" applyFont="1" applyFill="1" applyBorder="1" applyAlignment="1">
      <alignment horizontal="left" vertical="center" wrapText="1"/>
    </xf>
    <xf numFmtId="0" fontId="4" fillId="9" borderId="0" xfId="4" applyFont="1" applyFill="1" applyAlignment="1">
      <alignment horizontal="left" vertical="center"/>
    </xf>
    <xf numFmtId="0" fontId="4" fillId="9" borderId="17" xfId="4" applyFont="1" applyFill="1" applyBorder="1" applyAlignment="1">
      <alignment horizontal="left" vertical="center"/>
    </xf>
    <xf numFmtId="0" fontId="4" fillId="9" borderId="9" xfId="4" applyFont="1" applyFill="1" applyBorder="1" applyAlignment="1">
      <alignment horizontal="left" vertical="center"/>
    </xf>
    <xf numFmtId="0" fontId="4" fillId="9" borderId="1" xfId="4" applyFont="1" applyFill="1" applyBorder="1" applyAlignment="1">
      <alignment horizontal="left" vertical="center"/>
    </xf>
    <xf numFmtId="0" fontId="4" fillId="9" borderId="18" xfId="4" applyFont="1" applyFill="1" applyBorder="1" applyAlignment="1">
      <alignment horizontal="left" vertical="center"/>
    </xf>
    <xf numFmtId="0" fontId="4" fillId="9" borderId="8" xfId="4" applyFont="1" applyFill="1" applyBorder="1" applyAlignment="1">
      <alignment horizontal="left" vertical="center"/>
    </xf>
    <xf numFmtId="0" fontId="6" fillId="9" borderId="7" xfId="4" applyFont="1" applyFill="1" applyBorder="1" applyAlignment="1">
      <alignment horizontal="left" vertical="center" wrapText="1"/>
    </xf>
    <xf numFmtId="0" fontId="6" fillId="9" borderId="2" xfId="4" applyFont="1" applyFill="1" applyBorder="1" applyAlignment="1">
      <alignment horizontal="left" vertical="center" wrapText="1"/>
    </xf>
    <xf numFmtId="0" fontId="6" fillId="9" borderId="16" xfId="4" applyFont="1" applyFill="1" applyBorder="1" applyAlignment="1">
      <alignment horizontal="left" vertical="center" wrapText="1"/>
    </xf>
    <xf numFmtId="0" fontId="6" fillId="9" borderId="8" xfId="4" applyFont="1" applyFill="1" applyBorder="1" applyAlignment="1">
      <alignment horizontal="left" vertical="center" wrapText="1"/>
    </xf>
    <xf numFmtId="0" fontId="6" fillId="9" borderId="0" xfId="4" applyFont="1" applyFill="1" applyAlignment="1">
      <alignment horizontal="left" vertical="center" wrapText="1"/>
    </xf>
    <xf numFmtId="0" fontId="6" fillId="9" borderId="17" xfId="4" applyFont="1" applyFill="1" applyBorder="1" applyAlignment="1">
      <alignment horizontal="left" vertical="center" wrapText="1"/>
    </xf>
    <xf numFmtId="0" fontId="6" fillId="9" borderId="9" xfId="4" applyFont="1" applyFill="1" applyBorder="1" applyAlignment="1">
      <alignment horizontal="left" vertical="center" wrapText="1"/>
    </xf>
    <xf numFmtId="0" fontId="6" fillId="9" borderId="1" xfId="4" applyFont="1" applyFill="1" applyBorder="1" applyAlignment="1">
      <alignment horizontal="left" vertical="center" wrapText="1"/>
    </xf>
    <xf numFmtId="0" fontId="6" fillId="9" borderId="18" xfId="4" applyFont="1" applyFill="1" applyBorder="1" applyAlignment="1">
      <alignment horizontal="left" vertical="center" wrapText="1"/>
    </xf>
    <xf numFmtId="0" fontId="11" fillId="0" borderId="0" xfId="4" applyFont="1" applyAlignment="1" applyProtection="1">
      <alignment horizontal="center" vertical="center"/>
      <protection locked="0"/>
    </xf>
    <xf numFmtId="0" fontId="43" fillId="0" borderId="0" xfId="4" applyFont="1" applyAlignment="1">
      <alignment horizontal="center" vertical="center" shrinkToFit="1"/>
    </xf>
    <xf numFmtId="0" fontId="138" fillId="0" borderId="0" xfId="4" applyFont="1" applyAlignment="1">
      <alignment horizontal="center" vertical="center" shrinkToFit="1"/>
    </xf>
    <xf numFmtId="0" fontId="50" fillId="0" borderId="7" xfId="4" applyFont="1" applyBorder="1" applyAlignment="1">
      <alignment horizontal="center" vertical="center" wrapText="1"/>
    </xf>
    <xf numFmtId="0" fontId="50" fillId="0" borderId="2" xfId="4" applyFont="1" applyBorder="1" applyAlignment="1">
      <alignment horizontal="center" vertical="center" wrapText="1"/>
    </xf>
    <xf numFmtId="0" fontId="50" fillId="0" borderId="16" xfId="4" applyFont="1" applyBorder="1" applyAlignment="1">
      <alignment horizontal="center" vertical="center" wrapText="1"/>
    </xf>
    <xf numFmtId="0" fontId="50" fillId="0" borderId="8" xfId="4" applyFont="1" applyBorder="1" applyAlignment="1">
      <alignment horizontal="center" vertical="center" wrapText="1"/>
    </xf>
    <xf numFmtId="0" fontId="50" fillId="0" borderId="0" xfId="4" applyFont="1" applyAlignment="1">
      <alignment horizontal="center" vertical="center" wrapText="1"/>
    </xf>
    <xf numFmtId="0" fontId="50" fillId="0" borderId="17" xfId="4" applyFont="1" applyBorder="1" applyAlignment="1">
      <alignment horizontal="center" vertical="center" wrapText="1"/>
    </xf>
    <xf numFmtId="0" fontId="50" fillId="0" borderId="9" xfId="4" applyFont="1" applyBorder="1" applyAlignment="1">
      <alignment horizontal="center" vertical="center" wrapText="1"/>
    </xf>
    <xf numFmtId="0" fontId="50" fillId="0" borderId="1" xfId="4" applyFont="1" applyBorder="1" applyAlignment="1">
      <alignment horizontal="center" vertical="center" wrapText="1"/>
    </xf>
    <xf numFmtId="0" fontId="50" fillId="0" borderId="18" xfId="4" applyFont="1" applyBorder="1" applyAlignment="1">
      <alignment horizontal="center" vertical="center" wrapText="1"/>
    </xf>
    <xf numFmtId="0" fontId="6" fillId="9" borderId="49" xfId="4" applyFont="1" applyFill="1" applyBorder="1" applyAlignment="1">
      <alignment horizontal="center" vertical="center"/>
    </xf>
    <xf numFmtId="0" fontId="6" fillId="9" borderId="46" xfId="4" applyFont="1" applyFill="1" applyBorder="1" applyAlignment="1">
      <alignment horizontal="center" vertical="center"/>
    </xf>
    <xf numFmtId="0" fontId="6" fillId="9" borderId="47" xfId="4" applyFont="1" applyFill="1" applyBorder="1" applyAlignment="1">
      <alignment horizontal="center" vertical="center"/>
    </xf>
    <xf numFmtId="0" fontId="76" fillId="0" borderId="0" xfId="4" applyFont="1" applyAlignment="1">
      <alignment horizontal="left" vertical="top" wrapText="1"/>
    </xf>
    <xf numFmtId="0" fontId="9" fillId="0" borderId="0" xfId="4" applyAlignment="1">
      <alignment horizontal="center" vertical="center"/>
    </xf>
    <xf numFmtId="0" fontId="22" fillId="0" borderId="0" xfId="4" applyFont="1" applyAlignment="1">
      <alignment horizontal="center" vertical="center"/>
    </xf>
    <xf numFmtId="0" fontId="134" fillId="0" borderId="7" xfId="4" applyFont="1" applyBorder="1" applyAlignment="1">
      <alignment horizontal="center" vertical="center" wrapText="1"/>
    </xf>
    <xf numFmtId="0" fontId="134" fillId="0" borderId="16" xfId="4" applyFont="1" applyBorder="1" applyAlignment="1">
      <alignment horizontal="center" vertical="center"/>
    </xf>
    <xf numFmtId="0" fontId="134" fillId="0" borderId="8" xfId="4" applyFont="1" applyBorder="1" applyAlignment="1">
      <alignment horizontal="center" vertical="center" wrapText="1"/>
    </xf>
    <xf numFmtId="0" fontId="134" fillId="0" borderId="17" xfId="4" applyFont="1" applyBorder="1" applyAlignment="1">
      <alignment horizontal="center" vertical="center"/>
    </xf>
    <xf numFmtId="0" fontId="134" fillId="0" borderId="9" xfId="4" applyFont="1" applyBorder="1" applyAlignment="1">
      <alignment horizontal="center" vertical="center"/>
    </xf>
    <xf numFmtId="0" fontId="134" fillId="0" borderId="18" xfId="4" applyFont="1" applyBorder="1" applyAlignment="1">
      <alignment horizontal="center" vertical="center"/>
    </xf>
    <xf numFmtId="0" fontId="116" fillId="6" borderId="7" xfId="4" applyFont="1" applyFill="1" applyBorder="1" applyAlignment="1" applyProtection="1">
      <alignment horizontal="center" vertical="center"/>
      <protection locked="0"/>
    </xf>
    <xf numFmtId="0" fontId="116" fillId="6" borderId="16" xfId="4" applyFont="1" applyFill="1" applyBorder="1" applyAlignment="1" applyProtection="1">
      <alignment horizontal="center" vertical="center"/>
      <protection locked="0"/>
    </xf>
    <xf numFmtId="0" fontId="116" fillId="6" borderId="8" xfId="4" applyFont="1" applyFill="1" applyBorder="1" applyAlignment="1" applyProtection="1">
      <alignment horizontal="center" vertical="center"/>
      <protection locked="0"/>
    </xf>
    <xf numFmtId="0" fontId="116" fillId="6" borderId="17" xfId="4" applyFont="1" applyFill="1" applyBorder="1" applyAlignment="1" applyProtection="1">
      <alignment horizontal="center" vertical="center"/>
      <protection locked="0"/>
    </xf>
    <xf numFmtId="0" fontId="116" fillId="6" borderId="9" xfId="4" applyFont="1" applyFill="1" applyBorder="1" applyAlignment="1" applyProtection="1">
      <alignment horizontal="center" vertical="center"/>
      <protection locked="0"/>
    </xf>
    <xf numFmtId="0" fontId="116" fillId="6" borderId="18" xfId="4" applyFont="1" applyFill="1" applyBorder="1" applyAlignment="1" applyProtection="1">
      <alignment horizontal="center" vertical="center"/>
      <protection locked="0"/>
    </xf>
    <xf numFmtId="0" fontId="146" fillId="6" borderId="7" xfId="4" applyFont="1" applyFill="1" applyBorder="1" applyAlignment="1">
      <alignment horizontal="center" vertical="center"/>
    </xf>
    <xf numFmtId="0" fontId="146" fillId="6" borderId="2" xfId="4" applyFont="1" applyFill="1" applyBorder="1" applyAlignment="1">
      <alignment horizontal="center" vertical="center"/>
    </xf>
    <xf numFmtId="0" fontId="146" fillId="6" borderId="16" xfId="4" applyFont="1" applyFill="1" applyBorder="1" applyAlignment="1">
      <alignment horizontal="center" vertical="center"/>
    </xf>
    <xf numFmtId="0" fontId="146" fillId="6" borderId="8" xfId="4" applyFont="1" applyFill="1" applyBorder="1" applyAlignment="1">
      <alignment horizontal="center" vertical="center"/>
    </xf>
    <xf numFmtId="0" fontId="146" fillId="6" borderId="0" xfId="4" applyFont="1" applyFill="1" applyAlignment="1">
      <alignment horizontal="center" vertical="center"/>
    </xf>
    <xf numFmtId="0" fontId="146" fillId="6" borderId="17" xfId="4" applyFont="1" applyFill="1" applyBorder="1" applyAlignment="1">
      <alignment horizontal="center" vertical="center"/>
    </xf>
    <xf numFmtId="0" fontId="146" fillId="6" borderId="9" xfId="4" applyFont="1" applyFill="1" applyBorder="1" applyAlignment="1">
      <alignment horizontal="center" vertical="center"/>
    </xf>
    <xf numFmtId="0" fontId="146" fillId="6" borderId="1" xfId="4" applyFont="1" applyFill="1" applyBorder="1" applyAlignment="1">
      <alignment horizontal="center" vertical="center"/>
    </xf>
    <xf numFmtId="0" fontId="146" fillId="6" borderId="18" xfId="4" applyFont="1" applyFill="1" applyBorder="1" applyAlignment="1">
      <alignment horizontal="center" vertical="center"/>
    </xf>
    <xf numFmtId="0" fontId="107" fillId="9" borderId="7" xfId="4" applyFont="1" applyFill="1" applyBorder="1" applyAlignment="1" applyProtection="1">
      <alignment horizontal="center" vertical="center"/>
      <protection locked="0"/>
    </xf>
    <xf numFmtId="0" fontId="107" fillId="9" borderId="2" xfId="4" applyFont="1" applyFill="1" applyBorder="1" applyAlignment="1" applyProtection="1">
      <alignment horizontal="center" vertical="center"/>
      <protection locked="0"/>
    </xf>
    <xf numFmtId="0" fontId="107" fillId="9" borderId="8" xfId="4" applyFont="1" applyFill="1" applyBorder="1" applyAlignment="1" applyProtection="1">
      <alignment horizontal="center" vertical="center"/>
      <protection locked="0"/>
    </xf>
    <xf numFmtId="0" fontId="107" fillId="9" borderId="0" xfId="4" applyFont="1" applyFill="1" applyAlignment="1" applyProtection="1">
      <alignment horizontal="center" vertical="center"/>
      <protection locked="0"/>
    </xf>
    <xf numFmtId="0" fontId="107" fillId="9" borderId="50" xfId="4" applyFont="1" applyFill="1" applyBorder="1" applyAlignment="1" applyProtection="1">
      <alignment horizontal="center" vertical="center"/>
      <protection locked="0"/>
    </xf>
    <xf numFmtId="0" fontId="107" fillId="9" borderId="48" xfId="4" applyFont="1" applyFill="1" applyBorder="1" applyAlignment="1" applyProtection="1">
      <alignment horizontal="center" vertical="center"/>
      <protection locked="0"/>
    </xf>
    <xf numFmtId="0" fontId="72" fillId="7" borderId="0" xfId="4" applyFont="1" applyFill="1" applyAlignment="1">
      <alignment horizontal="center" vertical="center"/>
    </xf>
    <xf numFmtId="0" fontId="75" fillId="0" borderId="7" xfId="4" applyFont="1" applyBorder="1" applyAlignment="1">
      <alignment horizontal="distributed" vertical="center" wrapText="1" justifyLastLine="1"/>
    </xf>
    <xf numFmtId="0" fontId="75" fillId="0" borderId="16" xfId="4" applyFont="1" applyBorder="1" applyAlignment="1">
      <alignment horizontal="distributed" vertical="center" wrapText="1" justifyLastLine="1"/>
    </xf>
    <xf numFmtId="0" fontId="75" fillId="0" borderId="8" xfId="4" applyFont="1" applyBorder="1" applyAlignment="1">
      <alignment horizontal="distributed" vertical="center" wrapText="1" justifyLastLine="1"/>
    </xf>
    <xf numFmtId="0" fontId="75" fillId="0" borderId="17" xfId="4" applyFont="1" applyBorder="1" applyAlignment="1">
      <alignment horizontal="distributed" vertical="center" wrapText="1" justifyLastLine="1"/>
    </xf>
    <xf numFmtId="0" fontId="75" fillId="0" borderId="9" xfId="4" applyFont="1" applyBorder="1" applyAlignment="1">
      <alignment horizontal="distributed" vertical="center" wrapText="1" justifyLastLine="1"/>
    </xf>
    <xf numFmtId="0" fontId="75" fillId="0" borderId="18" xfId="4" applyFont="1" applyBorder="1" applyAlignment="1">
      <alignment horizontal="distributed" vertical="center" wrapText="1" justifyLastLine="1"/>
    </xf>
    <xf numFmtId="0" fontId="97" fillId="0" borderId="0" xfId="4" applyFont="1" applyAlignment="1">
      <alignment horizontal="left" vertical="center" wrapText="1"/>
    </xf>
    <xf numFmtId="0" fontId="30" fillId="0" borderId="0" xfId="4" applyFont="1" applyAlignment="1">
      <alignment horizontal="center" vertical="center"/>
    </xf>
    <xf numFmtId="0" fontId="36" fillId="0" borderId="7" xfId="4" applyFont="1" applyBorder="1" applyAlignment="1">
      <alignment horizontal="center" vertical="center" wrapText="1"/>
    </xf>
    <xf numFmtId="0" fontId="36" fillId="0" borderId="16" xfId="4" applyFont="1" applyBorder="1" applyAlignment="1">
      <alignment horizontal="center" vertical="center"/>
    </xf>
    <xf numFmtId="0" fontId="36" fillId="0" borderId="8" xfId="4" applyFont="1" applyBorder="1" applyAlignment="1">
      <alignment horizontal="center" vertical="center" wrapText="1"/>
    </xf>
    <xf numFmtId="0" fontId="36" fillId="0" borderId="17" xfId="4" applyFont="1" applyBorder="1" applyAlignment="1">
      <alignment horizontal="center" vertical="center"/>
    </xf>
    <xf numFmtId="0" fontId="36" fillId="0" borderId="9" xfId="4" applyFont="1" applyBorder="1" applyAlignment="1">
      <alignment horizontal="center" vertical="center"/>
    </xf>
    <xf numFmtId="0" fontId="36" fillId="0" borderId="18" xfId="4" applyFont="1" applyBorder="1" applyAlignment="1">
      <alignment horizontal="center" vertical="center"/>
    </xf>
    <xf numFmtId="0" fontId="36" fillId="0" borderId="16" xfId="4" applyFont="1" applyBorder="1" applyAlignment="1">
      <alignment horizontal="center" vertical="center" wrapText="1"/>
    </xf>
    <xf numFmtId="0" fontId="36" fillId="0" borderId="17" xfId="4" applyFont="1" applyBorder="1" applyAlignment="1">
      <alignment horizontal="center" vertical="center" wrapText="1"/>
    </xf>
    <xf numFmtId="0" fontId="36" fillId="0" borderId="9" xfId="4" applyFont="1" applyBorder="1" applyAlignment="1">
      <alignment horizontal="center" vertical="center" wrapText="1"/>
    </xf>
    <xf numFmtId="0" fontId="36" fillId="0" borderId="18" xfId="4" applyFont="1" applyBorder="1" applyAlignment="1">
      <alignment horizontal="center" vertical="center" wrapText="1"/>
    </xf>
    <xf numFmtId="0" fontId="21" fillId="9" borderId="2" xfId="4" applyFont="1" applyFill="1" applyBorder="1" applyAlignment="1">
      <alignment horizontal="center" vertical="center"/>
    </xf>
    <xf numFmtId="0" fontId="21" fillId="9" borderId="16" xfId="4" applyFont="1" applyFill="1" applyBorder="1" applyAlignment="1">
      <alignment horizontal="center" vertical="center"/>
    </xf>
    <xf numFmtId="0" fontId="21" fillId="9" borderId="0" xfId="4" applyFont="1" applyFill="1" applyAlignment="1">
      <alignment horizontal="center" vertical="center"/>
    </xf>
    <xf numFmtId="0" fontId="21" fillId="9" borderId="17" xfId="4" applyFont="1" applyFill="1" applyBorder="1" applyAlignment="1">
      <alignment horizontal="center" vertical="center"/>
    </xf>
    <xf numFmtId="0" fontId="21" fillId="9" borderId="1" xfId="4" applyFont="1" applyFill="1" applyBorder="1" applyAlignment="1">
      <alignment horizontal="center" vertical="center"/>
    </xf>
    <xf numFmtId="0" fontId="21" fillId="9" borderId="18" xfId="4" applyFont="1" applyFill="1" applyBorder="1" applyAlignment="1">
      <alignment horizontal="center" vertical="center"/>
    </xf>
    <xf numFmtId="0" fontId="83" fillId="9" borderId="2" xfId="4" applyFont="1" applyFill="1" applyBorder="1" applyAlignment="1">
      <alignment horizontal="center" vertical="center"/>
    </xf>
    <xf numFmtId="0" fontId="83" fillId="9" borderId="16" xfId="4" applyFont="1" applyFill="1" applyBorder="1" applyAlignment="1">
      <alignment horizontal="center" vertical="center"/>
    </xf>
    <xf numFmtId="0" fontId="83" fillId="9" borderId="0" xfId="4" applyFont="1" applyFill="1" applyAlignment="1">
      <alignment horizontal="center" vertical="center"/>
    </xf>
    <xf numFmtId="0" fontId="83" fillId="9" borderId="17" xfId="4" applyFont="1" applyFill="1" applyBorder="1" applyAlignment="1">
      <alignment horizontal="center" vertical="center"/>
    </xf>
    <xf numFmtId="0" fontId="83" fillId="9" borderId="1" xfId="4" applyFont="1" applyFill="1" applyBorder="1" applyAlignment="1">
      <alignment horizontal="center" vertical="center"/>
    </xf>
    <xf numFmtId="0" fontId="83" fillId="9" borderId="18" xfId="4" applyFont="1" applyFill="1" applyBorder="1" applyAlignment="1">
      <alignment horizontal="center" vertical="center"/>
    </xf>
    <xf numFmtId="0" fontId="117" fillId="9" borderId="7" xfId="4" applyFont="1" applyFill="1" applyBorder="1" applyAlignment="1" applyProtection="1">
      <alignment horizontal="center" vertical="center"/>
      <protection locked="0"/>
    </xf>
    <xf numFmtId="0" fontId="117" fillId="9" borderId="2" xfId="4" applyFont="1" applyFill="1" applyBorder="1" applyAlignment="1" applyProtection="1">
      <alignment horizontal="center" vertical="center"/>
      <protection locked="0"/>
    </xf>
    <xf numFmtId="0" fontId="117" fillId="9" borderId="16" xfId="4" applyFont="1" applyFill="1" applyBorder="1" applyAlignment="1" applyProtection="1">
      <alignment horizontal="center" vertical="center"/>
      <protection locked="0"/>
    </xf>
    <xf numFmtId="0" fontId="117" fillId="9" borderId="9" xfId="4" applyFont="1" applyFill="1" applyBorder="1" applyAlignment="1" applyProtection="1">
      <alignment horizontal="center" vertical="center"/>
      <protection locked="0"/>
    </xf>
    <xf numFmtId="0" fontId="117" fillId="9" borderId="1" xfId="4" applyFont="1" applyFill="1" applyBorder="1" applyAlignment="1" applyProtection="1">
      <alignment horizontal="center" vertical="center"/>
      <protection locked="0"/>
    </xf>
    <xf numFmtId="0" fontId="117" fillId="9" borderId="18" xfId="4" applyFont="1" applyFill="1" applyBorder="1" applyAlignment="1" applyProtection="1">
      <alignment horizontal="center" vertical="center"/>
      <protection locked="0"/>
    </xf>
    <xf numFmtId="0" fontId="118" fillId="0" borderId="7" xfId="4" applyFont="1" applyBorder="1" applyAlignment="1">
      <alignment horizontal="center" vertical="center" wrapText="1"/>
    </xf>
    <xf numFmtId="0" fontId="118" fillId="0" borderId="2" xfId="4" applyFont="1" applyBorder="1" applyAlignment="1">
      <alignment horizontal="center" vertical="center" wrapText="1"/>
    </xf>
    <xf numFmtId="0" fontId="118" fillId="0" borderId="9" xfId="4" applyFont="1" applyBorder="1" applyAlignment="1">
      <alignment horizontal="center" vertical="center" wrapText="1"/>
    </xf>
    <xf numFmtId="0" fontId="118" fillId="0" borderId="1" xfId="4" applyFont="1" applyBorder="1" applyAlignment="1">
      <alignment horizontal="center" vertical="center" wrapText="1"/>
    </xf>
    <xf numFmtId="0" fontId="106" fillId="9" borderId="16" xfId="4" applyFont="1" applyFill="1" applyBorder="1" applyAlignment="1">
      <alignment horizontal="center" vertical="center"/>
    </xf>
    <xf numFmtId="0" fontId="106" fillId="9" borderId="18" xfId="4" applyFont="1" applyFill="1" applyBorder="1" applyAlignment="1">
      <alignment horizontal="center" vertical="center"/>
    </xf>
    <xf numFmtId="0" fontId="97" fillId="9" borderId="7" xfId="4" applyFont="1" applyFill="1" applyBorder="1" applyAlignment="1" applyProtection="1">
      <alignment horizontal="center" vertical="center"/>
      <protection locked="0"/>
    </xf>
    <xf numFmtId="0" fontId="97" fillId="9" borderId="2" xfId="4" applyFont="1" applyFill="1" applyBorder="1" applyAlignment="1" applyProtection="1">
      <alignment horizontal="center" vertical="center"/>
      <protection locked="0"/>
    </xf>
    <xf numFmtId="0" fontId="97" fillId="9" borderId="16" xfId="4" applyFont="1" applyFill="1" applyBorder="1" applyAlignment="1" applyProtection="1">
      <alignment horizontal="center" vertical="center"/>
      <protection locked="0"/>
    </xf>
    <xf numFmtId="0" fontId="97" fillId="9" borderId="9" xfId="4" applyFont="1" applyFill="1" applyBorder="1" applyAlignment="1" applyProtection="1">
      <alignment horizontal="center" vertical="center"/>
      <protection locked="0"/>
    </xf>
    <xf numFmtId="0" fontId="97" fillId="9" borderId="1" xfId="4" applyFont="1" applyFill="1" applyBorder="1" applyAlignment="1" applyProtection="1">
      <alignment horizontal="center" vertical="center"/>
      <protection locked="0"/>
    </xf>
    <xf numFmtId="0" fontId="97" fillId="9" borderId="18" xfId="4" applyFont="1" applyFill="1" applyBorder="1" applyAlignment="1" applyProtection="1">
      <alignment horizontal="center" vertical="center"/>
      <protection locked="0"/>
    </xf>
    <xf numFmtId="0" fontId="18" fillId="0" borderId="0" xfId="4" applyFont="1" applyAlignment="1">
      <alignment horizontal="center" vertical="center" wrapText="1"/>
    </xf>
    <xf numFmtId="0" fontId="76" fillId="0" borderId="7" xfId="4" applyFont="1" applyBorder="1" applyAlignment="1">
      <alignment horizontal="center" vertical="center" wrapText="1"/>
    </xf>
    <xf numFmtId="0" fontId="76" fillId="0" borderId="16" xfId="4" applyFont="1" applyBorder="1" applyAlignment="1">
      <alignment horizontal="center" vertical="center" wrapText="1"/>
    </xf>
    <xf numFmtId="0" fontId="76" fillId="0" borderId="8" xfId="4" applyFont="1" applyBorder="1" applyAlignment="1">
      <alignment horizontal="center" vertical="center" wrapText="1"/>
    </xf>
    <xf numFmtId="0" fontId="76" fillId="0" borderId="17" xfId="4" applyFont="1" applyBorder="1" applyAlignment="1">
      <alignment horizontal="center" vertical="center" wrapText="1"/>
    </xf>
    <xf numFmtId="0" fontId="76" fillId="0" borderId="9" xfId="4" applyFont="1" applyBorder="1" applyAlignment="1">
      <alignment horizontal="center" vertical="center" wrapText="1"/>
    </xf>
    <xf numFmtId="0" fontId="76" fillId="0" borderId="18" xfId="4" applyFont="1" applyBorder="1" applyAlignment="1">
      <alignment horizontal="center" vertical="center" wrapText="1"/>
    </xf>
    <xf numFmtId="0" fontId="76" fillId="0" borderId="7" xfId="4" applyFont="1" applyBorder="1" applyAlignment="1">
      <alignment horizontal="center" vertical="center"/>
    </xf>
    <xf numFmtId="0" fontId="76" fillId="0" borderId="2" xfId="4" applyFont="1" applyBorder="1" applyAlignment="1">
      <alignment horizontal="center" vertical="center"/>
    </xf>
    <xf numFmtId="0" fontId="76" fillId="0" borderId="16" xfId="4" applyFont="1" applyBorder="1" applyAlignment="1">
      <alignment horizontal="center" vertical="center"/>
    </xf>
    <xf numFmtId="0" fontId="76" fillId="0" borderId="8" xfId="4" applyFont="1" applyBorder="1" applyAlignment="1">
      <alignment horizontal="center" vertical="center"/>
    </xf>
    <xf numFmtId="0" fontId="76" fillId="0" borderId="0" xfId="4" applyFont="1" applyAlignment="1">
      <alignment horizontal="center" vertical="center"/>
    </xf>
    <xf numFmtId="0" fontId="76" fillId="0" borderId="17" xfId="4" applyFont="1" applyBorder="1" applyAlignment="1">
      <alignment horizontal="center" vertical="center"/>
    </xf>
    <xf numFmtId="0" fontId="76" fillId="0" borderId="9" xfId="4" applyFont="1" applyBorder="1" applyAlignment="1">
      <alignment horizontal="center" vertical="center"/>
    </xf>
    <xf numFmtId="0" fontId="76" fillId="0" borderId="1" xfId="4" applyFont="1" applyBorder="1" applyAlignment="1">
      <alignment horizontal="center" vertical="center"/>
    </xf>
    <xf numFmtId="0" fontId="76" fillId="0" borderId="18" xfId="4" applyFont="1" applyBorder="1" applyAlignment="1">
      <alignment horizontal="center" vertical="center"/>
    </xf>
    <xf numFmtId="0" fontId="76" fillId="0" borderId="2" xfId="4" applyFont="1" applyBorder="1" applyAlignment="1">
      <alignment horizontal="center" vertical="center" wrapText="1"/>
    </xf>
    <xf numFmtId="0" fontId="76" fillId="0" borderId="0" xfId="4" applyFont="1" applyAlignment="1">
      <alignment horizontal="center" vertical="center" wrapText="1"/>
    </xf>
    <xf numFmtId="0" fontId="76" fillId="0" borderId="1" xfId="4" applyFont="1" applyBorder="1" applyAlignment="1">
      <alignment horizontal="center" vertical="center" wrapText="1"/>
    </xf>
    <xf numFmtId="0" fontId="76" fillId="0" borderId="7" xfId="4" applyFont="1" applyBorder="1" applyAlignment="1">
      <alignment horizontal="right" vertical="center"/>
    </xf>
    <xf numFmtId="0" fontId="76" fillId="0" borderId="2" xfId="4" applyFont="1" applyBorder="1" applyAlignment="1">
      <alignment horizontal="right" vertical="center"/>
    </xf>
    <xf numFmtId="0" fontId="76" fillId="0" borderId="9" xfId="4" applyFont="1" applyBorder="1" applyAlignment="1">
      <alignment horizontal="right" vertical="center"/>
    </xf>
    <xf numFmtId="0" fontId="76" fillId="0" borderId="1" xfId="4" applyFont="1" applyBorder="1" applyAlignment="1">
      <alignment horizontal="right" vertical="center"/>
    </xf>
    <xf numFmtId="0" fontId="106" fillId="9" borderId="2" xfId="4" applyFont="1" applyFill="1" applyBorder="1" applyAlignment="1">
      <alignment horizontal="center" vertical="center"/>
    </xf>
    <xf numFmtId="0" fontId="106" fillId="9" borderId="1" xfId="4" applyFont="1" applyFill="1" applyBorder="1" applyAlignment="1">
      <alignment horizontal="center" vertical="center"/>
    </xf>
    <xf numFmtId="0" fontId="146" fillId="0" borderId="3" xfId="0" applyFont="1" applyBorder="1" applyAlignment="1">
      <alignment horizontal="center" vertical="center" wrapText="1"/>
    </xf>
    <xf numFmtId="0" fontId="36" fillId="3" borderId="4" xfId="0" applyFont="1" applyFill="1" applyBorder="1" applyAlignment="1">
      <alignment horizontal="left" vertical="center" wrapText="1" indent="1"/>
    </xf>
    <xf numFmtId="0" fontId="36" fillId="3" borderId="37" xfId="0" applyFont="1" applyFill="1" applyBorder="1" applyAlignment="1">
      <alignment horizontal="left" vertical="center" wrapText="1" indent="1"/>
    </xf>
    <xf numFmtId="0" fontId="91" fillId="0" borderId="37" xfId="0" applyFont="1" applyBorder="1" applyAlignment="1">
      <alignment horizontal="left" vertical="center" wrapText="1" indent="1"/>
    </xf>
    <xf numFmtId="0" fontId="91" fillId="0" borderId="5" xfId="0" applyFont="1" applyBorder="1" applyAlignment="1">
      <alignment horizontal="left" vertical="center" wrapText="1" indent="1"/>
    </xf>
    <xf numFmtId="0" fontId="142" fillId="0" borderId="0" xfId="0" applyFont="1" applyAlignment="1">
      <alignment horizontal="center" vertical="center"/>
    </xf>
    <xf numFmtId="0" fontId="11" fillId="0" borderId="3" xfId="0" applyFont="1" applyBorder="1" applyAlignment="1">
      <alignment horizontal="center" vertical="center"/>
    </xf>
    <xf numFmtId="0" fontId="143" fillId="6" borderId="7" xfId="0" applyFont="1" applyFill="1" applyBorder="1" applyAlignment="1" applyProtection="1">
      <alignment horizontal="center" vertical="center" shrinkToFit="1"/>
      <protection locked="0"/>
    </xf>
    <xf numFmtId="0" fontId="143" fillId="6" borderId="75" xfId="0" applyFont="1" applyFill="1" applyBorder="1" applyAlignment="1" applyProtection="1">
      <alignment horizontal="center" vertical="center" shrinkToFit="1"/>
      <protection locked="0"/>
    </xf>
    <xf numFmtId="0" fontId="143" fillId="6" borderId="8" xfId="0" applyFont="1" applyFill="1" applyBorder="1" applyAlignment="1" applyProtection="1">
      <alignment horizontal="center" vertical="center" shrinkToFit="1"/>
      <protection locked="0"/>
    </xf>
    <xf numFmtId="0" fontId="143" fillId="6" borderId="0" xfId="0" applyFont="1" applyFill="1" applyAlignment="1" applyProtection="1">
      <alignment horizontal="center" vertical="center" shrinkToFit="1"/>
      <protection locked="0"/>
    </xf>
    <xf numFmtId="0" fontId="143" fillId="6" borderId="9" xfId="0" applyFont="1" applyFill="1" applyBorder="1" applyAlignment="1" applyProtection="1">
      <alignment horizontal="center" vertical="center" shrinkToFit="1"/>
      <protection locked="0"/>
    </xf>
    <xf numFmtId="0" fontId="143" fillId="6" borderId="1" xfId="0" applyFont="1" applyFill="1" applyBorder="1" applyAlignment="1" applyProtection="1">
      <alignment horizontal="center" vertical="center" shrinkToFit="1"/>
      <protection locked="0"/>
    </xf>
    <xf numFmtId="38" fontId="144" fillId="6" borderId="75" xfId="3" applyFont="1" applyFill="1" applyBorder="1" applyAlignment="1" applyProtection="1">
      <alignment horizontal="left" vertical="center"/>
    </xf>
    <xf numFmtId="38" fontId="144" fillId="6" borderId="16" xfId="3" applyFont="1" applyFill="1" applyBorder="1" applyAlignment="1" applyProtection="1">
      <alignment horizontal="left" vertical="center"/>
    </xf>
    <xf numFmtId="38" fontId="144" fillId="6" borderId="0" xfId="3" applyFont="1" applyFill="1" applyBorder="1" applyAlignment="1" applyProtection="1">
      <alignment horizontal="left" vertical="center"/>
    </xf>
    <xf numFmtId="38" fontId="144" fillId="6" borderId="17" xfId="3" applyFont="1" applyFill="1" applyBorder="1" applyAlignment="1" applyProtection="1">
      <alignment horizontal="left" vertical="center"/>
    </xf>
    <xf numFmtId="38" fontId="144" fillId="6" borderId="1" xfId="3" applyFont="1" applyFill="1" applyBorder="1" applyAlignment="1" applyProtection="1">
      <alignment horizontal="left" vertical="center"/>
    </xf>
    <xf numFmtId="38" fontId="144" fillId="6" borderId="18" xfId="3" applyFont="1" applyFill="1" applyBorder="1" applyAlignment="1" applyProtection="1">
      <alignment horizontal="left" vertical="center"/>
    </xf>
    <xf numFmtId="0" fontId="155" fillId="13" borderId="4" xfId="0" applyFont="1" applyFill="1" applyBorder="1" applyAlignment="1" applyProtection="1">
      <alignment horizontal="center" vertical="center" wrapText="1"/>
      <protection locked="0"/>
    </xf>
    <xf numFmtId="0" fontId="155" fillId="13" borderId="37" xfId="0" applyFont="1" applyFill="1" applyBorder="1" applyAlignment="1" applyProtection="1">
      <alignment horizontal="center" vertical="center" wrapText="1"/>
      <protection locked="0"/>
    </xf>
    <xf numFmtId="0" fontId="159" fillId="13" borderId="5" xfId="0" applyFont="1" applyFill="1" applyBorder="1" applyAlignment="1" applyProtection="1">
      <alignment vertical="center" wrapText="1"/>
      <protection locked="0"/>
    </xf>
    <xf numFmtId="0" fontId="110" fillId="13" borderId="4" xfId="0" applyFont="1" applyFill="1" applyBorder="1" applyAlignment="1" applyProtection="1">
      <alignment horizontal="center" vertical="center" wrapText="1"/>
      <protection locked="0"/>
    </xf>
    <xf numFmtId="0" fontId="110" fillId="13" borderId="5" xfId="0" applyFont="1" applyFill="1" applyBorder="1" applyAlignment="1" applyProtection="1">
      <alignment horizontal="center" vertical="center" wrapText="1"/>
      <protection locked="0"/>
    </xf>
    <xf numFmtId="0" fontId="153" fillId="0" borderId="0" xfId="0" applyFont="1" applyAlignment="1">
      <alignment horizontal="left" vertical="center" wrapText="1"/>
    </xf>
    <xf numFmtId="0" fontId="148" fillId="0" borderId="4" xfId="0" applyFont="1" applyBorder="1" applyAlignment="1">
      <alignment horizontal="center" vertical="center" wrapText="1"/>
    </xf>
    <xf numFmtId="0" fontId="148" fillId="0" borderId="37" xfId="0" applyFont="1" applyBorder="1" applyAlignment="1">
      <alignment horizontal="center" vertical="center" wrapText="1"/>
    </xf>
    <xf numFmtId="0" fontId="148" fillId="0" borderId="5" xfId="0" applyFont="1" applyBorder="1" applyAlignment="1">
      <alignment horizontal="center" vertical="center" wrapText="1"/>
    </xf>
    <xf numFmtId="0" fontId="0" fillId="0" borderId="5" xfId="0" applyBorder="1" applyAlignment="1">
      <alignment horizontal="center" vertical="center" wrapText="1"/>
    </xf>
    <xf numFmtId="178" fontId="148" fillId="0" borderId="4" xfId="0" applyNumberFormat="1" applyFont="1" applyBorder="1" applyAlignment="1">
      <alignment horizontal="center" vertical="center" shrinkToFit="1"/>
    </xf>
    <xf numFmtId="178" fontId="148" fillId="0" borderId="37" xfId="0" applyNumberFormat="1" applyFont="1" applyBorder="1" applyAlignment="1">
      <alignment horizontal="center" vertical="center" shrinkToFit="1"/>
    </xf>
    <xf numFmtId="178" fontId="148" fillId="0" borderId="5" xfId="0" applyNumberFormat="1" applyFont="1" applyBorder="1" applyAlignment="1">
      <alignment horizontal="center" vertical="center" shrinkToFit="1"/>
    </xf>
    <xf numFmtId="0" fontId="22" fillId="0" borderId="4" xfId="0" applyFont="1" applyBorder="1" applyAlignment="1">
      <alignment horizontal="center" vertical="center"/>
    </xf>
    <xf numFmtId="0" fontId="22" fillId="0" borderId="37" xfId="0" applyFont="1" applyBorder="1" applyAlignment="1">
      <alignment horizontal="center" vertical="center"/>
    </xf>
    <xf numFmtId="0" fontId="22" fillId="0" borderId="5" xfId="0" applyFont="1" applyBorder="1" applyAlignment="1">
      <alignment horizontal="center" vertical="center"/>
    </xf>
    <xf numFmtId="38" fontId="34" fillId="0" borderId="37" xfId="0" applyNumberFormat="1" applyFont="1" applyBorder="1" applyAlignment="1">
      <alignment horizontal="center" vertical="center"/>
    </xf>
    <xf numFmtId="38" fontId="34" fillId="0" borderId="5" xfId="0" applyNumberFormat="1" applyFont="1" applyBorder="1" applyAlignment="1">
      <alignment horizontal="center" vertical="center"/>
    </xf>
    <xf numFmtId="0" fontId="154" fillId="0" borderId="37" xfId="0" applyFont="1" applyBorder="1" applyAlignment="1">
      <alignment horizontal="left" vertical="center"/>
    </xf>
    <xf numFmtId="0" fontId="157" fillId="0" borderId="37" xfId="0" applyFont="1" applyBorder="1" applyAlignment="1">
      <alignment horizontal="left" vertical="center"/>
    </xf>
    <xf numFmtId="38" fontId="96" fillId="14" borderId="4" xfId="0" applyNumberFormat="1" applyFont="1" applyFill="1" applyBorder="1" applyAlignment="1">
      <alignment horizontal="center" vertical="center"/>
    </xf>
    <xf numFmtId="38" fontId="96" fillId="14" borderId="37" xfId="0" applyNumberFormat="1" applyFont="1" applyFill="1" applyBorder="1" applyAlignment="1">
      <alignment horizontal="center" vertical="center"/>
    </xf>
    <xf numFmtId="38" fontId="96" fillId="14" borderId="5" xfId="0" applyNumberFormat="1" applyFont="1" applyFill="1" applyBorder="1" applyAlignment="1">
      <alignment horizontal="center" vertical="center"/>
    </xf>
    <xf numFmtId="184" fontId="96" fillId="14" borderId="4" xfId="0" applyNumberFormat="1" applyFont="1" applyFill="1" applyBorder="1" applyAlignment="1">
      <alignment horizontal="center" vertical="center"/>
    </xf>
    <xf numFmtId="184" fontId="96" fillId="14" borderId="37" xfId="0" applyNumberFormat="1" applyFont="1" applyFill="1" applyBorder="1" applyAlignment="1">
      <alignment horizontal="center" vertical="center"/>
    </xf>
    <xf numFmtId="184" fontId="96" fillId="14" borderId="5" xfId="0" applyNumberFormat="1" applyFont="1" applyFill="1" applyBorder="1" applyAlignment="1">
      <alignment horizontal="center" vertical="center"/>
    </xf>
    <xf numFmtId="184" fontId="55" fillId="14" borderId="4" xfId="0" applyNumberFormat="1" applyFont="1" applyFill="1" applyBorder="1" applyAlignment="1">
      <alignment horizontal="center" vertical="center" wrapText="1"/>
    </xf>
    <xf numFmtId="184" fontId="55" fillId="14" borderId="37" xfId="0" applyNumberFormat="1" applyFont="1" applyFill="1" applyBorder="1" applyAlignment="1">
      <alignment horizontal="center" vertical="center" wrapText="1"/>
    </xf>
    <xf numFmtId="184" fontId="55" fillId="14" borderId="5" xfId="0" applyNumberFormat="1" applyFont="1" applyFill="1" applyBorder="1" applyAlignment="1">
      <alignment horizontal="center" vertical="center" wrapText="1"/>
    </xf>
    <xf numFmtId="0" fontId="49" fillId="0" borderId="75" xfId="0" applyFont="1" applyBorder="1">
      <alignment vertical="center"/>
    </xf>
    <xf numFmtId="0" fontId="160" fillId="0" borderId="75" xfId="0" applyFont="1" applyBorder="1">
      <alignment vertical="center"/>
    </xf>
    <xf numFmtId="0" fontId="11" fillId="0" borderId="0" xfId="0" applyFont="1" applyAlignment="1">
      <alignment horizontal="center" vertical="center"/>
    </xf>
    <xf numFmtId="0" fontId="49" fillId="0" borderId="37" xfId="0" applyFont="1" applyBorder="1">
      <alignment vertical="center"/>
    </xf>
    <xf numFmtId="0" fontId="160" fillId="0" borderId="37" xfId="0" applyFont="1" applyBorder="1">
      <alignment vertical="center"/>
    </xf>
    <xf numFmtId="0" fontId="160" fillId="0" borderId="5" xfId="0" applyFont="1" applyBorder="1">
      <alignment vertical="center"/>
    </xf>
    <xf numFmtId="0" fontId="30" fillId="0" borderId="4" xfId="0" applyFont="1" applyBorder="1" applyAlignment="1">
      <alignment horizontal="center" vertical="center"/>
    </xf>
    <xf numFmtId="0" fontId="30" fillId="0" borderId="37" xfId="0" applyFont="1" applyBorder="1" applyAlignment="1">
      <alignment horizontal="center" vertical="center"/>
    </xf>
    <xf numFmtId="0" fontId="30" fillId="0" borderId="5" xfId="0" applyFont="1" applyBorder="1" applyAlignment="1">
      <alignment horizontal="center" vertical="center"/>
    </xf>
    <xf numFmtId="0" fontId="22" fillId="0" borderId="4" xfId="0" applyFont="1" applyBorder="1" applyAlignment="1">
      <alignment horizontal="center" vertical="center" wrapText="1"/>
    </xf>
    <xf numFmtId="0" fontId="22" fillId="0" borderId="37"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7" xfId="0" applyFont="1" applyBorder="1" applyAlignment="1">
      <alignment horizontal="center" vertical="center" shrinkToFit="1"/>
    </xf>
  </cellXfs>
  <cellStyles count="15">
    <cellStyle name="パーセント 2" xfId="1" xr:uid="{00000000-0005-0000-0000-000000000000}"/>
    <cellStyle name="桁区切り" xfId="11" builtinId="6"/>
    <cellStyle name="桁区切り 2" xfId="2" xr:uid="{00000000-0005-0000-0000-000002000000}"/>
    <cellStyle name="桁区切り 3" xfId="3" xr:uid="{00000000-0005-0000-0000-000003000000}"/>
    <cellStyle name="桁区切り 4" xfId="7" xr:uid="{00000000-0005-0000-0000-000004000000}"/>
    <cellStyle name="標準" xfId="0" builtinId="0"/>
    <cellStyle name="標準 2" xfId="4" xr:uid="{00000000-0005-0000-0000-000006000000}"/>
    <cellStyle name="標準 3" xfId="5" xr:uid="{00000000-0005-0000-0000-000007000000}"/>
    <cellStyle name="標準 4" xfId="6" xr:uid="{00000000-0005-0000-0000-000008000000}"/>
    <cellStyle name="標準 4 2" xfId="9" xr:uid="{00000000-0005-0000-0000-000009000000}"/>
    <cellStyle name="標準 4 3" xfId="13" xr:uid="{00000000-0005-0000-0000-00000A000000}"/>
    <cellStyle name="標準 5" xfId="8" xr:uid="{00000000-0005-0000-0000-00000B000000}"/>
    <cellStyle name="標準 6" xfId="10" xr:uid="{00000000-0005-0000-0000-00000C000000}"/>
    <cellStyle name="標準 7" xfId="12" xr:uid="{00000000-0005-0000-0000-00000D000000}"/>
    <cellStyle name="標準_集計表" xfId="14" xr:uid="{79A49764-0F11-42BA-84E1-A9A712AF90AA}"/>
  </cellStyles>
  <dxfs count="244">
    <dxf>
      <fill>
        <patternFill>
          <bgColor theme="0" tint="-0.34998626667073579"/>
        </patternFill>
      </fill>
    </dxf>
    <dxf>
      <fill>
        <patternFill>
          <bgColor theme="0" tint="-0.34998626667073579"/>
        </patternFill>
      </fill>
    </dxf>
    <dxf>
      <fill>
        <patternFill patternType="none">
          <bgColor auto="1"/>
        </patternFill>
      </fill>
    </dxf>
    <dxf>
      <fill>
        <patternFill>
          <bgColor theme="0" tint="-0.34998626667073579"/>
        </patternFill>
      </fill>
    </dxf>
    <dxf>
      <fill>
        <patternFill>
          <bgColor theme="0" tint="-0.34998626667073579"/>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tint="-0.34998626667073579"/>
        </patternFill>
      </fill>
    </dxf>
    <dxf>
      <fill>
        <patternFill>
          <bgColor theme="0" tint="-0.34998626667073579"/>
        </patternFill>
      </fill>
    </dxf>
    <dxf>
      <fill>
        <patternFill>
          <bgColor rgb="FFFFFFCC"/>
        </patternFill>
      </fill>
    </dxf>
    <dxf>
      <fill>
        <patternFill>
          <bgColor rgb="FFFFFFCC"/>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tint="-0.34998626667073579"/>
        </patternFill>
      </fill>
    </dxf>
    <dxf>
      <fill>
        <patternFill patternType="solid">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FFFFCC"/>
        </patternFill>
      </fill>
    </dxf>
    <dxf>
      <font>
        <strike/>
      </font>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ont>
        <strike val="0"/>
      </font>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numFmt numFmtId="185" formatCode="&quot;令和元年&quot;m&quot;月&quot;d&quot;日&quo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numFmt numFmtId="185" formatCode="&quot;令和元年&quot;m&quot;月&quot;d&quot;日&quot;"/>
    </dxf>
    <dxf>
      <numFmt numFmtId="185" formatCode="&quot;令和元年&quot;m&quot;月&quot;d&quot;日&quot;"/>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theme="1" tint="0.499984740745262"/>
        </patternFill>
      </fill>
    </dxf>
    <dxf>
      <fill>
        <patternFill>
          <bgColor rgb="FFFFFFCC"/>
        </patternFill>
      </fill>
    </dxf>
    <dxf>
      <fill>
        <patternFill>
          <bgColor theme="0" tint="-0.34998626667073579"/>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numFmt numFmtId="185" formatCode="&quot;令和元年&quot;m&quot;月&quot;d&quot;日&quot;"/>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FFFFCC"/>
        </patternFill>
      </fill>
    </dxf>
    <dxf>
      <fill>
        <patternFill>
          <bgColor rgb="FFFFFFCC"/>
        </patternFill>
      </fill>
    </dxf>
  </dxfs>
  <tableStyles count="0" defaultTableStyle="TableStyleMedium9" defaultPivotStyle="PivotStyleLight16"/>
  <colors>
    <mruColors>
      <color rgb="FF0066CC"/>
      <color rgb="FFFFFFCC"/>
      <color rgb="FF969696"/>
      <color rgb="FFB2B2B2"/>
      <color rgb="FFC0C0C0"/>
      <color rgb="FFFFFF99"/>
      <color rgb="FF777777"/>
      <color rgb="FFCCFFFF"/>
      <color rgb="FFFFFF6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8" Type="http://schemas.openxmlformats.org/officeDocument/2006/relationships/worksheet" Target="worksheets/sheet8.xml"/></Relationships>
</file>

<file path=xl/diagrams/colors1.xml><?xml version="1.0" encoding="utf-8"?>
<dgm:colorsDef xmlns:dgm="http://schemas.openxmlformats.org/drawingml/2006/diagram" xmlns:a="http://schemas.openxmlformats.org/drawingml/2006/main" uniqueId="urn:microsoft.com/office/officeart/2005/8/colors/colorful5">
  <dgm:title val=""/>
  <dgm:desc val=""/>
  <dgm:catLst>
    <dgm:cat type="colorful" pri="10500"/>
  </dgm:catLst>
  <dgm:styleLbl name="node0">
    <dgm:fillClrLst meth="repeat">
      <a:schemeClr val="accent4"/>
    </dgm:fillClrLst>
    <dgm:linClrLst meth="repeat">
      <a:schemeClr val="lt1"/>
    </dgm:linClrLst>
    <dgm:effectClrLst/>
    <dgm:txLinClrLst/>
    <dgm:txFillClrLst/>
    <dgm:txEffectClrLst/>
  </dgm:styleLbl>
  <dgm:styleLbl name="node1">
    <dgm:fillClrLst>
      <a:schemeClr val="accent5"/>
      <a:schemeClr val="accent6"/>
    </dgm:fillClrLst>
    <dgm:linClrLst meth="repeat">
      <a:schemeClr val="lt1"/>
    </dgm:linClrLst>
    <dgm:effectClrLst/>
    <dgm:txLinClrLst/>
    <dgm:txFillClrLst/>
    <dgm:txEffectClrLst/>
  </dgm:styleLbl>
  <dgm:styleLbl name="alignNode1">
    <dgm:fillClrLst>
      <a:schemeClr val="accent5"/>
      <a:schemeClr val="accent6"/>
    </dgm:fillClrLst>
    <dgm:linClrLst>
      <a:schemeClr val="accent5"/>
      <a:schemeClr val="accent6"/>
    </dgm:linClrLst>
    <dgm:effectClrLst/>
    <dgm:txLinClrLst/>
    <dgm:txFillClrLst/>
    <dgm:txEffectClrLst/>
  </dgm:styleLbl>
  <dgm:styleLbl name="lnNode1">
    <dgm:fillClrLst>
      <a:schemeClr val="accent5"/>
      <a:schemeClr val="accent6"/>
    </dgm:fillClrLst>
    <dgm:linClrLst meth="repeat">
      <a:schemeClr val="lt1"/>
    </dgm:linClrLst>
    <dgm:effectClrLst/>
    <dgm:txLinClrLst/>
    <dgm:txFillClrLst/>
    <dgm:txEffectClrLst/>
  </dgm:styleLbl>
  <dgm:styleLbl name="vennNode1">
    <dgm:fillClrLst>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6"/>
    </dgm:fillClrLst>
    <dgm:linClrLst meth="repeat">
      <a:schemeClr val="lt1"/>
    </dgm:linClrLst>
    <dgm:effectClrLst/>
    <dgm:txLinClrLst/>
    <dgm:txFillClrLst/>
    <dgm:txEffectClrLst/>
  </dgm:styleLbl>
  <dgm:styleLbl name="node3">
    <dgm:fillClrLst>
      <a:schemeClr val="accent1"/>
    </dgm:fillClrLst>
    <dgm:linClrLst meth="repeat">
      <a:schemeClr val="lt1"/>
    </dgm:linClrLst>
    <dgm:effectClrLst/>
    <dgm:txLinClrLst/>
    <dgm:txFillClrLst/>
    <dgm:txEffectClrLst/>
  </dgm:styleLbl>
  <dgm:styleLbl name="node4">
    <dgm:fillClrLst>
      <a:schemeClr val="accent2"/>
    </dgm:fillClrLst>
    <dgm:linClrLst meth="repeat">
      <a:schemeClr val="lt1"/>
    </dgm:linClrLst>
    <dgm:effectClrLst/>
    <dgm:txLinClrLst/>
    <dgm:txFillClrLst/>
    <dgm:txEffectClrLst/>
  </dgm:styleLbl>
  <dgm:styleLbl name="fgImgPlace1">
    <dgm:fillClrLst>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5"/>
      <a:schemeClr val="accent6"/>
    </dgm:fillClrLst>
    <dgm:linClrLst meth="repeat">
      <a:schemeClr val="lt1"/>
    </dgm:linClrLst>
    <dgm:effectClrLst/>
    <dgm:txLinClrLst/>
    <dgm:txFillClrLst/>
    <dgm:txEffectClrLst/>
  </dgm:styleLbl>
  <dgm:styleLbl name="fgSibTrans2D1">
    <dgm:fillClrLst>
      <a:schemeClr val="accent5"/>
      <a:schemeClr val="accent6"/>
    </dgm:fillClrLst>
    <dgm:linClrLst meth="repeat">
      <a:schemeClr val="lt1"/>
    </dgm:linClrLst>
    <dgm:effectClrLst/>
    <dgm:txLinClrLst/>
    <dgm:txFillClrLst meth="repeat">
      <a:schemeClr val="lt1"/>
    </dgm:txFillClrLst>
    <dgm:txEffectClrLst/>
  </dgm:styleLbl>
  <dgm:styleLbl name="bgSibTrans2D1">
    <dgm:fillClrLst>
      <a:schemeClr val="accent5"/>
      <a:schemeClr val="accent6"/>
    </dgm:fillClrLst>
    <dgm:linClrLst meth="repeat">
      <a:schemeClr val="lt1"/>
    </dgm:linClrLst>
    <dgm:effectClrLst/>
    <dgm:txLinClrLst/>
    <dgm:txFillClrLst meth="repeat">
      <a:schemeClr val="lt1"/>
    </dgm:txFillClrLst>
    <dgm:txEffectClrLst/>
  </dgm:styleLbl>
  <dgm:styleLbl name="sibTrans1D1">
    <dgm:fillClrLst/>
    <dgm:linClrLst>
      <a:schemeClr val="accent5"/>
      <a:schemeClr val="accent6"/>
    </dgm:linClrLst>
    <dgm:effectClrLst/>
    <dgm:txLinClrLst/>
    <dgm:txFillClrLst meth="repeat">
      <a:schemeClr val="tx1"/>
    </dgm:txFillClrLst>
    <dgm:txEffectClrLst/>
  </dgm:styleLbl>
  <dgm:styleLbl name="callout">
    <dgm:fillClrLst meth="repeat">
      <a:schemeClr val="accent5"/>
    </dgm:fillClrLst>
    <dgm:linClrLst meth="repeat">
      <a:schemeClr val="accent5">
        <a:tint val="50000"/>
      </a:schemeClr>
    </dgm:linClrLst>
    <dgm:effectClrLst/>
    <dgm:txLinClrLst/>
    <dgm:txFillClrLst meth="repeat">
      <a:schemeClr val="tx1"/>
    </dgm:txFillClrLst>
    <dgm:txEffectClrLst/>
  </dgm:styleLbl>
  <dgm:styleLbl name="asst0">
    <dgm:fillClrLst meth="repeat">
      <a:schemeClr val="accent5"/>
    </dgm:fillClrLst>
    <dgm:linClrLst meth="repeat">
      <a:schemeClr val="lt1">
        <a:shade val="80000"/>
      </a:schemeClr>
    </dgm:linClrLst>
    <dgm:effectClrLst/>
    <dgm:txLinClrLst/>
    <dgm:txFillClrLst/>
    <dgm:txEffectClrLst/>
  </dgm:styleLbl>
  <dgm:styleLbl name="asst1">
    <dgm:fillClrLst meth="repeat">
      <a:schemeClr val="accent6"/>
    </dgm:fillClrLst>
    <dgm:linClrLst meth="repeat">
      <a:schemeClr val="lt1">
        <a:shade val="80000"/>
      </a:schemeClr>
    </dgm:linClrLst>
    <dgm:effectClrLst/>
    <dgm:txLinClrLst/>
    <dgm:txFillClrLst/>
    <dgm:txEffectClrLst/>
  </dgm:styleLbl>
  <dgm:styleLbl name="asst2">
    <dgm:fillClrLst>
      <a:schemeClr val="accent1"/>
    </dgm:fillClrLst>
    <dgm:linClrLst meth="repeat">
      <a:schemeClr val="lt1"/>
    </dgm:linClrLst>
    <dgm:effectClrLst/>
    <dgm:txLinClrLst/>
    <dgm:txFillClrLst/>
    <dgm:txEffectClrLst/>
  </dgm:styleLbl>
  <dgm:styleLbl name="asst3">
    <dgm:fillClrLst>
      <a:schemeClr val="accent2"/>
    </dgm:fillClrLst>
    <dgm:linClrLst meth="repeat">
      <a:schemeClr val="lt1"/>
    </dgm:linClrLst>
    <dgm:effectClrLst/>
    <dgm:txLinClrLst/>
    <dgm:txFillClrLst/>
    <dgm:txEffectClrLst/>
  </dgm:styleLbl>
  <dgm:styleLbl name="asst4">
    <dgm:fillClrLst>
      <a:schemeClr val="accent3"/>
    </dgm:fillClrLst>
    <dgm:linClrLst meth="repeat">
      <a:schemeClr val="lt1"/>
    </dgm:linClrLst>
    <dgm:effectClrLst/>
    <dgm:txLinClrLst/>
    <dgm:txFillClrLst/>
    <dgm:txEffectClrLst/>
  </dgm:styleLbl>
  <dgm:styleLbl name="parChTrans2D1">
    <dgm:fillClrLst meth="repeat">
      <a:schemeClr val="accent5"/>
    </dgm:fillClrLst>
    <dgm:linClrLst meth="repeat">
      <a:schemeClr val="lt1"/>
    </dgm:linClrLst>
    <dgm:effectClrLst/>
    <dgm:txLinClrLst/>
    <dgm:txFillClrLst meth="repeat">
      <a:schemeClr val="lt1"/>
    </dgm:txFillClrLst>
    <dgm:txEffectClrLst/>
  </dgm:styleLbl>
  <dgm:styleLbl name="parChTrans2D2">
    <dgm:fillClrLst meth="repeat">
      <a:schemeClr val="accent6"/>
    </dgm:fillClrLst>
    <dgm:linClrLst meth="repeat">
      <a:schemeClr val="lt1"/>
    </dgm:linClrLst>
    <dgm:effectClrLst/>
    <dgm:txLinClrLst/>
    <dgm:txFillClrLst/>
    <dgm:txEffectClrLst/>
  </dgm:styleLbl>
  <dgm:styleLbl name="parChTrans2D3">
    <dgm:fillClrLst meth="repeat">
      <a:schemeClr val="accent6"/>
    </dgm:fillClrLst>
    <dgm:linClrLst meth="repeat">
      <a:schemeClr val="lt1"/>
    </dgm:linClrLst>
    <dgm:effectClrLst/>
    <dgm:txLinClrLst/>
    <dgm:txFillClrLst/>
    <dgm:txEffectClrLst/>
  </dgm:styleLbl>
  <dgm:styleLbl name="parChTrans2D4">
    <dgm:fillClrLst meth="repeat">
      <a:schemeClr val="accent1"/>
    </dgm:fillClrLst>
    <dgm:linClrLst meth="repeat">
      <a:schemeClr val="lt1"/>
    </dgm:linClrLst>
    <dgm:effectClrLst/>
    <dgm:txLinClrLst/>
    <dgm:txFillClrLst meth="repeat">
      <a:schemeClr val="lt1"/>
    </dgm:txFillClrLst>
    <dgm:txEffectClrLst/>
  </dgm:styleLbl>
  <dgm:styleLbl name="parChTrans1D1">
    <dgm:fillClrLst meth="repeat">
      <a:schemeClr val="accent5"/>
    </dgm:fillClrLst>
    <dgm:linClrLst meth="repeat">
      <a:schemeClr val="accent5"/>
    </dgm:linClrLst>
    <dgm:effectClrLst/>
    <dgm:txLinClrLst/>
    <dgm:txFillClrLst meth="repeat">
      <a:schemeClr val="tx1"/>
    </dgm:txFillClrLst>
    <dgm:txEffectClrLst/>
  </dgm:styleLbl>
  <dgm:styleLbl name="parChTrans1D2">
    <dgm:fillClrLst meth="repeat">
      <a:schemeClr val="accent6">
        <a:tint val="90000"/>
      </a:schemeClr>
    </dgm:fillClrLst>
    <dgm:linClrLst meth="repeat">
      <a:schemeClr val="accent6"/>
    </dgm:linClrLst>
    <dgm:effectClrLst/>
    <dgm:txLinClrLst/>
    <dgm:txFillClrLst meth="repeat">
      <a:schemeClr val="tx1"/>
    </dgm:txFillClrLst>
    <dgm:txEffectClrLst/>
  </dgm:styleLbl>
  <dgm:styleLbl name="parChTrans1D3">
    <dgm:fillClrLst meth="repeat">
      <a:schemeClr val="accent6">
        <a:tint val="70000"/>
      </a:schemeClr>
    </dgm:fillClrLst>
    <dgm:linClrLst meth="repeat">
      <a:schemeClr val="accent1"/>
    </dgm:linClrLst>
    <dgm:effectClrLst/>
    <dgm:txLinClrLst/>
    <dgm:txFillClrLst meth="repeat">
      <a:schemeClr val="tx1"/>
    </dgm:txFillClrLst>
    <dgm:txEffectClrLst/>
  </dgm:styleLbl>
  <dgm:styleLbl name="parChTrans1D4">
    <dgm:fillClrLst meth="repeat">
      <a:schemeClr val="accent6">
        <a:tint val="50000"/>
      </a:schemeClr>
    </dgm:fillClrLst>
    <dgm:linClrLst meth="repeat">
      <a:schemeClr val="accent2"/>
    </dgm:linClrLst>
    <dgm:effectClrLst/>
    <dgm:txLinClrLst/>
    <dgm:txFillClrLst meth="repeat">
      <a:schemeClr val="tx1"/>
    </dgm:txFillClrLst>
    <dgm:txEffectClrLst/>
  </dgm:styleLbl>
  <dgm:styleLbl name="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5"/>
    </dgm:linClrLst>
    <dgm:effectClrLst/>
    <dgm:txLinClrLst/>
    <dgm:txFillClrLst meth="repeat">
      <a:schemeClr val="dk1"/>
    </dgm:txFillClrLst>
    <dgm:txEffectClrLst/>
  </dgm:styleLbl>
  <dgm:styleLbl name="b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solidFgAcc1">
    <dgm:fillClrLst meth="repeat">
      <a:schemeClr val="lt1"/>
    </dgm:fillClrLst>
    <dgm:linClrLst>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a:schemeClr val="accent5"/>
      <a:schemeClr val="accent6"/>
    </dgm:linClrLst>
    <dgm:effectClrLst/>
    <dgm:txLinClrLst/>
    <dgm:txFillClrLst meth="repeat">
      <a:schemeClr val="dk1"/>
    </dgm:txFillClrLst>
    <dgm:txEffectClrLst/>
  </dgm:styleLbl>
  <dgm:styleLbl name="solidBgAcc1">
    <dgm:fillClrLst meth="repeat">
      <a:schemeClr val="lt1"/>
    </dgm:fillClrLst>
    <dgm:linClrLst>
      <a:schemeClr val="accent5"/>
      <a:schemeClr val="accent6"/>
    </dgm:linClrLst>
    <dgm:effectClrLst/>
    <dgm:txLinClrLst/>
    <dgm:txFillClrLst meth="repeat">
      <a:schemeClr val="dk1"/>
    </dgm:txFillClrLst>
    <dgm:txEffectClrLst/>
  </dgm:styleLbl>
  <dgm:styleLbl name="fgAccFollowNode1">
    <dgm:fillClrLst>
      <a:schemeClr val="accent5">
        <a:tint val="40000"/>
        <a:alpha val="90000"/>
      </a:schemeClr>
      <a:schemeClr val="accent6">
        <a:tint val="40000"/>
        <a:alpha val="90000"/>
      </a:schemeClr>
    </dgm:fillClrLst>
    <dgm:linClrLst>
      <a:schemeClr val="accent5">
        <a:tint val="40000"/>
        <a:alpha val="90000"/>
      </a:schemeClr>
      <a:schemeClr val="accent5">
        <a:tint val="40000"/>
        <a:alpha val="90000"/>
      </a:schemeClr>
    </dgm:linClrLst>
    <dgm:effectClrLst/>
    <dgm:txLinClrLst/>
    <dgm:txFillClrLst meth="repeat">
      <a:schemeClr val="dk1"/>
    </dgm:txFillClrLst>
    <dgm:txEffectClrLst/>
  </dgm:styleLbl>
  <dgm:styleLbl name="align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4"/>
    </dgm:linClrLst>
    <dgm:effectClrLst/>
    <dgm:txLinClrLst/>
    <dgm:txFillClrLst meth="repeat">
      <a:schemeClr val="dk1"/>
    </dgm:txFillClrLst>
    <dgm:txEffectClrLst/>
  </dgm:styleLbl>
  <dgm:styleLbl name="fgAcc2">
    <dgm:fillClrLst meth="repeat">
      <a:schemeClr val="lt1">
        <a:alpha val="90000"/>
      </a:schemeClr>
    </dgm:fillClrLst>
    <dgm:linClrLst>
      <a:schemeClr val="accent6"/>
    </dgm:linClrLst>
    <dgm:effectClrLst/>
    <dgm:txLinClrLst/>
    <dgm:txFillClrLst meth="repeat">
      <a:schemeClr val="dk1"/>
    </dgm:txFillClrLst>
    <dgm:txEffectClrLst/>
  </dgm:styleLbl>
  <dgm:styleLbl name="fgAcc3">
    <dgm:fillClrLst meth="repeat">
      <a:schemeClr val="lt1">
        <a:alpha val="90000"/>
      </a:schemeClr>
    </dgm:fillClrLst>
    <dgm:linClrLst>
      <a:schemeClr val="accent1"/>
    </dgm:linClrLst>
    <dgm:effectClrLst/>
    <dgm:txLinClrLst/>
    <dgm:txFillClrLst meth="repeat">
      <a:schemeClr val="dk1"/>
    </dgm:txFillClrLst>
    <dgm:txEffectClrLst/>
  </dgm:styleLbl>
  <dgm:styleLbl name="fgAcc4">
    <dgm:fillClrLst meth="repeat">
      <a:schemeClr val="lt1">
        <a:alpha val="90000"/>
      </a:schemeClr>
    </dgm:fillClrLst>
    <dgm:linClrLst>
      <a:schemeClr val="accent2"/>
    </dgm:linClrLst>
    <dgm:effectClrLst/>
    <dgm:txLinClrLst/>
    <dgm:txFillClrLst meth="repeat">
      <a:schemeClr val="dk1"/>
    </dgm:txFillClrLst>
    <dgm:txEffectClrLst/>
  </dgm:styleLbl>
  <dgm:styleLbl name="bgShp">
    <dgm:fillClrLst meth="repeat">
      <a:schemeClr val="accent5">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5">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5">
        <a:tint val="50000"/>
        <a:alpha val="40000"/>
      </a:schemeClr>
    </dgm:fillClrLst>
    <dgm:linClrLst meth="repeat">
      <a:schemeClr val="accent5"/>
    </dgm:linClrLst>
    <dgm:effectClrLst/>
    <dgm:txLinClrLst/>
    <dgm:txFillClrLst meth="repeat">
      <a:schemeClr val="lt1"/>
    </dgm:txFillClrLst>
    <dgm:txEffectClrLst/>
  </dgm:styleLbl>
  <dgm:styleLbl name="fgShp">
    <dgm:fillClrLst meth="repeat">
      <a:schemeClr val="accent5">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5574BB00-66DA-4599-93FE-DFB0A5C22D5E}" type="doc">
      <dgm:prSet loTypeId="urn:microsoft.com/office/officeart/2005/8/layout/process1" loCatId="process" qsTypeId="urn:microsoft.com/office/officeart/2005/8/quickstyle/simple1" qsCatId="simple" csTypeId="urn:microsoft.com/office/officeart/2005/8/colors/colorful5" csCatId="colorful" phldr="1"/>
      <dgm:spPr/>
    </dgm:pt>
    <dgm:pt modelId="{74494D6A-6145-44E7-9E9F-F70B76E96083}">
      <dgm:prSet phldrT="[テキスト]"/>
      <dgm:spPr/>
      <dgm:t>
        <a:bodyPr/>
        <a:lstStyle/>
        <a:p>
          <a:r>
            <a:rPr kumimoji="1" lang="ja-JP" altLang="en-US">
              <a:solidFill>
                <a:schemeClr val="bg1"/>
              </a:solidFill>
            </a:rPr>
            <a:t>発注者</a:t>
          </a:r>
          <a:r>
            <a:rPr kumimoji="1" lang="en-US" altLang="ja-JP">
              <a:solidFill>
                <a:schemeClr val="bg1"/>
              </a:solidFill>
            </a:rPr>
            <a:t>(</a:t>
          </a:r>
          <a:r>
            <a:rPr kumimoji="1" lang="ja-JP" altLang="en-US">
              <a:solidFill>
                <a:schemeClr val="bg1"/>
              </a:solidFill>
            </a:rPr>
            <a:t>県機関等</a:t>
          </a:r>
          <a:r>
            <a:rPr kumimoji="1" lang="en-US" altLang="ja-JP">
              <a:solidFill>
                <a:schemeClr val="bg1"/>
              </a:solidFill>
            </a:rPr>
            <a:t>)</a:t>
          </a:r>
          <a:endParaRPr kumimoji="1" lang="ja-JP" altLang="en-US">
            <a:solidFill>
              <a:schemeClr val="bg1"/>
            </a:solidFill>
          </a:endParaRPr>
        </a:p>
      </dgm:t>
    </dgm:pt>
    <dgm:pt modelId="{4D979EBB-C64D-424A-8CAA-100B6A2B0158}" type="parTrans" cxnId="{67F15DF3-3161-4537-B44D-BEF5EF55C142}">
      <dgm:prSet/>
      <dgm:spPr/>
      <dgm:t>
        <a:bodyPr/>
        <a:lstStyle/>
        <a:p>
          <a:endParaRPr kumimoji="1" lang="ja-JP" altLang="en-US"/>
        </a:p>
      </dgm:t>
    </dgm:pt>
    <dgm:pt modelId="{A98BBCBA-873B-4B1C-8442-84B51593DCB1}" type="sibTrans" cxnId="{67F15DF3-3161-4537-B44D-BEF5EF55C142}">
      <dgm:prSet/>
      <dgm:spPr/>
      <dgm:t>
        <a:bodyPr/>
        <a:lstStyle/>
        <a:p>
          <a:endParaRPr kumimoji="1" lang="ja-JP" altLang="en-US"/>
        </a:p>
      </dgm:t>
    </dgm:pt>
    <dgm:pt modelId="{418515DE-07CD-431E-915B-E87C1320F71B}">
      <dgm:prSet phldrT="[テキスト]"/>
      <dgm:spPr/>
      <dgm:t>
        <a:bodyPr/>
        <a:lstStyle/>
        <a:p>
          <a:r>
            <a:rPr kumimoji="1" lang="ja-JP" altLang="en-US">
              <a:solidFill>
                <a:schemeClr val="bg1"/>
              </a:solidFill>
            </a:rPr>
            <a:t>受注者</a:t>
          </a:r>
        </a:p>
      </dgm:t>
    </dgm:pt>
    <dgm:pt modelId="{7BC32AE6-1B9B-41C6-88F0-591C28656C1B}" type="parTrans" cxnId="{03420369-5FFB-4C1A-B230-4DBCC06481BE}">
      <dgm:prSet/>
      <dgm:spPr/>
      <dgm:t>
        <a:bodyPr/>
        <a:lstStyle/>
        <a:p>
          <a:endParaRPr kumimoji="1" lang="ja-JP" altLang="en-US"/>
        </a:p>
      </dgm:t>
    </dgm:pt>
    <dgm:pt modelId="{31318D13-53A3-4A0A-8222-66D0B10C6A6B}" type="sibTrans" cxnId="{03420369-5FFB-4C1A-B230-4DBCC06481BE}">
      <dgm:prSet/>
      <dgm:spPr/>
      <dgm:t>
        <a:bodyPr/>
        <a:lstStyle/>
        <a:p>
          <a:endParaRPr kumimoji="1" lang="ja-JP" altLang="en-US"/>
        </a:p>
      </dgm:t>
    </dgm:pt>
    <dgm:pt modelId="{B2494BBC-05B8-442B-9AC2-986B69CAB954}">
      <dgm:prSet phldrT="[テキスト]"/>
      <dgm:spPr/>
      <dgm:t>
        <a:bodyPr/>
        <a:lstStyle/>
        <a:p>
          <a:r>
            <a:rPr kumimoji="1" lang="ja-JP" altLang="en-US"/>
            <a:t>再委託</a:t>
          </a:r>
        </a:p>
      </dgm:t>
    </dgm:pt>
    <dgm:pt modelId="{2D266F0B-7844-4ED0-B696-B17AF8CC71C2}" type="parTrans" cxnId="{6866861F-F218-4B4D-96FE-848158BB0793}">
      <dgm:prSet/>
      <dgm:spPr/>
      <dgm:t>
        <a:bodyPr/>
        <a:lstStyle/>
        <a:p>
          <a:endParaRPr kumimoji="1" lang="ja-JP" altLang="en-US"/>
        </a:p>
      </dgm:t>
    </dgm:pt>
    <dgm:pt modelId="{5FE64AD5-9D8C-4450-BD53-913B6C2900F3}" type="sibTrans" cxnId="{6866861F-F218-4B4D-96FE-848158BB0793}">
      <dgm:prSet/>
      <dgm:spPr/>
      <dgm:t>
        <a:bodyPr/>
        <a:lstStyle/>
        <a:p>
          <a:endParaRPr kumimoji="1" lang="ja-JP" altLang="en-US"/>
        </a:p>
      </dgm:t>
    </dgm:pt>
    <dgm:pt modelId="{B650DFC2-C6FB-4532-B3D3-C84F91361482}" type="pres">
      <dgm:prSet presAssocID="{5574BB00-66DA-4599-93FE-DFB0A5C22D5E}" presName="Name0" presStyleCnt="0">
        <dgm:presLayoutVars>
          <dgm:dir/>
          <dgm:resizeHandles val="exact"/>
        </dgm:presLayoutVars>
      </dgm:prSet>
      <dgm:spPr/>
    </dgm:pt>
    <dgm:pt modelId="{284C8C28-F627-479E-A20E-2E3BBB22D48D}" type="pres">
      <dgm:prSet presAssocID="{74494D6A-6145-44E7-9E9F-F70B76E96083}" presName="node" presStyleLbl="node1" presStyleIdx="0" presStyleCnt="3">
        <dgm:presLayoutVars>
          <dgm:bulletEnabled val="1"/>
        </dgm:presLayoutVars>
      </dgm:prSet>
      <dgm:spPr/>
    </dgm:pt>
    <dgm:pt modelId="{E3BE65F2-6D17-4578-BD73-01F284AFCCC4}" type="pres">
      <dgm:prSet presAssocID="{A98BBCBA-873B-4B1C-8442-84B51593DCB1}" presName="sibTrans" presStyleLbl="sibTrans2D1" presStyleIdx="0" presStyleCnt="2"/>
      <dgm:spPr/>
    </dgm:pt>
    <dgm:pt modelId="{578C7B49-4C75-497D-B52C-051D61E927CF}" type="pres">
      <dgm:prSet presAssocID="{A98BBCBA-873B-4B1C-8442-84B51593DCB1}" presName="connectorText" presStyleLbl="sibTrans2D1" presStyleIdx="0" presStyleCnt="2"/>
      <dgm:spPr/>
    </dgm:pt>
    <dgm:pt modelId="{DEAAE240-651D-4426-B3A0-2E61405A132E}" type="pres">
      <dgm:prSet presAssocID="{418515DE-07CD-431E-915B-E87C1320F71B}" presName="node" presStyleLbl="node1" presStyleIdx="1" presStyleCnt="3">
        <dgm:presLayoutVars>
          <dgm:bulletEnabled val="1"/>
        </dgm:presLayoutVars>
      </dgm:prSet>
      <dgm:spPr/>
    </dgm:pt>
    <dgm:pt modelId="{6975EB16-C793-4C74-87F9-CAED2B98F895}" type="pres">
      <dgm:prSet presAssocID="{31318D13-53A3-4A0A-8222-66D0B10C6A6B}" presName="sibTrans" presStyleLbl="sibTrans2D1" presStyleIdx="1" presStyleCnt="2"/>
      <dgm:spPr/>
    </dgm:pt>
    <dgm:pt modelId="{6E7756C5-FD34-4E04-B7F8-5235312755BB}" type="pres">
      <dgm:prSet presAssocID="{31318D13-53A3-4A0A-8222-66D0B10C6A6B}" presName="connectorText" presStyleLbl="sibTrans2D1" presStyleIdx="1" presStyleCnt="2"/>
      <dgm:spPr/>
    </dgm:pt>
    <dgm:pt modelId="{1481EE6E-9782-444D-8966-058978B9BFE3}" type="pres">
      <dgm:prSet presAssocID="{B2494BBC-05B8-442B-9AC2-986B69CAB954}" presName="node" presStyleLbl="node1" presStyleIdx="2" presStyleCnt="3">
        <dgm:presLayoutVars>
          <dgm:bulletEnabled val="1"/>
        </dgm:presLayoutVars>
      </dgm:prSet>
      <dgm:spPr/>
    </dgm:pt>
  </dgm:ptLst>
  <dgm:cxnLst>
    <dgm:cxn modelId="{B433BA09-6C57-4D4B-90D2-D9FDD9DBAED5}" type="presOf" srcId="{A98BBCBA-873B-4B1C-8442-84B51593DCB1}" destId="{578C7B49-4C75-497D-B52C-051D61E927CF}" srcOrd="1" destOrd="0" presId="urn:microsoft.com/office/officeart/2005/8/layout/process1"/>
    <dgm:cxn modelId="{DAE12016-72B5-4B8E-9B0E-AC384728C63F}" type="presOf" srcId="{B2494BBC-05B8-442B-9AC2-986B69CAB954}" destId="{1481EE6E-9782-444D-8966-058978B9BFE3}" srcOrd="0" destOrd="0" presId="urn:microsoft.com/office/officeart/2005/8/layout/process1"/>
    <dgm:cxn modelId="{6866861F-F218-4B4D-96FE-848158BB0793}" srcId="{5574BB00-66DA-4599-93FE-DFB0A5C22D5E}" destId="{B2494BBC-05B8-442B-9AC2-986B69CAB954}" srcOrd="2" destOrd="0" parTransId="{2D266F0B-7844-4ED0-B696-B17AF8CC71C2}" sibTransId="{5FE64AD5-9D8C-4450-BD53-913B6C2900F3}"/>
    <dgm:cxn modelId="{0C7CA23D-1A0F-441F-A5C8-3E60473CA116}" type="presOf" srcId="{74494D6A-6145-44E7-9E9F-F70B76E96083}" destId="{284C8C28-F627-479E-A20E-2E3BBB22D48D}" srcOrd="0" destOrd="0" presId="urn:microsoft.com/office/officeart/2005/8/layout/process1"/>
    <dgm:cxn modelId="{03420369-5FFB-4C1A-B230-4DBCC06481BE}" srcId="{5574BB00-66DA-4599-93FE-DFB0A5C22D5E}" destId="{418515DE-07CD-431E-915B-E87C1320F71B}" srcOrd="1" destOrd="0" parTransId="{7BC32AE6-1B9B-41C6-88F0-591C28656C1B}" sibTransId="{31318D13-53A3-4A0A-8222-66D0B10C6A6B}"/>
    <dgm:cxn modelId="{B32B5589-B1D2-407D-9DCF-522650AD6B74}" type="presOf" srcId="{31318D13-53A3-4A0A-8222-66D0B10C6A6B}" destId="{6975EB16-C793-4C74-87F9-CAED2B98F895}" srcOrd="0" destOrd="0" presId="urn:microsoft.com/office/officeart/2005/8/layout/process1"/>
    <dgm:cxn modelId="{EB1F8A89-931D-4BCA-A88F-21C124E37EC3}" type="presOf" srcId="{5574BB00-66DA-4599-93FE-DFB0A5C22D5E}" destId="{B650DFC2-C6FB-4532-B3D3-C84F91361482}" srcOrd="0" destOrd="0" presId="urn:microsoft.com/office/officeart/2005/8/layout/process1"/>
    <dgm:cxn modelId="{CE7FE6BB-0989-48E4-9952-A5AF5B00F65E}" type="presOf" srcId="{31318D13-53A3-4A0A-8222-66D0B10C6A6B}" destId="{6E7756C5-FD34-4E04-B7F8-5235312755BB}" srcOrd="1" destOrd="0" presId="urn:microsoft.com/office/officeart/2005/8/layout/process1"/>
    <dgm:cxn modelId="{A9D090DD-C371-409A-BF6C-F4F7A38356C1}" type="presOf" srcId="{A98BBCBA-873B-4B1C-8442-84B51593DCB1}" destId="{E3BE65F2-6D17-4578-BD73-01F284AFCCC4}" srcOrd="0" destOrd="0" presId="urn:microsoft.com/office/officeart/2005/8/layout/process1"/>
    <dgm:cxn modelId="{67F15DF3-3161-4537-B44D-BEF5EF55C142}" srcId="{5574BB00-66DA-4599-93FE-DFB0A5C22D5E}" destId="{74494D6A-6145-44E7-9E9F-F70B76E96083}" srcOrd="0" destOrd="0" parTransId="{4D979EBB-C64D-424A-8CAA-100B6A2B0158}" sibTransId="{A98BBCBA-873B-4B1C-8442-84B51593DCB1}"/>
    <dgm:cxn modelId="{643C30F4-8799-4461-8EF2-606CB3A7128A}" type="presOf" srcId="{418515DE-07CD-431E-915B-E87C1320F71B}" destId="{DEAAE240-651D-4426-B3A0-2E61405A132E}" srcOrd="0" destOrd="0" presId="urn:microsoft.com/office/officeart/2005/8/layout/process1"/>
    <dgm:cxn modelId="{93B2B129-2766-4D7B-AF27-B20535E8B9A8}" type="presParOf" srcId="{B650DFC2-C6FB-4532-B3D3-C84F91361482}" destId="{284C8C28-F627-479E-A20E-2E3BBB22D48D}" srcOrd="0" destOrd="0" presId="urn:microsoft.com/office/officeart/2005/8/layout/process1"/>
    <dgm:cxn modelId="{AAAC2067-C24F-4E6F-B46D-11B6D8E05D79}" type="presParOf" srcId="{B650DFC2-C6FB-4532-B3D3-C84F91361482}" destId="{E3BE65F2-6D17-4578-BD73-01F284AFCCC4}" srcOrd="1" destOrd="0" presId="urn:microsoft.com/office/officeart/2005/8/layout/process1"/>
    <dgm:cxn modelId="{FB3D89EA-8508-487B-B3D3-36AA8D1799EB}" type="presParOf" srcId="{E3BE65F2-6D17-4578-BD73-01F284AFCCC4}" destId="{578C7B49-4C75-497D-B52C-051D61E927CF}" srcOrd="0" destOrd="0" presId="urn:microsoft.com/office/officeart/2005/8/layout/process1"/>
    <dgm:cxn modelId="{939FD57C-751F-475A-94C8-A0C6B6144BD5}" type="presParOf" srcId="{B650DFC2-C6FB-4532-B3D3-C84F91361482}" destId="{DEAAE240-651D-4426-B3A0-2E61405A132E}" srcOrd="2" destOrd="0" presId="urn:microsoft.com/office/officeart/2005/8/layout/process1"/>
    <dgm:cxn modelId="{CBDD8085-CC3F-4A62-942B-A461D747C1BB}" type="presParOf" srcId="{B650DFC2-C6FB-4532-B3D3-C84F91361482}" destId="{6975EB16-C793-4C74-87F9-CAED2B98F895}" srcOrd="3" destOrd="0" presId="urn:microsoft.com/office/officeart/2005/8/layout/process1"/>
    <dgm:cxn modelId="{3118C718-745C-409E-BC50-77C219AC6A05}" type="presParOf" srcId="{6975EB16-C793-4C74-87F9-CAED2B98F895}" destId="{6E7756C5-FD34-4E04-B7F8-5235312755BB}" srcOrd="0" destOrd="0" presId="urn:microsoft.com/office/officeart/2005/8/layout/process1"/>
    <dgm:cxn modelId="{FBDC4CF8-DEB8-47A4-8B4B-0C53D70A9AB6}" type="presParOf" srcId="{B650DFC2-C6FB-4532-B3D3-C84F91361482}" destId="{1481EE6E-9782-444D-8966-058978B9BFE3}" srcOrd="4" destOrd="0" presId="urn:microsoft.com/office/officeart/2005/8/layout/process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284C8C28-F627-479E-A20E-2E3BBB22D48D}">
      <dsp:nvSpPr>
        <dsp:cNvPr id="0" name=""/>
        <dsp:cNvSpPr/>
      </dsp:nvSpPr>
      <dsp:spPr>
        <a:xfrm>
          <a:off x="3679" y="0"/>
          <a:ext cx="1099705" cy="407987"/>
        </a:xfrm>
        <a:prstGeom prst="roundRect">
          <a:avLst>
            <a:gd name="adj" fmla="val 10000"/>
          </a:avLst>
        </a:prstGeom>
        <a:solidFill>
          <a:schemeClr val="accent5">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solidFill>
                <a:schemeClr val="bg1"/>
              </a:solidFill>
            </a:rPr>
            <a:t>発注者</a:t>
          </a:r>
          <a:r>
            <a:rPr kumimoji="1" lang="en-US" altLang="ja-JP" sz="1000" kern="1200">
              <a:solidFill>
                <a:schemeClr val="bg1"/>
              </a:solidFill>
            </a:rPr>
            <a:t>(</a:t>
          </a:r>
          <a:r>
            <a:rPr kumimoji="1" lang="ja-JP" altLang="en-US" sz="1000" kern="1200">
              <a:solidFill>
                <a:schemeClr val="bg1"/>
              </a:solidFill>
            </a:rPr>
            <a:t>県機関等</a:t>
          </a:r>
          <a:r>
            <a:rPr kumimoji="1" lang="en-US" altLang="ja-JP" sz="1000" kern="1200">
              <a:solidFill>
                <a:schemeClr val="bg1"/>
              </a:solidFill>
            </a:rPr>
            <a:t>)</a:t>
          </a:r>
          <a:endParaRPr kumimoji="1" lang="ja-JP" altLang="en-US" sz="1000" kern="1200">
            <a:solidFill>
              <a:schemeClr val="bg1"/>
            </a:solidFill>
          </a:endParaRPr>
        </a:p>
      </dsp:txBody>
      <dsp:txXfrm>
        <a:off x="15629" y="11950"/>
        <a:ext cx="1075805" cy="384087"/>
      </dsp:txXfrm>
    </dsp:sp>
    <dsp:sp modelId="{E3BE65F2-6D17-4578-BD73-01F284AFCCC4}">
      <dsp:nvSpPr>
        <dsp:cNvPr id="0" name=""/>
        <dsp:cNvSpPr/>
      </dsp:nvSpPr>
      <dsp:spPr>
        <a:xfrm>
          <a:off x="1213354" y="67630"/>
          <a:ext cx="233137" cy="272726"/>
        </a:xfrm>
        <a:prstGeom prst="rightArrow">
          <a:avLst>
            <a:gd name="adj1" fmla="val 60000"/>
            <a:gd name="adj2" fmla="val 50000"/>
          </a:avLst>
        </a:prstGeom>
        <a:solidFill>
          <a:schemeClr val="accent5">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355600">
            <a:lnSpc>
              <a:spcPct val="90000"/>
            </a:lnSpc>
            <a:spcBef>
              <a:spcPct val="0"/>
            </a:spcBef>
            <a:spcAft>
              <a:spcPct val="35000"/>
            </a:spcAft>
            <a:buNone/>
          </a:pPr>
          <a:endParaRPr kumimoji="1" lang="ja-JP" altLang="en-US" sz="800" kern="1200"/>
        </a:p>
      </dsp:txBody>
      <dsp:txXfrm>
        <a:off x="1213354" y="122175"/>
        <a:ext cx="163196" cy="163636"/>
      </dsp:txXfrm>
    </dsp:sp>
    <dsp:sp modelId="{DEAAE240-651D-4426-B3A0-2E61405A132E}">
      <dsp:nvSpPr>
        <dsp:cNvPr id="0" name=""/>
        <dsp:cNvSpPr/>
      </dsp:nvSpPr>
      <dsp:spPr>
        <a:xfrm>
          <a:off x="1543266" y="0"/>
          <a:ext cx="1099705" cy="407987"/>
        </a:xfrm>
        <a:prstGeom prst="roundRect">
          <a:avLst>
            <a:gd name="adj" fmla="val 10000"/>
          </a:avLst>
        </a:prstGeom>
        <a:solidFill>
          <a:schemeClr val="accent5">
            <a:hueOff val="-4966938"/>
            <a:satOff val="19906"/>
            <a:lumOff val="4314"/>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solidFill>
                <a:schemeClr val="bg1"/>
              </a:solidFill>
            </a:rPr>
            <a:t>受注者</a:t>
          </a:r>
        </a:p>
      </dsp:txBody>
      <dsp:txXfrm>
        <a:off x="1555216" y="11950"/>
        <a:ext cx="1075805" cy="384087"/>
      </dsp:txXfrm>
    </dsp:sp>
    <dsp:sp modelId="{6975EB16-C793-4C74-87F9-CAED2B98F895}">
      <dsp:nvSpPr>
        <dsp:cNvPr id="0" name=""/>
        <dsp:cNvSpPr/>
      </dsp:nvSpPr>
      <dsp:spPr>
        <a:xfrm>
          <a:off x="2752942" y="67630"/>
          <a:ext cx="233137" cy="272726"/>
        </a:xfrm>
        <a:prstGeom prst="rightArrow">
          <a:avLst>
            <a:gd name="adj1" fmla="val 60000"/>
            <a:gd name="adj2" fmla="val 50000"/>
          </a:avLst>
        </a:prstGeom>
        <a:solidFill>
          <a:schemeClr val="accent5">
            <a:hueOff val="-9933876"/>
            <a:satOff val="39811"/>
            <a:lumOff val="8628"/>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355600">
            <a:lnSpc>
              <a:spcPct val="90000"/>
            </a:lnSpc>
            <a:spcBef>
              <a:spcPct val="0"/>
            </a:spcBef>
            <a:spcAft>
              <a:spcPct val="35000"/>
            </a:spcAft>
            <a:buNone/>
          </a:pPr>
          <a:endParaRPr kumimoji="1" lang="ja-JP" altLang="en-US" sz="800" kern="1200"/>
        </a:p>
      </dsp:txBody>
      <dsp:txXfrm>
        <a:off x="2752942" y="122175"/>
        <a:ext cx="163196" cy="163636"/>
      </dsp:txXfrm>
    </dsp:sp>
    <dsp:sp modelId="{1481EE6E-9782-444D-8966-058978B9BFE3}">
      <dsp:nvSpPr>
        <dsp:cNvPr id="0" name=""/>
        <dsp:cNvSpPr/>
      </dsp:nvSpPr>
      <dsp:spPr>
        <a:xfrm>
          <a:off x="3082853" y="0"/>
          <a:ext cx="1099705" cy="407987"/>
        </a:xfrm>
        <a:prstGeom prst="roundRect">
          <a:avLst>
            <a:gd name="adj" fmla="val 10000"/>
          </a:avLst>
        </a:prstGeom>
        <a:solidFill>
          <a:schemeClr val="accent5">
            <a:hueOff val="-9933876"/>
            <a:satOff val="39811"/>
            <a:lumOff val="8628"/>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t>再委託</a:t>
          </a:r>
        </a:p>
      </dsp:txBody>
      <dsp:txXfrm>
        <a:off x="3094803" y="11950"/>
        <a:ext cx="1075805" cy="384087"/>
      </dsp:txXfrm>
    </dsp:sp>
  </dsp:spTree>
</dsp:drawing>
</file>

<file path=xl/diagrams/layout1.xml><?xml version="1.0" encoding="utf-8"?>
<dgm:layoutDef xmlns:dgm="http://schemas.openxmlformats.org/drawingml/2006/diagram" xmlns:a="http://schemas.openxmlformats.org/drawingml/2006/main" uniqueId="urn:microsoft.com/office/officeart/2005/8/layout/process1">
  <dgm:title val=""/>
  <dgm:desc val=""/>
  <dgm:catLst>
    <dgm:cat type="process" pri="1000"/>
    <dgm:cat type="convert" pri="15000"/>
  </dgm:catLst>
  <dgm:sampData useDef="1">
    <dgm:dataModel>
      <dgm:pt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Name0">
    <dgm:varLst>
      <dgm:dir/>
      <dgm:resizeHandles val="exact"/>
    </dgm:varLst>
    <dgm:choose name="Name1">
      <dgm:if name="Name2" func="var" arg="dir" op="equ" val="norm">
        <dgm:alg type="lin"/>
      </dgm:if>
      <dgm:else name="Name3">
        <dgm:alg type="lin">
          <dgm:param type="linDir" val="fromR"/>
        </dgm:alg>
      </dgm:else>
    </dgm:choose>
    <dgm:shape xmlns:r="http://schemas.openxmlformats.org/officeDocument/2006/relationships" r:blip="">
      <dgm:adjLst/>
    </dgm:shape>
    <dgm:presOf/>
    <dgm:constrLst>
      <dgm:constr type="w" for="ch" ptType="node" refType="w"/>
      <dgm:constr type="h" for="ch" ptType="node" op="equ"/>
      <dgm:constr type="primFontSz" for="ch" ptType="node" op="equ" val="65"/>
      <dgm:constr type="w" for="ch" ptType="sibTrans" refType="w" refFor="ch" refPtType="node" op="equ" fact="0.4"/>
      <dgm:constr type="h" for="ch" ptType="sibTrans" op="equ"/>
      <dgm:constr type="primFontSz" for="des" forName="connectorText" op="equ" val="55"/>
      <dgm:constr type="primFontSz" for="des" forName="connectorText" refType="primFontSz" refFor="ch" refPtType="node" op="lte" fact="0.8"/>
    </dgm:constrLst>
    <dgm:ruleLst/>
    <dgm:forEach name="nodesForEach" axis="ch" ptType="node">
      <dgm:layoutNode name="node">
        <dgm:varLst>
          <dgm:bulletEnabled val="1"/>
        </dgm:varLst>
        <dgm:alg type="tx"/>
        <dgm:shape xmlns:r="http://schemas.openxmlformats.org/officeDocument/2006/relationships" type="roundRect" r:blip="">
          <dgm:adjLst>
            <dgm:adj idx="1" val="0.1"/>
          </dgm:adjLst>
        </dgm:shape>
        <dgm:presOf axis="desOrSelf" ptType="node"/>
        <dgm:constrLst>
          <dgm:constr type="h" refType="w" fact="0.6"/>
          <dgm:constr type="tMarg" refType="primFontSz" fact="0.3"/>
          <dgm:constr type="bMarg" refType="primFontSz" fact="0.3"/>
          <dgm:constr type="lMarg" refType="primFontSz" fact="0.3"/>
          <dgm:constr type="rMarg" refType="primFontSz" fact="0.3"/>
        </dgm:constrLst>
        <dgm:ruleLst>
          <dgm:rule type="primFontSz" val="18" fact="NaN" max="NaN"/>
          <dgm:rule type="h" val="NaN" fact="1.5" max="NaN"/>
          <dgm:rule type="primFontSz" val="5" fact="NaN" max="NaN"/>
          <dgm:rule type="h" val="INF" fact="NaN" max="NaN"/>
        </dgm:ruleLst>
      </dgm:layoutNode>
      <dgm:forEach name="sibTransForEach" axis="followSib" ptType="sibTrans" cnt="1">
        <dgm:layoutNode name="sibTrans">
          <dgm:alg type="conn">
            <dgm:param type="begPts" val="auto"/>
            <dgm:param type="endPts" val="auto"/>
          </dgm:alg>
          <dgm:shape xmlns:r="http://schemas.openxmlformats.org/officeDocument/2006/relationships" type="conn" r:blip="">
            <dgm:adjLst/>
          </dgm:shape>
          <dgm:presOf axis="self"/>
          <dgm:constrLst>
            <dgm:constr type="h" refType="w" fact="0.62"/>
            <dgm:constr type="connDist"/>
            <dgm:constr type="begPad" refType="connDist" fact="0.25"/>
            <dgm:constr type="endPad" refType="connDist" fact="0.22"/>
          </dgm:constrLst>
          <dgm:ruleLst/>
          <dgm:layoutNode name="connectorText">
            <dgm:alg type="tx">
              <dgm:param type="autoTxRot" val="grav"/>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2.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7</xdr:col>
      <xdr:colOff>130970</xdr:colOff>
      <xdr:row>21</xdr:row>
      <xdr:rowOff>21429</xdr:rowOff>
    </xdr:from>
    <xdr:to>
      <xdr:col>8</xdr:col>
      <xdr:colOff>221457</xdr:colOff>
      <xdr:row>24</xdr:row>
      <xdr:rowOff>75</xdr:rowOff>
    </xdr:to>
    <xdr:sp macro="" textlink="">
      <xdr:nvSpPr>
        <xdr:cNvPr id="2" name="下矢印 1">
          <a:extLst>
            <a:ext uri="{FF2B5EF4-FFF2-40B4-BE49-F238E27FC236}">
              <a16:creationId xmlns:a16="http://schemas.microsoft.com/office/drawing/2014/main" id="{00000000-0008-0000-0200-000002000000}"/>
            </a:ext>
          </a:extLst>
        </xdr:cNvPr>
        <xdr:cNvSpPr/>
      </xdr:nvSpPr>
      <xdr:spPr bwMode="auto">
        <a:xfrm>
          <a:off x="3293270" y="3812379"/>
          <a:ext cx="585787" cy="492996"/>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7</xdr:col>
      <xdr:colOff>107157</xdr:colOff>
      <xdr:row>39</xdr:row>
      <xdr:rowOff>92867</xdr:rowOff>
    </xdr:from>
    <xdr:to>
      <xdr:col>8</xdr:col>
      <xdr:colOff>197644</xdr:colOff>
      <xdr:row>42</xdr:row>
      <xdr:rowOff>130968</xdr:rowOff>
    </xdr:to>
    <xdr:sp macro="" textlink="">
      <xdr:nvSpPr>
        <xdr:cNvPr id="3" name="下矢印 2">
          <a:extLst>
            <a:ext uri="{FF2B5EF4-FFF2-40B4-BE49-F238E27FC236}">
              <a16:creationId xmlns:a16="http://schemas.microsoft.com/office/drawing/2014/main" id="{00000000-0008-0000-0200-000003000000}"/>
            </a:ext>
          </a:extLst>
        </xdr:cNvPr>
        <xdr:cNvSpPr/>
      </xdr:nvSpPr>
      <xdr:spPr bwMode="auto">
        <a:xfrm>
          <a:off x="3269457" y="7112792"/>
          <a:ext cx="585787" cy="533401"/>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xdr:col>
      <xdr:colOff>457200</xdr:colOff>
      <xdr:row>23</xdr:row>
      <xdr:rowOff>166686</xdr:rowOff>
    </xdr:from>
    <xdr:to>
      <xdr:col>7</xdr:col>
      <xdr:colOff>47625</xdr:colOff>
      <xdr:row>26</xdr:row>
      <xdr:rowOff>59024</xdr:rowOff>
    </xdr:to>
    <xdr:sp macro="" textlink="">
      <xdr:nvSpPr>
        <xdr:cNvPr id="2" name="下矢印 1">
          <a:extLst>
            <a:ext uri="{FF2B5EF4-FFF2-40B4-BE49-F238E27FC236}">
              <a16:creationId xmlns:a16="http://schemas.microsoft.com/office/drawing/2014/main" id="{00000000-0008-0000-1900-000002000000}"/>
            </a:ext>
          </a:extLst>
        </xdr:cNvPr>
        <xdr:cNvSpPr/>
      </xdr:nvSpPr>
      <xdr:spPr>
        <a:xfrm>
          <a:off x="2957513" y="4202905"/>
          <a:ext cx="590550" cy="39240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xdr:col>
      <xdr:colOff>85724</xdr:colOff>
      <xdr:row>32</xdr:row>
      <xdr:rowOff>152400</xdr:rowOff>
    </xdr:from>
    <xdr:to>
      <xdr:col>2</xdr:col>
      <xdr:colOff>404812</xdr:colOff>
      <xdr:row>35</xdr:row>
      <xdr:rowOff>19050</xdr:rowOff>
    </xdr:to>
    <xdr:sp macro="" textlink="">
      <xdr:nvSpPr>
        <xdr:cNvPr id="3" name="大かっこ 2">
          <a:extLst>
            <a:ext uri="{FF2B5EF4-FFF2-40B4-BE49-F238E27FC236}">
              <a16:creationId xmlns:a16="http://schemas.microsoft.com/office/drawing/2014/main" id="{00000000-0008-0000-1900-000003000000}"/>
            </a:ext>
          </a:extLst>
        </xdr:cNvPr>
        <xdr:cNvSpPr/>
      </xdr:nvSpPr>
      <xdr:spPr>
        <a:xfrm>
          <a:off x="581024" y="5991225"/>
          <a:ext cx="814388" cy="381000"/>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457200</xdr:colOff>
      <xdr:row>24</xdr:row>
      <xdr:rowOff>0</xdr:rowOff>
    </xdr:from>
    <xdr:to>
      <xdr:col>7</xdr:col>
      <xdr:colOff>47625</xdr:colOff>
      <xdr:row>26</xdr:row>
      <xdr:rowOff>57150</xdr:rowOff>
    </xdr:to>
    <xdr:sp macro="" textlink="">
      <xdr:nvSpPr>
        <xdr:cNvPr id="2" name="下矢印 1">
          <a:extLst>
            <a:ext uri="{FF2B5EF4-FFF2-40B4-BE49-F238E27FC236}">
              <a16:creationId xmlns:a16="http://schemas.microsoft.com/office/drawing/2014/main" id="{00000000-0008-0000-1A00-000002000000}"/>
            </a:ext>
          </a:extLst>
        </xdr:cNvPr>
        <xdr:cNvSpPr/>
      </xdr:nvSpPr>
      <xdr:spPr>
        <a:xfrm>
          <a:off x="3238500" y="429577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457200</xdr:colOff>
      <xdr:row>17</xdr:row>
      <xdr:rowOff>142875</xdr:rowOff>
    </xdr:from>
    <xdr:to>
      <xdr:col>7</xdr:col>
      <xdr:colOff>47625</xdr:colOff>
      <xdr:row>20</xdr:row>
      <xdr:rowOff>28575</xdr:rowOff>
    </xdr:to>
    <xdr:sp macro="" textlink="">
      <xdr:nvSpPr>
        <xdr:cNvPr id="2" name="下矢印 1">
          <a:extLst>
            <a:ext uri="{FF2B5EF4-FFF2-40B4-BE49-F238E27FC236}">
              <a16:creationId xmlns:a16="http://schemas.microsoft.com/office/drawing/2014/main" id="{00000000-0008-0000-1C00-000002000000}"/>
            </a:ext>
          </a:extLst>
        </xdr:cNvPr>
        <xdr:cNvSpPr/>
      </xdr:nvSpPr>
      <xdr:spPr>
        <a:xfrm>
          <a:off x="2933700" y="323850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2</xdr:col>
      <xdr:colOff>38100</xdr:colOff>
      <xdr:row>39</xdr:row>
      <xdr:rowOff>76201</xdr:rowOff>
    </xdr:from>
    <xdr:to>
      <xdr:col>11</xdr:col>
      <xdr:colOff>152400</xdr:colOff>
      <xdr:row>41</xdr:row>
      <xdr:rowOff>142875</xdr:rowOff>
    </xdr:to>
    <xdr:graphicFrame macro="">
      <xdr:nvGraphicFramePr>
        <xdr:cNvPr id="3" name="図表 2">
          <a:extLst>
            <a:ext uri="{FF2B5EF4-FFF2-40B4-BE49-F238E27FC236}">
              <a16:creationId xmlns:a16="http://schemas.microsoft.com/office/drawing/2014/main" id="{00000000-0008-0000-1C00-000003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3</xdr:col>
      <xdr:colOff>375139</xdr:colOff>
      <xdr:row>42</xdr:row>
      <xdr:rowOff>24178</xdr:rowOff>
    </xdr:from>
    <xdr:to>
      <xdr:col>8</xdr:col>
      <xdr:colOff>260839</xdr:colOff>
      <xdr:row>43</xdr:row>
      <xdr:rowOff>154597</xdr:rowOff>
    </xdr:to>
    <xdr:sp macro="" textlink="">
      <xdr:nvSpPr>
        <xdr:cNvPr id="4" name="上カーブ矢印 3">
          <a:extLst>
            <a:ext uri="{FF2B5EF4-FFF2-40B4-BE49-F238E27FC236}">
              <a16:creationId xmlns:a16="http://schemas.microsoft.com/office/drawing/2014/main" id="{00000000-0008-0000-1C00-000004000000}"/>
            </a:ext>
          </a:extLst>
        </xdr:cNvPr>
        <xdr:cNvSpPr/>
      </xdr:nvSpPr>
      <xdr:spPr>
        <a:xfrm>
          <a:off x="1861039" y="7415578"/>
          <a:ext cx="2362200" cy="311394"/>
        </a:xfrm>
        <a:prstGeom prst="curvedUpArrow">
          <a:avLst>
            <a:gd name="adj1" fmla="val 25000"/>
            <a:gd name="adj2" fmla="val 80617"/>
            <a:gd name="adj3" fmla="val 25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4</xdr:col>
      <xdr:colOff>461596</xdr:colOff>
      <xdr:row>43</xdr:row>
      <xdr:rowOff>102576</xdr:rowOff>
    </xdr:from>
    <xdr:to>
      <xdr:col>6</xdr:col>
      <xdr:colOff>490904</xdr:colOff>
      <xdr:row>45</xdr:row>
      <xdr:rowOff>87922</xdr:rowOff>
    </xdr:to>
    <xdr:sp macro="" textlink="">
      <xdr:nvSpPr>
        <xdr:cNvPr id="5" name="正方形/長方形 4">
          <a:extLst>
            <a:ext uri="{FF2B5EF4-FFF2-40B4-BE49-F238E27FC236}">
              <a16:creationId xmlns:a16="http://schemas.microsoft.com/office/drawing/2014/main" id="{00000000-0008-0000-1C00-000005000000}"/>
            </a:ext>
          </a:extLst>
        </xdr:cNvPr>
        <xdr:cNvSpPr/>
      </xdr:nvSpPr>
      <xdr:spPr>
        <a:xfrm>
          <a:off x="2442796" y="7674951"/>
          <a:ext cx="1019908" cy="32824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承諾</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447273</xdr:colOff>
      <xdr:row>22</xdr:row>
      <xdr:rowOff>0</xdr:rowOff>
    </xdr:from>
    <xdr:to>
      <xdr:col>7</xdr:col>
      <xdr:colOff>36041</xdr:colOff>
      <xdr:row>24</xdr:row>
      <xdr:rowOff>57150</xdr:rowOff>
    </xdr:to>
    <xdr:sp macro="" textlink="">
      <xdr:nvSpPr>
        <xdr:cNvPr id="2" name="下矢印 1">
          <a:extLst>
            <a:ext uri="{FF2B5EF4-FFF2-40B4-BE49-F238E27FC236}">
              <a16:creationId xmlns:a16="http://schemas.microsoft.com/office/drawing/2014/main" id="{D6F2D578-9EE9-4784-AFB7-553D08B13691}"/>
            </a:ext>
          </a:extLst>
        </xdr:cNvPr>
        <xdr:cNvSpPr/>
      </xdr:nvSpPr>
      <xdr:spPr>
        <a:xfrm>
          <a:off x="2923773" y="3971925"/>
          <a:ext cx="579368"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23812</xdr:colOff>
      <xdr:row>17</xdr:row>
      <xdr:rowOff>71438</xdr:rowOff>
    </xdr:from>
    <xdr:to>
      <xdr:col>7</xdr:col>
      <xdr:colOff>114300</xdr:colOff>
      <xdr:row>19</xdr:row>
      <xdr:rowOff>100012</xdr:rowOff>
    </xdr:to>
    <xdr:sp macro="" textlink="">
      <xdr:nvSpPr>
        <xdr:cNvPr id="2" name="下矢印 1">
          <a:extLst>
            <a:ext uri="{FF2B5EF4-FFF2-40B4-BE49-F238E27FC236}">
              <a16:creationId xmlns:a16="http://schemas.microsoft.com/office/drawing/2014/main" id="{808A276D-E679-4F19-809D-ECDF5617FBA4}"/>
            </a:ext>
          </a:extLst>
        </xdr:cNvPr>
        <xdr:cNvSpPr/>
      </xdr:nvSpPr>
      <xdr:spPr>
        <a:xfrm>
          <a:off x="2811462" y="3938588"/>
          <a:ext cx="541338" cy="384174"/>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6</xdr:col>
      <xdr:colOff>138905</xdr:colOff>
      <xdr:row>18</xdr:row>
      <xdr:rowOff>19844</xdr:rowOff>
    </xdr:from>
    <xdr:to>
      <xdr:col>7</xdr:col>
      <xdr:colOff>104774</xdr:colOff>
      <xdr:row>20</xdr:row>
      <xdr:rowOff>52783</xdr:rowOff>
    </xdr:to>
    <xdr:sp macro="" textlink="">
      <xdr:nvSpPr>
        <xdr:cNvPr id="2" name="下矢印 1">
          <a:extLst>
            <a:ext uri="{FF2B5EF4-FFF2-40B4-BE49-F238E27FC236}">
              <a16:creationId xmlns:a16="http://schemas.microsoft.com/office/drawing/2014/main" id="{00000000-0008-0000-2300-000002000000}"/>
            </a:ext>
          </a:extLst>
        </xdr:cNvPr>
        <xdr:cNvSpPr/>
      </xdr:nvSpPr>
      <xdr:spPr>
        <a:xfrm>
          <a:off x="3024980" y="3086894"/>
          <a:ext cx="613569" cy="375839"/>
        </a:xfrm>
        <a:prstGeom prst="downArrow">
          <a:avLst/>
        </a:prstGeom>
        <a:noFill/>
        <a:ln w="25400" cap="flat" cmpd="sng" algn="ctr">
          <a:solidFill>
            <a:sysClr val="windowText" lastClr="000000"/>
          </a:solidFill>
          <a:prstDash val="solid"/>
        </a:ln>
        <a:effectLst/>
      </xdr:spPr>
      <xdr:txBody>
        <a:bodyPr vert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6</xdr:col>
      <xdr:colOff>76200</xdr:colOff>
      <xdr:row>17</xdr:row>
      <xdr:rowOff>76200</xdr:rowOff>
    </xdr:from>
    <xdr:to>
      <xdr:col>7</xdr:col>
      <xdr:colOff>161924</xdr:colOff>
      <xdr:row>19</xdr:row>
      <xdr:rowOff>30956</xdr:rowOff>
    </xdr:to>
    <xdr:sp macro="" textlink="">
      <xdr:nvSpPr>
        <xdr:cNvPr id="2" name="下矢印 1">
          <a:extLst>
            <a:ext uri="{FF2B5EF4-FFF2-40B4-BE49-F238E27FC236}">
              <a16:creationId xmlns:a16="http://schemas.microsoft.com/office/drawing/2014/main" id="{00000000-0008-0000-2400-000002000000}"/>
            </a:ext>
          </a:extLst>
        </xdr:cNvPr>
        <xdr:cNvSpPr/>
      </xdr:nvSpPr>
      <xdr:spPr>
        <a:xfrm>
          <a:off x="3048000" y="2828925"/>
          <a:ext cx="581025" cy="297656"/>
        </a:xfrm>
        <a:prstGeom prst="downArrow">
          <a:avLst/>
        </a:prstGeom>
        <a:noFill/>
        <a:ln w="25400" cap="flat" cmpd="sng" algn="ctr">
          <a:solidFill>
            <a:sysClr val="windowText" lastClr="000000"/>
          </a:solidFill>
          <a:prstDash val="solid"/>
        </a:ln>
        <a:effectLst/>
      </xdr:spPr>
      <xdr:txBody>
        <a:bodyPr vert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twoCellAnchor editAs="oneCell">
    <xdr:from>
      <xdr:col>6</xdr:col>
      <xdr:colOff>76200</xdr:colOff>
      <xdr:row>29</xdr:row>
      <xdr:rowOff>19050</xdr:rowOff>
    </xdr:from>
    <xdr:to>
      <xdr:col>7</xdr:col>
      <xdr:colOff>161924</xdr:colOff>
      <xdr:row>31</xdr:row>
      <xdr:rowOff>2381</xdr:rowOff>
    </xdr:to>
    <xdr:sp macro="" textlink="">
      <xdr:nvSpPr>
        <xdr:cNvPr id="3" name="下矢印 2">
          <a:extLst>
            <a:ext uri="{FF2B5EF4-FFF2-40B4-BE49-F238E27FC236}">
              <a16:creationId xmlns:a16="http://schemas.microsoft.com/office/drawing/2014/main" id="{00000000-0008-0000-2400-000003000000}"/>
            </a:ext>
          </a:extLst>
        </xdr:cNvPr>
        <xdr:cNvSpPr/>
      </xdr:nvSpPr>
      <xdr:spPr>
        <a:xfrm>
          <a:off x="3048000" y="4829175"/>
          <a:ext cx="581025" cy="326231"/>
        </a:xfrm>
        <a:prstGeom prst="downArrow">
          <a:avLst/>
        </a:prstGeom>
        <a:noFill/>
        <a:ln w="25400" cap="flat" cmpd="sng" algn="ctr">
          <a:solidFill>
            <a:sysClr val="windowText" lastClr="000000"/>
          </a:solidFill>
          <a:prstDash val="solid"/>
        </a:ln>
        <a:effectLst/>
      </xdr:spPr>
      <xdr:txBody>
        <a:bodyPr vert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78170</xdr:colOff>
      <xdr:row>46</xdr:row>
      <xdr:rowOff>100809</xdr:rowOff>
    </xdr:from>
    <xdr:to>
      <xdr:col>2</xdr:col>
      <xdr:colOff>412023</xdr:colOff>
      <xdr:row>49</xdr:row>
      <xdr:rowOff>93661</xdr:rowOff>
    </xdr:to>
    <xdr:sp macro="" textlink="">
      <xdr:nvSpPr>
        <xdr:cNvPr id="2" name="大かっこ 1">
          <a:extLst>
            <a:ext uri="{FF2B5EF4-FFF2-40B4-BE49-F238E27FC236}">
              <a16:creationId xmlns:a16="http://schemas.microsoft.com/office/drawing/2014/main" id="{00000000-0008-0000-0500-000002000000}"/>
            </a:ext>
          </a:extLst>
        </xdr:cNvPr>
        <xdr:cNvSpPr/>
      </xdr:nvSpPr>
      <xdr:spPr>
        <a:xfrm>
          <a:off x="573470" y="8168484"/>
          <a:ext cx="829153" cy="507202"/>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5</xdr:col>
      <xdr:colOff>485775</xdr:colOff>
      <xdr:row>17</xdr:row>
      <xdr:rowOff>0</xdr:rowOff>
    </xdr:from>
    <xdr:to>
      <xdr:col>7</xdr:col>
      <xdr:colOff>76200</xdr:colOff>
      <xdr:row>19</xdr:row>
      <xdr:rowOff>57150</xdr:rowOff>
    </xdr:to>
    <xdr:sp macro="" textlink="">
      <xdr:nvSpPr>
        <xdr:cNvPr id="3" name="下矢印 2">
          <a:extLst>
            <a:ext uri="{FF2B5EF4-FFF2-40B4-BE49-F238E27FC236}">
              <a16:creationId xmlns:a16="http://schemas.microsoft.com/office/drawing/2014/main" id="{00000000-0008-0000-0500-000003000000}"/>
            </a:ext>
          </a:extLst>
        </xdr:cNvPr>
        <xdr:cNvSpPr/>
      </xdr:nvSpPr>
      <xdr:spPr>
        <a:xfrm>
          <a:off x="2962275" y="309562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447675</xdr:colOff>
      <xdr:row>23</xdr:row>
      <xdr:rowOff>156484</xdr:rowOff>
    </xdr:from>
    <xdr:to>
      <xdr:col>7</xdr:col>
      <xdr:colOff>38100</xdr:colOff>
      <xdr:row>26</xdr:row>
      <xdr:rowOff>42183</xdr:rowOff>
    </xdr:to>
    <xdr:sp macro="" textlink="">
      <xdr:nvSpPr>
        <xdr:cNvPr id="2" name="下矢印 1">
          <a:extLst>
            <a:ext uri="{FF2B5EF4-FFF2-40B4-BE49-F238E27FC236}">
              <a16:creationId xmlns:a16="http://schemas.microsoft.com/office/drawing/2014/main" id="{00000000-0008-0000-0700-000002000000}"/>
            </a:ext>
          </a:extLst>
        </xdr:cNvPr>
        <xdr:cNvSpPr/>
      </xdr:nvSpPr>
      <xdr:spPr>
        <a:xfrm>
          <a:off x="3048000" y="2909209"/>
          <a:ext cx="581025" cy="400049"/>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119063</xdr:colOff>
      <xdr:row>17</xdr:row>
      <xdr:rowOff>182337</xdr:rowOff>
    </xdr:from>
    <xdr:to>
      <xdr:col>18</xdr:col>
      <xdr:colOff>166688</xdr:colOff>
      <xdr:row>18</xdr:row>
      <xdr:rowOff>287112</xdr:rowOff>
    </xdr:to>
    <xdr:sp macro="" textlink="">
      <xdr:nvSpPr>
        <xdr:cNvPr id="2" name="下矢印 1">
          <a:extLst>
            <a:ext uri="{FF2B5EF4-FFF2-40B4-BE49-F238E27FC236}">
              <a16:creationId xmlns:a16="http://schemas.microsoft.com/office/drawing/2014/main" id="{00000000-0008-0000-0800-000002000000}"/>
            </a:ext>
          </a:extLst>
        </xdr:cNvPr>
        <xdr:cNvSpPr/>
      </xdr:nvSpPr>
      <xdr:spPr>
        <a:xfrm>
          <a:off x="4119563" y="5135337"/>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447675</xdr:colOff>
      <xdr:row>25</xdr:row>
      <xdr:rowOff>104775</xdr:rowOff>
    </xdr:from>
    <xdr:to>
      <xdr:col>7</xdr:col>
      <xdr:colOff>38100</xdr:colOff>
      <xdr:row>27</xdr:row>
      <xdr:rowOff>161925</xdr:rowOff>
    </xdr:to>
    <xdr:sp macro="" textlink="">
      <xdr:nvSpPr>
        <xdr:cNvPr id="2" name="下矢印 1">
          <a:extLst>
            <a:ext uri="{FF2B5EF4-FFF2-40B4-BE49-F238E27FC236}">
              <a16:creationId xmlns:a16="http://schemas.microsoft.com/office/drawing/2014/main" id="{D797F426-AE2E-45B7-A0E4-3328453CD219}"/>
            </a:ext>
          </a:extLst>
        </xdr:cNvPr>
        <xdr:cNvSpPr/>
      </xdr:nvSpPr>
      <xdr:spPr>
        <a:xfrm>
          <a:off x="6953250" y="8458200"/>
          <a:ext cx="75247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457200</xdr:colOff>
      <xdr:row>23</xdr:row>
      <xdr:rowOff>161925</xdr:rowOff>
    </xdr:from>
    <xdr:to>
      <xdr:col>7</xdr:col>
      <xdr:colOff>47625</xdr:colOff>
      <xdr:row>26</xdr:row>
      <xdr:rowOff>47625</xdr:rowOff>
    </xdr:to>
    <xdr:sp macro="" textlink="">
      <xdr:nvSpPr>
        <xdr:cNvPr id="2" name="下矢印 1">
          <a:extLst>
            <a:ext uri="{FF2B5EF4-FFF2-40B4-BE49-F238E27FC236}">
              <a16:creationId xmlns:a16="http://schemas.microsoft.com/office/drawing/2014/main" id="{00000000-0008-0000-1200-000002000000}"/>
            </a:ext>
          </a:extLst>
        </xdr:cNvPr>
        <xdr:cNvSpPr/>
      </xdr:nvSpPr>
      <xdr:spPr>
        <a:xfrm>
          <a:off x="3028950" y="428625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280988</xdr:colOff>
      <xdr:row>24</xdr:row>
      <xdr:rowOff>11906</xdr:rowOff>
    </xdr:from>
    <xdr:to>
      <xdr:col>7</xdr:col>
      <xdr:colOff>176213</xdr:colOff>
      <xdr:row>26</xdr:row>
      <xdr:rowOff>69056</xdr:rowOff>
    </xdr:to>
    <xdr:sp macro="" textlink="">
      <xdr:nvSpPr>
        <xdr:cNvPr id="2" name="下矢印 1">
          <a:extLst>
            <a:ext uri="{FF2B5EF4-FFF2-40B4-BE49-F238E27FC236}">
              <a16:creationId xmlns:a16="http://schemas.microsoft.com/office/drawing/2014/main" id="{00000000-0008-0000-1300-000002000000}"/>
            </a:ext>
          </a:extLst>
        </xdr:cNvPr>
        <xdr:cNvSpPr/>
      </xdr:nvSpPr>
      <xdr:spPr>
        <a:xfrm>
          <a:off x="2833688" y="6612731"/>
          <a:ext cx="90487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447675</xdr:colOff>
      <xdr:row>17</xdr:row>
      <xdr:rowOff>142875</xdr:rowOff>
    </xdr:from>
    <xdr:to>
      <xdr:col>7</xdr:col>
      <xdr:colOff>38100</xdr:colOff>
      <xdr:row>20</xdr:row>
      <xdr:rowOff>28575</xdr:rowOff>
    </xdr:to>
    <xdr:sp macro="" textlink="">
      <xdr:nvSpPr>
        <xdr:cNvPr id="2" name="下矢印 1">
          <a:extLst>
            <a:ext uri="{FF2B5EF4-FFF2-40B4-BE49-F238E27FC236}">
              <a16:creationId xmlns:a16="http://schemas.microsoft.com/office/drawing/2014/main" id="{00000000-0008-0000-1400-000002000000}"/>
            </a:ext>
          </a:extLst>
        </xdr:cNvPr>
        <xdr:cNvSpPr/>
      </xdr:nvSpPr>
      <xdr:spPr>
        <a:xfrm>
          <a:off x="2924175" y="323850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466725</xdr:colOff>
      <xdr:row>17</xdr:row>
      <xdr:rowOff>123825</xdr:rowOff>
    </xdr:from>
    <xdr:to>
      <xdr:col>7</xdr:col>
      <xdr:colOff>57150</xdr:colOff>
      <xdr:row>20</xdr:row>
      <xdr:rowOff>9525</xdr:rowOff>
    </xdr:to>
    <xdr:sp macro="" textlink="">
      <xdr:nvSpPr>
        <xdr:cNvPr id="2" name="下矢印 1">
          <a:extLst>
            <a:ext uri="{FF2B5EF4-FFF2-40B4-BE49-F238E27FC236}">
              <a16:creationId xmlns:a16="http://schemas.microsoft.com/office/drawing/2014/main" id="{00000000-0008-0000-1600-000002000000}"/>
            </a:ext>
          </a:extLst>
        </xdr:cNvPr>
        <xdr:cNvSpPr/>
      </xdr:nvSpPr>
      <xdr:spPr>
        <a:xfrm>
          <a:off x="2943225" y="304800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5</xdr:col>
      <xdr:colOff>466725</xdr:colOff>
      <xdr:row>17</xdr:row>
      <xdr:rowOff>123825</xdr:rowOff>
    </xdr:from>
    <xdr:to>
      <xdr:col>7</xdr:col>
      <xdr:colOff>57150</xdr:colOff>
      <xdr:row>20</xdr:row>
      <xdr:rowOff>9525</xdr:rowOff>
    </xdr:to>
    <xdr:sp macro="" textlink="">
      <xdr:nvSpPr>
        <xdr:cNvPr id="3" name="下矢印 2">
          <a:extLst>
            <a:ext uri="{FF2B5EF4-FFF2-40B4-BE49-F238E27FC236}">
              <a16:creationId xmlns:a16="http://schemas.microsoft.com/office/drawing/2014/main" id="{00000000-0008-0000-1600-000003000000}"/>
            </a:ext>
          </a:extLst>
        </xdr:cNvPr>
        <xdr:cNvSpPr/>
      </xdr:nvSpPr>
      <xdr:spPr>
        <a:xfrm>
          <a:off x="2943225" y="304800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xl622\01&#12288;&#20849;&#26377;&#65297;\07&#12288;&#32207;&#21512;&#35413;&#20385;\H30&#24180;&#24230;\40&#12288;&#25080;&#26696;&#65288;&#20849;&#36890;&#65289;\220&#25216;&#34899;&#36039;&#26009;&#20316;&#25104;&#12398;&#25163;&#24341;&#12365;Ver.9&#25913;&#23450;&#20316;&#26989;\H30%20H31&#25216;&#34899;&#36039;&#26009;&#20316;&#25104;&#12398;&#25163;&#24341;&#12365;&#12304;&#21335;&#12539;&#26481;&#12305;\3%20&#25913;&#23450;&#20316;&#26989;&#29992;&#12501;&#12457;&#12523;&#12480;\&#32032;&#26448;&#12304;&#27096;&#24335;&#12305;&#30906;&#23450;\&#21106;&#21512;&#35373;&#23450;&#29992;&#27096;&#24335;&#93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ｲ)割"/>
      <sheetName val="Sheet1"/>
      <sheetName val="Sheet2"/>
      <sheetName val="シ(ｱ)"/>
      <sheetName val="シ(ｱ)割"/>
      <sheetName val="シ(ｱ)試作①"/>
      <sheetName val="シ(ｱ)試作② "/>
      <sheetName val="シ(ｱ)試作③"/>
      <sheetName val="シ(ｱ)試作④"/>
      <sheetName val="シ(ｲ)"/>
      <sheetName val="シ(ｲ)試作①"/>
    </sheetNames>
    <sheetDataSet>
      <sheetData sheetId="0" refreshError="1"/>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w="25400">
          <a:solidFill>
            <a:sysClr val="windowText" lastClr="000000"/>
          </a:solidFill>
        </a:ln>
      </a:spPr>
      <a:bodyPr vertOverflow="clip" horzOverflow="clip" rtlCol="0" anchor="t"/>
      <a:lstStyle>
        <a:defPPr algn="l">
          <a:defRPr kumimoji="1" sz="1100">
            <a:solidFill>
              <a:sysClr val="windowText" lastClr="00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0000"/>
    <pageSetUpPr fitToPage="1"/>
  </sheetPr>
  <dimension ref="A1:AO78"/>
  <sheetViews>
    <sheetView showGridLines="0" tabSelected="1" zoomScale="80" zoomScaleNormal="80" zoomScaleSheetLayoutView="100" workbookViewId="0">
      <selection activeCell="E15" sqref="E15:F17"/>
    </sheetView>
  </sheetViews>
  <sheetFormatPr defaultColWidth="6.453125" defaultRowHeight="13"/>
  <cols>
    <col min="1" max="1" width="2.453125" style="1" customWidth="1"/>
    <col min="2" max="14" width="6.453125" style="1"/>
    <col min="15" max="15" width="2.453125" style="1" customWidth="1"/>
    <col min="16" max="16" width="3.7265625" style="1" customWidth="1"/>
    <col min="17" max="16384" width="6.453125" style="1"/>
  </cols>
  <sheetData>
    <row r="1" spans="1:15" ht="26" thickBot="1">
      <c r="A1"/>
      <c r="B1" s="172"/>
      <c r="C1" s="290"/>
      <c r="D1" s="290"/>
      <c r="E1" s="290"/>
      <c r="F1"/>
      <c r="G1"/>
      <c r="H1"/>
      <c r="I1"/>
      <c r="J1"/>
      <c r="K1" s="291"/>
      <c r="L1" s="431" t="s">
        <v>413</v>
      </c>
      <c r="M1" s="431"/>
      <c r="N1" s="431"/>
      <c r="O1"/>
    </row>
    <row r="2" spans="1:15" ht="13.5" customHeight="1" thickTop="1">
      <c r="A2"/>
      <c r="B2" s="432" t="s">
        <v>12</v>
      </c>
      <c r="C2" s="433"/>
      <c r="D2" s="434"/>
      <c r="E2"/>
      <c r="F2"/>
      <c r="G2"/>
      <c r="H2"/>
      <c r="I2"/>
      <c r="J2"/>
      <c r="K2"/>
      <c r="L2" s="441" t="s">
        <v>11</v>
      </c>
      <c r="M2" s="442"/>
      <c r="N2" s="443"/>
      <c r="O2"/>
    </row>
    <row r="3" spans="1:15" ht="13.5" customHeight="1">
      <c r="A3"/>
      <c r="B3" s="435"/>
      <c r="C3" s="436"/>
      <c r="D3" s="437"/>
      <c r="E3"/>
      <c r="F3"/>
      <c r="G3"/>
      <c r="H3"/>
      <c r="I3"/>
      <c r="J3"/>
      <c r="K3"/>
      <c r="L3" s="444"/>
      <c r="M3" s="445"/>
      <c r="N3" s="446"/>
      <c r="O3"/>
    </row>
    <row r="4" spans="1:15" ht="13.5" customHeight="1" thickBot="1">
      <c r="A4"/>
      <c r="B4" s="438"/>
      <c r="C4" s="439"/>
      <c r="D4" s="440"/>
      <c r="E4"/>
      <c r="F4"/>
      <c r="G4"/>
      <c r="H4"/>
      <c r="I4"/>
      <c r="J4"/>
      <c r="K4"/>
      <c r="L4" s="447"/>
      <c r="M4" s="448"/>
      <c r="N4" s="449"/>
      <c r="O4"/>
    </row>
    <row r="5" spans="1:15">
      <c r="A5"/>
      <c r="B5"/>
      <c r="C5"/>
      <c r="D5"/>
      <c r="E5"/>
      <c r="F5"/>
      <c r="G5"/>
      <c r="H5"/>
      <c r="I5"/>
      <c r="J5"/>
      <c r="K5"/>
      <c r="L5"/>
      <c r="M5"/>
      <c r="N5"/>
      <c r="O5"/>
    </row>
    <row r="6" spans="1:15" ht="16.5">
      <c r="A6"/>
      <c r="B6" s="450" t="s">
        <v>254</v>
      </c>
      <c r="C6" s="450"/>
      <c r="D6" s="450"/>
      <c r="E6" s="450"/>
      <c r="F6" s="450"/>
      <c r="G6" s="450"/>
      <c r="H6" s="450"/>
      <c r="I6" s="450"/>
      <c r="J6" s="450"/>
      <c r="K6" s="450"/>
      <c r="L6" s="450"/>
      <c r="M6" s="450"/>
      <c r="N6" s="450"/>
      <c r="O6"/>
    </row>
    <row r="7" spans="1:15">
      <c r="A7"/>
      <c r="B7" s="3"/>
      <c r="C7" s="3"/>
      <c r="D7" s="3"/>
      <c r="E7" s="3"/>
      <c r="F7" s="3"/>
      <c r="G7" s="3"/>
      <c r="H7" s="3"/>
      <c r="I7" s="3"/>
      <c r="J7" s="3"/>
      <c r="K7" s="3"/>
      <c r="L7" s="3"/>
      <c r="M7" s="3"/>
      <c r="N7" s="3"/>
      <c r="O7"/>
    </row>
    <row r="8" spans="1:15">
      <c r="A8"/>
      <c r="B8"/>
      <c r="C8" s="451" t="s">
        <v>331</v>
      </c>
      <c r="D8" s="451"/>
      <c r="E8" s="451"/>
      <c r="F8" s="451"/>
      <c r="G8" s="451"/>
      <c r="H8" s="451"/>
      <c r="I8" s="451"/>
      <c r="J8" s="451"/>
      <c r="K8" s="451"/>
      <c r="L8" s="451"/>
      <c r="M8" s="451"/>
      <c r="N8" s="451"/>
      <c r="O8"/>
    </row>
    <row r="9" spans="1:15" ht="13.5" customHeight="1">
      <c r="A9"/>
      <c r="B9"/>
      <c r="C9" s="419" t="s">
        <v>255</v>
      </c>
      <c r="D9" s="420"/>
      <c r="E9" s="399"/>
      <c r="F9" s="400"/>
      <c r="G9" s="425" t="s">
        <v>10</v>
      </c>
      <c r="H9" s="425"/>
      <c r="I9" s="425"/>
      <c r="J9" s="425"/>
      <c r="K9" s="425"/>
      <c r="L9" s="425"/>
      <c r="M9" s="426"/>
      <c r="N9" s="171"/>
      <c r="O9"/>
    </row>
    <row r="10" spans="1:15" ht="13.5" customHeight="1">
      <c r="A10"/>
      <c r="B10"/>
      <c r="C10" s="421"/>
      <c r="D10" s="422"/>
      <c r="E10" s="401"/>
      <c r="F10" s="402"/>
      <c r="G10" s="427"/>
      <c r="H10" s="427"/>
      <c r="I10" s="427"/>
      <c r="J10" s="427"/>
      <c r="K10" s="427"/>
      <c r="L10" s="427"/>
      <c r="M10" s="428"/>
      <c r="N10" s="171"/>
      <c r="O10" s="292"/>
    </row>
    <row r="11" spans="1:15" ht="13.5" customHeight="1">
      <c r="A11"/>
      <c r="B11"/>
      <c r="C11" s="421"/>
      <c r="D11" s="422"/>
      <c r="E11" s="403"/>
      <c r="F11" s="404"/>
      <c r="G11" s="429"/>
      <c r="H11" s="429"/>
      <c r="I11" s="429"/>
      <c r="J11" s="429"/>
      <c r="K11" s="429"/>
      <c r="L11" s="429"/>
      <c r="M11" s="430"/>
      <c r="N11" s="171"/>
      <c r="O11" s="292"/>
    </row>
    <row r="12" spans="1:15" ht="13.5" customHeight="1">
      <c r="A12"/>
      <c r="B12"/>
      <c r="C12" s="421"/>
      <c r="D12" s="422"/>
      <c r="E12" s="399"/>
      <c r="F12" s="400"/>
      <c r="G12" s="425" t="s">
        <v>9</v>
      </c>
      <c r="H12" s="425"/>
      <c r="I12" s="425"/>
      <c r="J12" s="425"/>
      <c r="K12" s="425"/>
      <c r="L12" s="425"/>
      <c r="M12" s="426"/>
      <c r="N12" s="171"/>
      <c r="O12" s="292"/>
    </row>
    <row r="13" spans="1:15" ht="13.5" customHeight="1">
      <c r="A13"/>
      <c r="B13"/>
      <c r="C13" s="421"/>
      <c r="D13" s="422"/>
      <c r="E13" s="401"/>
      <c r="F13" s="402"/>
      <c r="G13" s="427"/>
      <c r="H13" s="427"/>
      <c r="I13" s="427"/>
      <c r="J13" s="427"/>
      <c r="K13" s="427"/>
      <c r="L13" s="427"/>
      <c r="M13" s="428"/>
      <c r="N13" s="171"/>
      <c r="O13" s="292"/>
    </row>
    <row r="14" spans="1:15" ht="13.5" customHeight="1">
      <c r="A14"/>
      <c r="B14"/>
      <c r="C14" s="421"/>
      <c r="D14" s="422"/>
      <c r="E14" s="403"/>
      <c r="F14" s="404"/>
      <c r="G14" s="429"/>
      <c r="H14" s="429"/>
      <c r="I14" s="429"/>
      <c r="J14" s="429"/>
      <c r="K14" s="429"/>
      <c r="L14" s="429"/>
      <c r="M14" s="430"/>
      <c r="N14"/>
      <c r="O14" s="292"/>
    </row>
    <row r="15" spans="1:15" ht="13.5" customHeight="1">
      <c r="A15"/>
      <c r="B15"/>
      <c r="C15" s="421"/>
      <c r="D15" s="422"/>
      <c r="E15" s="399"/>
      <c r="F15" s="400"/>
      <c r="G15" s="405" t="s">
        <v>241</v>
      </c>
      <c r="H15" s="405"/>
      <c r="I15" s="405"/>
      <c r="J15" s="405"/>
      <c r="K15" s="405"/>
      <c r="L15" s="405"/>
      <c r="M15" s="406"/>
      <c r="N15" s="171"/>
      <c r="O15" s="292"/>
    </row>
    <row r="16" spans="1:15" ht="13.5" customHeight="1">
      <c r="A16"/>
      <c r="B16"/>
      <c r="C16" s="421"/>
      <c r="D16" s="422"/>
      <c r="E16" s="401"/>
      <c r="F16" s="402"/>
      <c r="G16" s="407"/>
      <c r="H16" s="407"/>
      <c r="I16" s="407"/>
      <c r="J16" s="407"/>
      <c r="K16" s="407"/>
      <c r="L16" s="407"/>
      <c r="M16" s="408"/>
      <c r="N16" s="171"/>
      <c r="O16" s="292"/>
    </row>
    <row r="17" spans="1:41" ht="13.5" customHeight="1">
      <c r="A17"/>
      <c r="B17"/>
      <c r="C17" s="421"/>
      <c r="D17" s="422"/>
      <c r="E17" s="403"/>
      <c r="F17" s="404"/>
      <c r="G17" s="409"/>
      <c r="H17" s="409"/>
      <c r="I17" s="409"/>
      <c r="J17" s="409"/>
      <c r="K17" s="409"/>
      <c r="L17" s="409"/>
      <c r="M17" s="410"/>
      <c r="N17"/>
      <c r="O17" s="292"/>
    </row>
    <row r="18" spans="1:41" ht="13.5" customHeight="1">
      <c r="A18"/>
      <c r="B18"/>
      <c r="C18" s="421"/>
      <c r="D18" s="422"/>
      <c r="E18" s="399"/>
      <c r="F18" s="400"/>
      <c r="G18" s="411" t="s">
        <v>8</v>
      </c>
      <c r="H18" s="411"/>
      <c r="I18" s="411"/>
      <c r="J18" s="411"/>
      <c r="K18" s="411"/>
      <c r="L18" s="411"/>
      <c r="M18" s="412"/>
      <c r="N18" s="171"/>
      <c r="O18" s="292"/>
    </row>
    <row r="19" spans="1:41" ht="13.5" customHeight="1">
      <c r="A19"/>
      <c r="B19"/>
      <c r="C19" s="421"/>
      <c r="D19" s="422"/>
      <c r="E19" s="401"/>
      <c r="F19" s="402"/>
      <c r="G19" s="413"/>
      <c r="H19" s="413"/>
      <c r="I19" s="413"/>
      <c r="J19" s="413"/>
      <c r="K19" s="413"/>
      <c r="L19" s="413"/>
      <c r="M19" s="414"/>
      <c r="N19" s="171"/>
      <c r="O19" s="292"/>
    </row>
    <row r="20" spans="1:41" ht="13.5" customHeight="1">
      <c r="A20"/>
      <c r="B20"/>
      <c r="C20" s="423"/>
      <c r="D20" s="424"/>
      <c r="E20" s="403"/>
      <c r="F20" s="404"/>
      <c r="G20" s="415"/>
      <c r="H20" s="415"/>
      <c r="I20" s="415"/>
      <c r="J20" s="415"/>
      <c r="K20" s="415"/>
      <c r="L20" s="415"/>
      <c r="M20" s="416"/>
      <c r="N20"/>
      <c r="O20"/>
    </row>
    <row r="21" spans="1:41">
      <c r="A21"/>
      <c r="B21"/>
      <c r="C21"/>
      <c r="D21"/>
      <c r="E21" s="7" t="str">
        <f>IF(E18="○","",IF(OR(COUNTBLANK(E9:F20)=24,,COUNTBLANK(E9:F20)=23,COUNTBLANK(E9:F20)=22),"　↑　該当するものすべてに○",""))</f>
        <v>　↑　該当するものすべてに○</v>
      </c>
      <c r="F21" s="6"/>
      <c r="G21"/>
      <c r="H21"/>
      <c r="I21"/>
      <c r="J21"/>
      <c r="K21"/>
      <c r="L21"/>
      <c r="M21"/>
      <c r="N21"/>
      <c r="O21"/>
    </row>
    <row r="22" spans="1:41">
      <c r="A22"/>
      <c r="B22"/>
      <c r="C22"/>
      <c r="D22"/>
      <c r="E22"/>
      <c r="F22"/>
      <c r="G22"/>
      <c r="H22"/>
      <c r="I22"/>
      <c r="J22"/>
      <c r="K22"/>
      <c r="L22"/>
      <c r="M22"/>
      <c r="N22"/>
      <c r="O22"/>
      <c r="AO22"/>
    </row>
    <row r="23" spans="1:41">
      <c r="A23"/>
      <c r="B23"/>
      <c r="C23"/>
      <c r="D23"/>
      <c r="E23"/>
      <c r="F23"/>
      <c r="G23"/>
      <c r="H23"/>
      <c r="I23"/>
      <c r="J23"/>
      <c r="K23" s="5"/>
      <c r="L23"/>
      <c r="M23"/>
      <c r="N23"/>
      <c r="O23"/>
    </row>
    <row r="24" spans="1:41">
      <c r="A24"/>
      <c r="B24"/>
      <c r="C24" t="s">
        <v>7</v>
      </c>
      <c r="D24"/>
      <c r="E24"/>
      <c r="F24"/>
      <c r="G24"/>
      <c r="H24"/>
      <c r="I24"/>
      <c r="J24"/>
      <c r="K24"/>
      <c r="L24"/>
      <c r="M24"/>
      <c r="N24"/>
      <c r="O24"/>
    </row>
    <row r="25" spans="1:41" ht="14.25" customHeight="1">
      <c r="A25"/>
      <c r="B25"/>
      <c r="C25" s="417" t="s">
        <v>6</v>
      </c>
      <c r="D25" s="418"/>
      <c r="E25" s="390"/>
      <c r="F25" s="391"/>
      <c r="G25" s="391"/>
      <c r="H25" s="391"/>
      <c r="I25" s="391"/>
      <c r="J25" s="391"/>
      <c r="K25" s="391"/>
      <c r="L25" s="391"/>
      <c r="M25" s="392"/>
      <c r="N25"/>
      <c r="O25"/>
    </row>
    <row r="26" spans="1:41" ht="14.25" customHeight="1">
      <c r="A26"/>
      <c r="B26"/>
      <c r="C26" s="417"/>
      <c r="D26" s="418"/>
      <c r="E26" s="393"/>
      <c r="F26" s="394"/>
      <c r="G26" s="394"/>
      <c r="H26" s="394"/>
      <c r="I26" s="394"/>
      <c r="J26" s="394"/>
      <c r="K26" s="394"/>
      <c r="L26" s="394"/>
      <c r="M26" s="395"/>
      <c r="N26"/>
      <c r="O26"/>
    </row>
    <row r="27" spans="1:41" ht="14.25" customHeight="1">
      <c r="A27"/>
      <c r="B27"/>
      <c r="C27" s="418"/>
      <c r="D27" s="418"/>
      <c r="E27" s="396"/>
      <c r="F27" s="397"/>
      <c r="G27" s="397"/>
      <c r="H27" s="397"/>
      <c r="I27" s="397"/>
      <c r="J27" s="397"/>
      <c r="K27" s="397"/>
      <c r="L27" s="397"/>
      <c r="M27" s="398"/>
      <c r="N27"/>
      <c r="O27"/>
    </row>
    <row r="28" spans="1:41" ht="14.25" customHeight="1">
      <c r="A28"/>
      <c r="B28"/>
      <c r="C28" s="367" t="s">
        <v>3</v>
      </c>
      <c r="D28" s="368"/>
      <c r="E28" s="373"/>
      <c r="F28" s="374"/>
      <c r="G28" s="374"/>
      <c r="H28" s="374"/>
      <c r="I28" s="374"/>
      <c r="J28" s="374"/>
      <c r="K28" s="374"/>
      <c r="L28" s="374"/>
      <c r="M28" s="375"/>
      <c r="N28"/>
      <c r="O28"/>
    </row>
    <row r="29" spans="1:41" ht="14.25" customHeight="1">
      <c r="A29"/>
      <c r="B29"/>
      <c r="C29" s="369"/>
      <c r="D29" s="370"/>
      <c r="E29" s="376"/>
      <c r="F29" s="377"/>
      <c r="G29" s="377"/>
      <c r="H29" s="377"/>
      <c r="I29" s="377"/>
      <c r="J29" s="377"/>
      <c r="K29" s="377"/>
      <c r="L29" s="377"/>
      <c r="M29" s="378"/>
      <c r="N29"/>
      <c r="O29"/>
    </row>
    <row r="30" spans="1:41" ht="14.25" customHeight="1">
      <c r="A30"/>
      <c r="B30"/>
      <c r="C30" s="369"/>
      <c r="D30" s="370"/>
      <c r="E30" s="379"/>
      <c r="F30" s="380"/>
      <c r="G30" s="380"/>
      <c r="H30" s="380"/>
      <c r="I30" s="380"/>
      <c r="J30" s="380"/>
      <c r="K30" s="380"/>
      <c r="L30" s="380"/>
      <c r="M30" s="381"/>
      <c r="N30"/>
      <c r="O30"/>
    </row>
    <row r="31" spans="1:41" ht="14.25" customHeight="1">
      <c r="A31"/>
      <c r="B31"/>
      <c r="C31" s="369"/>
      <c r="D31" s="370"/>
      <c r="E31" s="373"/>
      <c r="F31" s="382"/>
      <c r="G31" s="382"/>
      <c r="H31" s="382"/>
      <c r="I31" s="382"/>
      <c r="J31" s="382"/>
      <c r="K31" s="382"/>
      <c r="L31" s="382"/>
      <c r="M31" s="383"/>
      <c r="N31"/>
      <c r="O31"/>
    </row>
    <row r="32" spans="1:41" ht="14.25" customHeight="1">
      <c r="A32"/>
      <c r="B32"/>
      <c r="C32" s="369"/>
      <c r="D32" s="370"/>
      <c r="E32" s="384"/>
      <c r="F32" s="385"/>
      <c r="G32" s="385"/>
      <c r="H32" s="385"/>
      <c r="I32" s="385"/>
      <c r="J32" s="385"/>
      <c r="K32" s="385"/>
      <c r="L32" s="385"/>
      <c r="M32" s="386"/>
      <c r="N32"/>
      <c r="O32"/>
    </row>
    <row r="33" spans="1:15" ht="14.25" customHeight="1">
      <c r="A33"/>
      <c r="B33"/>
      <c r="C33" s="369"/>
      <c r="D33" s="370"/>
      <c r="E33" s="387"/>
      <c r="F33" s="388"/>
      <c r="G33" s="388"/>
      <c r="H33" s="388"/>
      <c r="I33" s="388"/>
      <c r="J33" s="388"/>
      <c r="K33" s="388"/>
      <c r="L33" s="388"/>
      <c r="M33" s="389"/>
      <c r="N33"/>
      <c r="O33"/>
    </row>
    <row r="34" spans="1:15" ht="14.25" customHeight="1">
      <c r="A34"/>
      <c r="B34"/>
      <c r="C34" s="369"/>
      <c r="D34" s="370"/>
      <c r="E34" s="373"/>
      <c r="F34" s="382"/>
      <c r="G34" s="382"/>
      <c r="H34" s="382"/>
      <c r="I34" s="382"/>
      <c r="J34" s="382"/>
      <c r="K34" s="382"/>
      <c r="L34" s="382"/>
      <c r="M34" s="383"/>
      <c r="N34"/>
      <c r="O34"/>
    </row>
    <row r="35" spans="1:15" ht="14.25" customHeight="1">
      <c r="A35"/>
      <c r="B35"/>
      <c r="C35" s="369"/>
      <c r="D35" s="370"/>
      <c r="E35" s="384"/>
      <c r="F35" s="385"/>
      <c r="G35" s="385"/>
      <c r="H35" s="385"/>
      <c r="I35" s="385"/>
      <c r="J35" s="385"/>
      <c r="K35" s="385"/>
      <c r="L35" s="385"/>
      <c r="M35" s="386"/>
      <c r="N35"/>
      <c r="O35"/>
    </row>
    <row r="36" spans="1:15" ht="14.25" customHeight="1">
      <c r="A36"/>
      <c r="B36"/>
      <c r="C36" s="371"/>
      <c r="D36" s="372"/>
      <c r="E36" s="387"/>
      <c r="F36" s="388"/>
      <c r="G36" s="388"/>
      <c r="H36" s="388"/>
      <c r="I36" s="388"/>
      <c r="J36" s="388"/>
      <c r="K36" s="388"/>
      <c r="L36" s="388"/>
      <c r="M36" s="389"/>
      <c r="N36"/>
      <c r="O36"/>
    </row>
    <row r="37" spans="1:15" ht="14.25" customHeight="1">
      <c r="A37"/>
      <c r="B37"/>
      <c r="C37" s="322" t="s">
        <v>242</v>
      </c>
      <c r="D37" s="323"/>
      <c r="E37" s="390"/>
      <c r="F37" s="391"/>
      <c r="G37" s="391"/>
      <c r="H37" s="391"/>
      <c r="I37" s="391"/>
      <c r="J37" s="391"/>
      <c r="K37" s="391"/>
      <c r="L37" s="391"/>
      <c r="M37" s="392"/>
      <c r="N37"/>
      <c r="O37"/>
    </row>
    <row r="38" spans="1:15" ht="14.25" customHeight="1">
      <c r="A38"/>
      <c r="B38"/>
      <c r="C38" s="322"/>
      <c r="D38" s="323"/>
      <c r="E38" s="393"/>
      <c r="F38" s="394"/>
      <c r="G38" s="394"/>
      <c r="H38" s="394"/>
      <c r="I38" s="394"/>
      <c r="J38" s="394"/>
      <c r="K38" s="394"/>
      <c r="L38" s="394"/>
      <c r="M38" s="395"/>
      <c r="N38"/>
      <c r="O38"/>
    </row>
    <row r="39" spans="1:15" ht="14.25" customHeight="1">
      <c r="A39"/>
      <c r="B39"/>
      <c r="C39" s="323"/>
      <c r="D39" s="323"/>
      <c r="E39" s="396"/>
      <c r="F39" s="397"/>
      <c r="G39" s="397"/>
      <c r="H39" s="397"/>
      <c r="I39" s="397"/>
      <c r="J39" s="397"/>
      <c r="K39" s="397"/>
      <c r="L39" s="397"/>
      <c r="M39" s="398"/>
      <c r="N39"/>
      <c r="O39"/>
    </row>
    <row r="40" spans="1:15" ht="12" customHeight="1">
      <c r="A40"/>
      <c r="B40"/>
      <c r="C40"/>
      <c r="D40"/>
      <c r="E40"/>
      <c r="F40"/>
      <c r="G40"/>
      <c r="H40"/>
      <c r="I40"/>
      <c r="J40"/>
      <c r="K40"/>
      <c r="L40"/>
      <c r="M40"/>
      <c r="N40"/>
      <c r="O40"/>
    </row>
    <row r="41" spans="1:15" ht="13.5" customHeight="1">
      <c r="A41"/>
      <c r="B41" s="172"/>
      <c r="C41"/>
      <c r="D41"/>
      <c r="E41"/>
      <c r="F41"/>
      <c r="G41"/>
      <c r="H41"/>
      <c r="I41"/>
      <c r="J41"/>
      <c r="K41"/>
      <c r="L41"/>
      <c r="M41"/>
      <c r="N41"/>
      <c r="O41"/>
    </row>
    <row r="42" spans="1:15" ht="13.5" customHeight="1">
      <c r="A42"/>
      <c r="B42" s="172"/>
      <c r="C42"/>
      <c r="D42"/>
      <c r="E42"/>
      <c r="F42"/>
      <c r="G42"/>
      <c r="H42"/>
      <c r="I42"/>
      <c r="J42"/>
      <c r="K42"/>
      <c r="L42"/>
      <c r="M42"/>
      <c r="N42"/>
      <c r="O42"/>
    </row>
    <row r="43" spans="1:15" ht="12" customHeight="1">
      <c r="A43"/>
      <c r="B43"/>
      <c r="C43"/>
      <c r="D43"/>
      <c r="E43"/>
      <c r="F43"/>
      <c r="G43"/>
      <c r="H43"/>
      <c r="I43"/>
      <c r="J43"/>
      <c r="K43"/>
      <c r="L43"/>
      <c r="M43"/>
      <c r="N43"/>
      <c r="O43"/>
    </row>
    <row r="44" spans="1:15" ht="14.25" customHeight="1" thickBot="1">
      <c r="A44"/>
      <c r="B44"/>
      <c r="C44" s="334" t="s">
        <v>245</v>
      </c>
      <c r="D44" s="335"/>
      <c r="E44" s="340"/>
      <c r="F44" s="341"/>
      <c r="G44" s="341"/>
      <c r="H44" s="341"/>
      <c r="I44" s="341"/>
      <c r="J44" s="341"/>
      <c r="K44" s="341"/>
      <c r="L44" s="341"/>
      <c r="M44" s="342"/>
      <c r="N44"/>
      <c r="O44"/>
    </row>
    <row r="45" spans="1:15" ht="14.25" customHeight="1" thickBot="1">
      <c r="A45"/>
      <c r="B45"/>
      <c r="C45" s="336"/>
      <c r="D45" s="337"/>
      <c r="E45" s="343"/>
      <c r="F45" s="344"/>
      <c r="G45" s="344"/>
      <c r="H45" s="344"/>
      <c r="I45" s="344"/>
      <c r="J45" s="344"/>
      <c r="K45" s="344"/>
      <c r="L45" s="344"/>
      <c r="M45" s="345"/>
      <c r="N45"/>
      <c r="O45"/>
    </row>
    <row r="46" spans="1:15" ht="14.25" customHeight="1">
      <c r="A46"/>
      <c r="B46"/>
      <c r="C46" s="338"/>
      <c r="D46" s="339"/>
      <c r="E46" s="346"/>
      <c r="F46" s="347"/>
      <c r="G46" s="347"/>
      <c r="H46" s="347"/>
      <c r="I46" s="347"/>
      <c r="J46" s="347"/>
      <c r="K46" s="347"/>
      <c r="L46" s="347"/>
      <c r="M46" s="348"/>
      <c r="N46"/>
      <c r="O46"/>
    </row>
    <row r="47" spans="1:15" ht="14.25" customHeight="1" thickBot="1">
      <c r="A47"/>
      <c r="B47"/>
      <c r="C47" s="334" t="s">
        <v>5</v>
      </c>
      <c r="D47" s="335"/>
      <c r="E47" s="349"/>
      <c r="F47" s="350"/>
      <c r="G47" s="350"/>
      <c r="H47" s="350"/>
      <c r="I47" s="350"/>
      <c r="J47" s="350"/>
      <c r="K47" s="350"/>
      <c r="L47" s="350"/>
      <c r="M47" s="351"/>
      <c r="N47"/>
      <c r="O47"/>
    </row>
    <row r="48" spans="1:15" ht="14.25" customHeight="1" thickBot="1">
      <c r="A48"/>
      <c r="B48"/>
      <c r="C48" s="336"/>
      <c r="D48" s="337"/>
      <c r="E48" s="352"/>
      <c r="F48" s="353"/>
      <c r="G48" s="353"/>
      <c r="H48" s="353"/>
      <c r="I48" s="353"/>
      <c r="J48" s="353"/>
      <c r="K48" s="353"/>
      <c r="L48" s="353"/>
      <c r="M48" s="354"/>
      <c r="N48"/>
      <c r="O48"/>
    </row>
    <row r="49" spans="1:15" ht="14.25" customHeight="1">
      <c r="A49"/>
      <c r="B49"/>
      <c r="C49" s="338"/>
      <c r="D49" s="339"/>
      <c r="E49" s="355"/>
      <c r="F49" s="356"/>
      <c r="G49" s="356"/>
      <c r="H49" s="356"/>
      <c r="I49" s="356"/>
      <c r="J49" s="356"/>
      <c r="K49" s="356"/>
      <c r="L49" s="356"/>
      <c r="M49" s="357"/>
      <c r="N49"/>
      <c r="O49"/>
    </row>
    <row r="50" spans="1:15" ht="14.25" customHeight="1" thickBot="1">
      <c r="A50"/>
      <c r="B50"/>
      <c r="C50" s="334" t="s">
        <v>4</v>
      </c>
      <c r="D50" s="335"/>
      <c r="E50" s="358"/>
      <c r="F50" s="361"/>
      <c r="G50" s="361"/>
      <c r="H50" s="361"/>
      <c r="I50" s="361"/>
      <c r="J50" s="361"/>
      <c r="K50" s="361"/>
      <c r="L50" s="361"/>
      <c r="M50" s="364"/>
      <c r="N50"/>
      <c r="O50"/>
    </row>
    <row r="51" spans="1:15" ht="14.25" customHeight="1" thickBot="1">
      <c r="A51"/>
      <c r="B51"/>
      <c r="C51" s="336"/>
      <c r="D51" s="337"/>
      <c r="E51" s="359"/>
      <c r="F51" s="362"/>
      <c r="G51" s="362"/>
      <c r="H51" s="362"/>
      <c r="I51" s="362"/>
      <c r="J51" s="362"/>
      <c r="K51" s="362"/>
      <c r="L51" s="362"/>
      <c r="M51" s="365"/>
      <c r="N51"/>
      <c r="O51"/>
    </row>
    <row r="52" spans="1:15" ht="14.25" customHeight="1">
      <c r="A52"/>
      <c r="B52"/>
      <c r="C52" s="338"/>
      <c r="D52" s="339"/>
      <c r="E52" s="360"/>
      <c r="F52" s="363"/>
      <c r="G52" s="363"/>
      <c r="H52" s="363"/>
      <c r="I52" s="363"/>
      <c r="J52" s="363"/>
      <c r="K52" s="363"/>
      <c r="L52" s="363"/>
      <c r="M52" s="366"/>
      <c r="N52"/>
      <c r="O52"/>
    </row>
    <row r="53" spans="1:15" ht="14.25" customHeight="1">
      <c r="A53"/>
      <c r="B53"/>
      <c r="C53" s="3"/>
      <c r="D53" s="3"/>
      <c r="E53" s="4"/>
      <c r="F53" s="4"/>
      <c r="G53" s="4"/>
      <c r="H53" s="4"/>
      <c r="I53" s="4"/>
      <c r="J53" s="4"/>
      <c r="K53" s="4"/>
      <c r="L53" s="4"/>
      <c r="M53" s="4"/>
      <c r="N53"/>
      <c r="O53"/>
    </row>
    <row r="54" spans="1:15" ht="14.25" customHeight="1">
      <c r="A54"/>
      <c r="B54"/>
      <c r="C54" s="322" t="s">
        <v>244</v>
      </c>
      <c r="D54" s="323"/>
      <c r="E54" s="324"/>
      <c r="F54" s="325"/>
      <c r="G54" s="325"/>
      <c r="H54" s="325"/>
      <c r="I54" s="325"/>
      <c r="J54" s="325"/>
      <c r="K54" s="325"/>
      <c r="L54" s="325"/>
      <c r="M54" s="326"/>
      <c r="N54"/>
      <c r="O54"/>
    </row>
    <row r="55" spans="1:15" ht="14.25" customHeight="1">
      <c r="A55"/>
      <c r="B55"/>
      <c r="C55" s="322"/>
      <c r="D55" s="323"/>
      <c r="E55" s="327"/>
      <c r="F55" s="328"/>
      <c r="G55" s="328"/>
      <c r="H55" s="328"/>
      <c r="I55" s="328"/>
      <c r="J55" s="328"/>
      <c r="K55" s="328"/>
      <c r="L55" s="328"/>
      <c r="M55" s="329"/>
      <c r="N55"/>
      <c r="O55"/>
    </row>
    <row r="56" spans="1:15" ht="14.25" customHeight="1">
      <c r="A56"/>
      <c r="B56"/>
      <c r="C56" s="323"/>
      <c r="D56" s="323"/>
      <c r="E56" s="330"/>
      <c r="F56" s="331"/>
      <c r="G56" s="331"/>
      <c r="H56" s="331"/>
      <c r="I56" s="331"/>
      <c r="J56" s="331"/>
      <c r="K56" s="331"/>
      <c r="L56" s="331"/>
      <c r="M56" s="332"/>
      <c r="N56"/>
      <c r="O56"/>
    </row>
    <row r="57" spans="1:15" ht="14.25" customHeight="1">
      <c r="A57"/>
      <c r="B57"/>
      <c r="C57" s="322" t="s">
        <v>5</v>
      </c>
      <c r="D57" s="323"/>
      <c r="E57" s="324"/>
      <c r="F57" s="325"/>
      <c r="G57" s="325"/>
      <c r="H57" s="325"/>
      <c r="I57" s="325"/>
      <c r="J57" s="325"/>
      <c r="K57" s="325"/>
      <c r="L57" s="325"/>
      <c r="M57" s="326"/>
      <c r="N57"/>
      <c r="O57"/>
    </row>
    <row r="58" spans="1:15" ht="14.25" customHeight="1">
      <c r="A58"/>
      <c r="B58"/>
      <c r="C58" s="322"/>
      <c r="D58" s="323"/>
      <c r="E58" s="327"/>
      <c r="F58" s="328"/>
      <c r="G58" s="328"/>
      <c r="H58" s="328"/>
      <c r="I58" s="328"/>
      <c r="J58" s="328"/>
      <c r="K58" s="328"/>
      <c r="L58" s="328"/>
      <c r="M58" s="329"/>
      <c r="N58"/>
      <c r="O58"/>
    </row>
    <row r="59" spans="1:15" ht="14.25" customHeight="1">
      <c r="A59"/>
      <c r="B59"/>
      <c r="C59" s="323"/>
      <c r="D59" s="323"/>
      <c r="E59" s="330"/>
      <c r="F59" s="331"/>
      <c r="G59" s="331"/>
      <c r="H59" s="331"/>
      <c r="I59" s="331"/>
      <c r="J59" s="331"/>
      <c r="K59" s="331"/>
      <c r="L59" s="331"/>
      <c r="M59" s="332"/>
      <c r="N59"/>
      <c r="O59"/>
    </row>
    <row r="60" spans="1:15" ht="13.5" customHeight="1">
      <c r="A60"/>
      <c r="B60" s="172"/>
      <c r="C60"/>
      <c r="D60"/>
      <c r="E60"/>
      <c r="F60"/>
      <c r="G60"/>
      <c r="H60"/>
      <c r="I60"/>
      <c r="J60"/>
      <c r="K60"/>
      <c r="L60"/>
      <c r="M60"/>
      <c r="N60"/>
      <c r="O60"/>
    </row>
    <row r="61" spans="1:15" ht="14">
      <c r="A61"/>
      <c r="B61"/>
      <c r="C61" s="173" t="s">
        <v>2</v>
      </c>
      <c r="D61"/>
      <c r="E61"/>
      <c r="F61"/>
      <c r="G61"/>
      <c r="H61"/>
      <c r="I61"/>
      <c r="J61"/>
      <c r="K61"/>
      <c r="L61"/>
      <c r="M61"/>
      <c r="N61"/>
      <c r="O61"/>
    </row>
    <row r="62" spans="1:15" ht="14">
      <c r="A62"/>
      <c r="B62"/>
      <c r="C62" s="174"/>
      <c r="D62"/>
      <c r="E62"/>
      <c r="F62"/>
      <c r="G62"/>
      <c r="H62"/>
      <c r="I62"/>
      <c r="J62"/>
      <c r="K62"/>
      <c r="L62"/>
      <c r="M62"/>
      <c r="N62"/>
      <c r="O62"/>
    </row>
    <row r="63" spans="1:15" ht="14.25" customHeight="1">
      <c r="A63"/>
      <c r="B63"/>
      <c r="C63" s="3"/>
      <c r="D63" s="3"/>
      <c r="E63" s="2"/>
      <c r="F63" s="2"/>
      <c r="G63" s="2"/>
      <c r="H63" s="2"/>
      <c r="I63" s="2"/>
      <c r="J63" s="2"/>
      <c r="K63" s="2"/>
      <c r="L63" s="2"/>
      <c r="M63" s="2"/>
      <c r="N63"/>
      <c r="O63"/>
    </row>
    <row r="64" spans="1:15" ht="19">
      <c r="A64"/>
      <c r="B64" s="333" t="s">
        <v>1</v>
      </c>
      <c r="C64" s="333"/>
      <c r="D64" s="333"/>
      <c r="E64" s="333"/>
      <c r="F64" s="333"/>
      <c r="G64" s="333"/>
      <c r="H64" s="333"/>
      <c r="I64" s="333"/>
      <c r="J64" s="333"/>
      <c r="K64" s="333"/>
      <c r="L64" s="333"/>
      <c r="M64" s="333"/>
      <c r="N64" s="333"/>
      <c r="O64"/>
    </row>
    <row r="65" ht="22.5"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sheetProtection sheet="1" selectLockedCells="1"/>
  <mergeCells count="35">
    <mergeCell ref="L1:N1"/>
    <mergeCell ref="B2:D4"/>
    <mergeCell ref="L2:N4"/>
    <mergeCell ref="B6:N6"/>
    <mergeCell ref="C8:N8"/>
    <mergeCell ref="E15:F17"/>
    <mergeCell ref="G15:M17"/>
    <mergeCell ref="E18:F20"/>
    <mergeCell ref="G18:M20"/>
    <mergeCell ref="C25:D27"/>
    <mergeCell ref="E25:M27"/>
    <mergeCell ref="C9:D20"/>
    <mergeCell ref="E9:F11"/>
    <mergeCell ref="G9:M11"/>
    <mergeCell ref="E12:F14"/>
    <mergeCell ref="G12:M14"/>
    <mergeCell ref="C28:D36"/>
    <mergeCell ref="E28:M30"/>
    <mergeCell ref="E31:M33"/>
    <mergeCell ref="E34:M36"/>
    <mergeCell ref="C37:D39"/>
    <mergeCell ref="E37:M39"/>
    <mergeCell ref="C44:D46"/>
    <mergeCell ref="E44:M46"/>
    <mergeCell ref="C47:D49"/>
    <mergeCell ref="E47:M49"/>
    <mergeCell ref="C50:D52"/>
    <mergeCell ref="E50:E52"/>
    <mergeCell ref="F50:L52"/>
    <mergeCell ref="M50:M52"/>
    <mergeCell ref="C54:D56"/>
    <mergeCell ref="E54:M56"/>
    <mergeCell ref="C57:D59"/>
    <mergeCell ref="E57:M59"/>
    <mergeCell ref="B64:N64"/>
  </mergeCells>
  <phoneticPr fontId="10"/>
  <conditionalFormatting sqref="E25">
    <cfRule type="expression" dxfId="243" priority="12">
      <formula>$E$9="○"</formula>
    </cfRule>
  </conditionalFormatting>
  <conditionalFormatting sqref="E28 E31:M36">
    <cfRule type="expression" dxfId="242" priority="11">
      <formula>$E$12="○"</formula>
    </cfRule>
  </conditionalFormatting>
  <conditionalFormatting sqref="E9:M17">
    <cfRule type="expression" dxfId="241" priority="6">
      <formula>$E$18="○"</formula>
    </cfRule>
  </conditionalFormatting>
  <conditionalFormatting sqref="E18:M20">
    <cfRule type="expression" dxfId="240" priority="10">
      <formula>OR($E$9="○",$E$12="○",$E$15="○")</formula>
    </cfRule>
  </conditionalFormatting>
  <conditionalFormatting sqref="E37:M39">
    <cfRule type="expression" dxfId="239" priority="9">
      <formula>$E$15="○"</formula>
    </cfRule>
  </conditionalFormatting>
  <conditionalFormatting sqref="E44:M52">
    <cfRule type="expression" dxfId="238" priority="2">
      <formula>AND($E$25="",$E$28="",$E$31="",$E$34="",$E$37="")</formula>
    </cfRule>
  </conditionalFormatting>
  <conditionalFormatting sqref="E54:M59">
    <cfRule type="expression" dxfId="237" priority="1">
      <formula>$E$37=""</formula>
    </cfRule>
  </conditionalFormatting>
  <conditionalFormatting sqref="G15:M17">
    <cfRule type="expression" dxfId="236" priority="5">
      <formula>$E$18="○"</formula>
    </cfRule>
  </conditionalFormatting>
  <dataValidations count="2">
    <dataValidation allowBlank="1" showInputMessage="1" showErrorMessage="1" prompt="入力方法_x000a_【例】_x000a_2018/10/10_x000a_平成30年10月10日_x000a_H30.10.10" sqref="F50:L52" xr:uid="{00000000-0002-0000-0100-000000000000}"/>
    <dataValidation type="list" allowBlank="1" showInputMessage="1" showErrorMessage="1" sqref="E9:F20" xr:uid="{00000000-0002-0000-0100-000001000000}">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0070C0"/>
    <pageSetUpPr fitToPage="1"/>
  </sheetPr>
  <dimension ref="A1:AG63"/>
  <sheetViews>
    <sheetView zoomScale="80" zoomScaleNormal="80" zoomScaleSheetLayoutView="100" workbookViewId="0">
      <selection activeCell="D11" sqref="D11:E13"/>
    </sheetView>
  </sheetViews>
  <sheetFormatPr defaultColWidth="9" defaultRowHeight="13"/>
  <cols>
    <col min="1" max="13" width="6.453125" style="77" customWidth="1"/>
    <col min="14" max="14" width="2.453125" style="77" customWidth="1"/>
    <col min="15" max="15" width="3.7265625" style="77" customWidth="1"/>
    <col min="16" max="16384" width="9" style="77"/>
  </cols>
  <sheetData>
    <row r="1" spans="1:33" ht="25.5">
      <c r="A1" s="33"/>
      <c r="B1" s="33"/>
      <c r="C1" s="33"/>
      <c r="D1" s="33"/>
      <c r="E1" s="33"/>
      <c r="F1" s="33"/>
      <c r="G1" s="33"/>
      <c r="H1" s="33"/>
      <c r="I1" s="33"/>
      <c r="J1" s="306"/>
      <c r="K1" s="504" t="s">
        <v>414</v>
      </c>
      <c r="L1" s="504"/>
      <c r="M1" s="504"/>
      <c r="N1" s="301"/>
      <c r="AA1" s="78"/>
      <c r="AB1" s="78"/>
      <c r="AC1" s="78"/>
      <c r="AD1" s="78"/>
      <c r="AE1" s="78"/>
      <c r="AF1" s="78"/>
      <c r="AG1" s="78"/>
    </row>
    <row r="2" spans="1:33" ht="13.5" customHeight="1">
      <c r="A2" s="33"/>
      <c r="B2" s="33"/>
      <c r="C2" s="33"/>
      <c r="D2" s="33"/>
      <c r="E2" s="33"/>
      <c r="F2" s="33"/>
      <c r="G2" s="33"/>
      <c r="H2" s="33"/>
      <c r="I2" s="33"/>
      <c r="J2" s="33"/>
      <c r="K2" s="914" t="s">
        <v>122</v>
      </c>
      <c r="L2" s="914"/>
      <c r="M2" s="914"/>
      <c r="N2" s="301"/>
    </row>
    <row r="3" spans="1:33" ht="13.5" customHeight="1">
      <c r="A3" s="33"/>
      <c r="B3" s="33"/>
      <c r="C3" s="33"/>
      <c r="D3" s="33"/>
      <c r="E3" s="33"/>
      <c r="F3" s="33"/>
      <c r="G3" s="33"/>
      <c r="H3" s="33"/>
      <c r="I3" s="33"/>
      <c r="J3" s="33"/>
      <c r="K3" s="914"/>
      <c r="L3" s="914"/>
      <c r="M3" s="914"/>
      <c r="N3" s="301"/>
    </row>
    <row r="4" spans="1:33" ht="13.5" customHeight="1">
      <c r="A4" s="33"/>
      <c r="B4" s="33"/>
      <c r="C4" s="33"/>
      <c r="D4" s="33"/>
      <c r="E4" s="33"/>
      <c r="F4" s="33"/>
      <c r="G4" s="33"/>
      <c r="H4" s="33"/>
      <c r="I4" s="33"/>
      <c r="J4" s="33"/>
      <c r="K4" s="914"/>
      <c r="L4" s="914"/>
      <c r="M4" s="914"/>
      <c r="N4" s="301"/>
    </row>
    <row r="5" spans="1:33">
      <c r="A5" s="33"/>
      <c r="B5" s="33"/>
      <c r="C5" s="33"/>
      <c r="D5" s="33"/>
      <c r="E5" s="33"/>
      <c r="F5" s="33"/>
      <c r="G5" s="33"/>
      <c r="H5" s="33"/>
      <c r="I5" s="33"/>
      <c r="J5" s="33"/>
      <c r="K5" s="33"/>
      <c r="L5" s="33"/>
      <c r="M5" s="33"/>
      <c r="N5" s="301"/>
    </row>
    <row r="6" spans="1:33">
      <c r="A6" s="33"/>
      <c r="B6" s="33"/>
      <c r="C6" s="33"/>
      <c r="D6" s="33"/>
      <c r="E6" s="33"/>
      <c r="F6" s="33"/>
      <c r="G6" s="33"/>
      <c r="H6" s="33"/>
      <c r="I6" s="33"/>
      <c r="J6" s="33"/>
      <c r="K6" s="33"/>
      <c r="L6" s="33"/>
      <c r="M6" s="33"/>
      <c r="N6" s="301"/>
    </row>
    <row r="7" spans="1:33">
      <c r="A7" s="33"/>
      <c r="B7" s="33"/>
      <c r="C7" s="33"/>
      <c r="D7" s="33"/>
      <c r="E7" s="33"/>
      <c r="F7" s="33"/>
      <c r="G7" s="33"/>
      <c r="H7" s="33"/>
      <c r="I7" s="33"/>
      <c r="J7" s="33"/>
      <c r="K7" s="33"/>
      <c r="L7" s="33"/>
      <c r="M7" s="33"/>
      <c r="N7" s="301"/>
    </row>
    <row r="8" spans="1:33" ht="16.5">
      <c r="A8" s="915" t="s">
        <v>123</v>
      </c>
      <c r="B8" s="915"/>
      <c r="C8" s="915"/>
      <c r="D8" s="915"/>
      <c r="E8" s="915"/>
      <c r="F8" s="915"/>
      <c r="G8" s="915"/>
      <c r="H8" s="915"/>
      <c r="I8" s="915"/>
      <c r="J8" s="915"/>
      <c r="K8" s="915"/>
      <c r="L8" s="915"/>
      <c r="M8" s="915"/>
      <c r="N8" s="301"/>
    </row>
    <row r="9" spans="1:33">
      <c r="A9" s="213"/>
      <c r="B9" s="213"/>
      <c r="C9" s="213"/>
      <c r="D9" s="213"/>
      <c r="E9" s="213"/>
      <c r="F9" s="213"/>
      <c r="G9" s="213"/>
      <c r="H9" s="213"/>
      <c r="I9" s="213"/>
      <c r="J9" s="213"/>
      <c r="K9" s="213"/>
      <c r="L9" s="213"/>
      <c r="M9" s="213"/>
      <c r="N9" s="301"/>
    </row>
    <row r="10" spans="1:33">
      <c r="A10" s="33"/>
      <c r="B10" s="33"/>
      <c r="C10" s="33"/>
      <c r="D10" s="33"/>
      <c r="E10" s="33"/>
      <c r="F10" s="33"/>
      <c r="G10" s="33"/>
      <c r="H10" s="33"/>
      <c r="I10" s="33"/>
      <c r="J10" s="33"/>
      <c r="K10" s="33"/>
      <c r="L10" s="33"/>
      <c r="M10" s="33"/>
      <c r="N10" s="301"/>
    </row>
    <row r="11" spans="1:33">
      <c r="A11" s="33"/>
      <c r="B11" s="916" t="s">
        <v>334</v>
      </c>
      <c r="C11" s="917"/>
      <c r="D11" s="810"/>
      <c r="E11" s="811"/>
      <c r="F11" s="922" t="s">
        <v>124</v>
      </c>
      <c r="G11" s="922"/>
      <c r="H11" s="922"/>
      <c r="I11" s="922"/>
      <c r="J11" s="922"/>
      <c r="K11" s="922"/>
      <c r="L11" s="923"/>
      <c r="M11" s="204"/>
      <c r="N11" s="301"/>
    </row>
    <row r="12" spans="1:33">
      <c r="A12" s="33"/>
      <c r="B12" s="918"/>
      <c r="C12" s="919"/>
      <c r="D12" s="812"/>
      <c r="E12" s="813"/>
      <c r="F12" s="924"/>
      <c r="G12" s="924"/>
      <c r="H12" s="924"/>
      <c r="I12" s="924"/>
      <c r="J12" s="924"/>
      <c r="K12" s="924"/>
      <c r="L12" s="925"/>
      <c r="M12" s="214"/>
      <c r="N12" s="302"/>
    </row>
    <row r="13" spans="1:33">
      <c r="A13" s="33"/>
      <c r="B13" s="918"/>
      <c r="C13" s="919"/>
      <c r="D13" s="814"/>
      <c r="E13" s="815"/>
      <c r="F13" s="926"/>
      <c r="G13" s="926"/>
      <c r="H13" s="926"/>
      <c r="I13" s="926"/>
      <c r="J13" s="926"/>
      <c r="K13" s="926"/>
      <c r="L13" s="927"/>
      <c r="M13" s="214"/>
      <c r="N13" s="301"/>
    </row>
    <row r="14" spans="1:33">
      <c r="A14" s="33"/>
      <c r="B14" s="918"/>
      <c r="C14" s="919"/>
      <c r="D14" s="810"/>
      <c r="E14" s="811"/>
      <c r="F14" s="928" t="s">
        <v>118</v>
      </c>
      <c r="G14" s="928"/>
      <c r="H14" s="928"/>
      <c r="I14" s="928"/>
      <c r="J14" s="928"/>
      <c r="K14" s="928"/>
      <c r="L14" s="929"/>
      <c r="M14" s="204"/>
      <c r="N14" s="301"/>
    </row>
    <row r="15" spans="1:33">
      <c r="A15" s="33"/>
      <c r="B15" s="918"/>
      <c r="C15" s="919"/>
      <c r="D15" s="812"/>
      <c r="E15" s="813"/>
      <c r="F15" s="930"/>
      <c r="G15" s="930"/>
      <c r="H15" s="930"/>
      <c r="I15" s="930"/>
      <c r="J15" s="930"/>
      <c r="K15" s="930"/>
      <c r="L15" s="931"/>
      <c r="M15" s="214"/>
      <c r="N15" s="301"/>
    </row>
    <row r="16" spans="1:33">
      <c r="A16" s="33"/>
      <c r="B16" s="920"/>
      <c r="C16" s="921"/>
      <c r="D16" s="814"/>
      <c r="E16" s="815"/>
      <c r="F16" s="932"/>
      <c r="G16" s="932"/>
      <c r="H16" s="932"/>
      <c r="I16" s="932"/>
      <c r="J16" s="932"/>
      <c r="K16" s="932"/>
      <c r="L16" s="933"/>
      <c r="M16" s="33"/>
      <c r="N16" s="301"/>
    </row>
    <row r="17" spans="1:14">
      <c r="A17" s="33"/>
      <c r="B17" s="33"/>
      <c r="C17" s="33"/>
      <c r="D17" s="30" t="str">
        <f>IF(COUNTBLANK(D11:E16)=12,"　↑　該当する方に○",IF(COUNTBLANK(D11:E16)=10,"　↑　どちらか一方に○",""))</f>
        <v>　↑　該当する方に○</v>
      </c>
      <c r="E17" s="34"/>
      <c r="F17" s="33"/>
      <c r="G17" s="33"/>
      <c r="H17" s="33"/>
      <c r="I17" s="33"/>
      <c r="J17" s="33"/>
      <c r="K17" s="33"/>
      <c r="L17" s="33"/>
      <c r="M17" s="33"/>
      <c r="N17" s="301"/>
    </row>
    <row r="18" spans="1:14">
      <c r="A18" s="33"/>
      <c r="B18" s="33"/>
      <c r="C18" s="33"/>
      <c r="D18" s="33"/>
      <c r="E18" s="33"/>
      <c r="F18" s="33"/>
      <c r="G18" s="33"/>
      <c r="H18" s="33"/>
      <c r="I18" s="33"/>
      <c r="J18" s="33"/>
      <c r="K18" s="33"/>
      <c r="L18" s="33"/>
      <c r="M18" s="33"/>
      <c r="N18" s="301"/>
    </row>
    <row r="19" spans="1:14">
      <c r="A19" s="33"/>
      <c r="B19" s="33"/>
      <c r="C19" s="33"/>
      <c r="D19" s="33"/>
      <c r="E19" s="33"/>
      <c r="F19" s="33"/>
      <c r="G19" s="33"/>
      <c r="H19" s="33"/>
      <c r="I19" s="33"/>
      <c r="J19" s="33"/>
      <c r="K19" s="33"/>
      <c r="L19" s="33"/>
      <c r="M19" s="33"/>
      <c r="N19" s="301"/>
    </row>
    <row r="20" spans="1:14">
      <c r="A20" s="33"/>
      <c r="B20" s="33"/>
      <c r="C20" s="33"/>
      <c r="D20" s="33"/>
      <c r="E20" s="33"/>
      <c r="F20" s="33"/>
      <c r="G20" s="33"/>
      <c r="H20" s="33"/>
      <c r="I20" s="33"/>
      <c r="J20" s="33"/>
      <c r="K20" s="33"/>
      <c r="L20" s="33"/>
      <c r="M20" s="33"/>
      <c r="N20" s="301"/>
    </row>
    <row r="21" spans="1:14">
      <c r="A21" s="33"/>
      <c r="B21" s="33"/>
      <c r="C21" s="33"/>
      <c r="D21" s="33"/>
      <c r="E21" s="33"/>
      <c r="F21" s="33"/>
      <c r="G21" s="33"/>
      <c r="H21" s="33"/>
      <c r="I21" s="33"/>
      <c r="J21" s="33"/>
      <c r="K21" s="33"/>
      <c r="L21" s="33"/>
      <c r="M21" s="33"/>
      <c r="N21" s="301"/>
    </row>
    <row r="22" spans="1:14">
      <c r="A22" s="33"/>
      <c r="B22" s="33" t="s">
        <v>7</v>
      </c>
      <c r="C22" s="33"/>
      <c r="D22" s="33"/>
      <c r="E22" s="33"/>
      <c r="F22" s="33"/>
      <c r="G22" s="33"/>
      <c r="H22" s="33"/>
      <c r="I22" s="33"/>
      <c r="J22" s="33"/>
      <c r="K22" s="33"/>
      <c r="L22" s="33"/>
      <c r="M22" s="33"/>
      <c r="N22" s="301"/>
    </row>
    <row r="23" spans="1:14" ht="13.5" customHeight="1">
      <c r="A23" s="33"/>
      <c r="B23" s="888" t="s">
        <v>125</v>
      </c>
      <c r="C23" s="888"/>
      <c r="D23" s="889" t="s">
        <v>256</v>
      </c>
      <c r="E23" s="890"/>
      <c r="F23" s="890"/>
      <c r="G23" s="890"/>
      <c r="H23" s="895"/>
      <c r="I23" s="898" t="s">
        <v>126</v>
      </c>
      <c r="J23" s="898"/>
      <c r="K23" s="898"/>
      <c r="L23" s="899"/>
      <c r="M23" s="215"/>
      <c r="N23" s="301"/>
    </row>
    <row r="24" spans="1:14" ht="13.5" customHeight="1">
      <c r="A24" s="33"/>
      <c r="B24" s="888"/>
      <c r="C24" s="888"/>
      <c r="D24" s="891"/>
      <c r="E24" s="892"/>
      <c r="F24" s="892"/>
      <c r="G24" s="892"/>
      <c r="H24" s="896"/>
      <c r="I24" s="900"/>
      <c r="J24" s="900"/>
      <c r="K24" s="900"/>
      <c r="L24" s="901"/>
      <c r="M24" s="215"/>
      <c r="N24" s="301"/>
    </row>
    <row r="25" spans="1:14" ht="13.5" customHeight="1">
      <c r="A25" s="33"/>
      <c r="B25" s="888"/>
      <c r="C25" s="888"/>
      <c r="D25" s="893"/>
      <c r="E25" s="894"/>
      <c r="F25" s="894"/>
      <c r="G25" s="894"/>
      <c r="H25" s="897"/>
      <c r="I25" s="902"/>
      <c r="J25" s="902"/>
      <c r="K25" s="902"/>
      <c r="L25" s="903"/>
      <c r="M25" s="215"/>
      <c r="N25" s="301"/>
    </row>
    <row r="26" spans="1:14" ht="13.5" customHeight="1">
      <c r="A26" s="33"/>
      <c r="B26" s="904" t="s">
        <v>127</v>
      </c>
      <c r="C26" s="905"/>
      <c r="D26" s="880"/>
      <c r="E26" s="908" t="s">
        <v>128</v>
      </c>
      <c r="F26" s="909"/>
      <c r="G26" s="909"/>
      <c r="H26" s="909"/>
      <c r="I26" s="909"/>
      <c r="J26" s="909"/>
      <c r="K26" s="909"/>
      <c r="L26" s="910"/>
      <c r="M26" s="216"/>
      <c r="N26" s="301"/>
    </row>
    <row r="27" spans="1:14" ht="13.5" customHeight="1">
      <c r="A27" s="33"/>
      <c r="B27" s="906"/>
      <c r="C27" s="907"/>
      <c r="D27" s="881"/>
      <c r="E27" s="911"/>
      <c r="F27" s="912"/>
      <c r="G27" s="912"/>
      <c r="H27" s="912"/>
      <c r="I27" s="912"/>
      <c r="J27" s="912"/>
      <c r="K27" s="912"/>
      <c r="L27" s="913"/>
      <c r="M27" s="216"/>
      <c r="N27" s="301"/>
    </row>
    <row r="28" spans="1:14" ht="13.5" customHeight="1">
      <c r="A28" s="33"/>
      <c r="B28" s="906"/>
      <c r="C28" s="907"/>
      <c r="D28" s="880"/>
      <c r="E28" s="882" t="s">
        <v>129</v>
      </c>
      <c r="F28" s="883"/>
      <c r="G28" s="883"/>
      <c r="H28" s="883"/>
      <c r="I28" s="883"/>
      <c r="J28" s="883"/>
      <c r="K28" s="883"/>
      <c r="L28" s="884"/>
      <c r="M28" s="216"/>
      <c r="N28" s="301"/>
    </row>
    <row r="29" spans="1:14" ht="13.5" customHeight="1">
      <c r="A29" s="33"/>
      <c r="B29" s="906"/>
      <c r="C29" s="907"/>
      <c r="D29" s="881"/>
      <c r="E29" s="885"/>
      <c r="F29" s="886"/>
      <c r="G29" s="886"/>
      <c r="H29" s="886"/>
      <c r="I29" s="886"/>
      <c r="J29" s="886"/>
      <c r="K29" s="886"/>
      <c r="L29" s="887"/>
      <c r="M29" s="216"/>
      <c r="N29" s="301"/>
    </row>
    <row r="30" spans="1:14" ht="13.5" customHeight="1">
      <c r="A30" s="33"/>
      <c r="B30" s="876" t="s">
        <v>130</v>
      </c>
      <c r="C30" s="877"/>
      <c r="D30" s="880"/>
      <c r="E30" s="882" t="s">
        <v>131</v>
      </c>
      <c r="F30" s="883"/>
      <c r="G30" s="883"/>
      <c r="H30" s="883"/>
      <c r="I30" s="883"/>
      <c r="J30" s="883"/>
      <c r="K30" s="883"/>
      <c r="L30" s="884"/>
      <c r="M30" s="216"/>
      <c r="N30" s="301"/>
    </row>
    <row r="31" spans="1:14" ht="13.5" customHeight="1">
      <c r="A31" s="33"/>
      <c r="B31" s="876"/>
      <c r="C31" s="877"/>
      <c r="D31" s="881"/>
      <c r="E31" s="885"/>
      <c r="F31" s="886"/>
      <c r="G31" s="886"/>
      <c r="H31" s="886"/>
      <c r="I31" s="886"/>
      <c r="J31" s="886"/>
      <c r="K31" s="886"/>
      <c r="L31" s="887"/>
      <c r="M31" s="216"/>
      <c r="N31" s="301"/>
    </row>
    <row r="32" spans="1:14" ht="13.5" customHeight="1">
      <c r="A32" s="33"/>
      <c r="B32" s="876"/>
      <c r="C32" s="877"/>
      <c r="D32" s="880"/>
      <c r="E32" s="882" t="s">
        <v>132</v>
      </c>
      <c r="F32" s="883"/>
      <c r="G32" s="883"/>
      <c r="H32" s="883"/>
      <c r="I32" s="883"/>
      <c r="J32" s="883"/>
      <c r="K32" s="883"/>
      <c r="L32" s="884"/>
      <c r="M32" s="216"/>
      <c r="N32" s="301"/>
    </row>
    <row r="33" spans="1:14" ht="13.5" customHeight="1">
      <c r="A33" s="33"/>
      <c r="B33" s="878"/>
      <c r="C33" s="879"/>
      <c r="D33" s="881"/>
      <c r="E33" s="885"/>
      <c r="F33" s="886"/>
      <c r="G33" s="886"/>
      <c r="H33" s="886"/>
      <c r="I33" s="886"/>
      <c r="J33" s="886"/>
      <c r="K33" s="886"/>
      <c r="L33" s="887"/>
      <c r="M33" s="216"/>
      <c r="N33" s="301"/>
    </row>
    <row r="34" spans="1:14">
      <c r="A34" s="33"/>
      <c r="B34" s="33"/>
      <c r="C34" s="33"/>
      <c r="D34" s="30" t="str">
        <f>IF(COUNTBLANK(D26:D33)&lt;7,"　↑　いずれか１つに○","")</f>
        <v/>
      </c>
      <c r="E34" s="33"/>
      <c r="F34" s="33"/>
      <c r="G34" s="33"/>
      <c r="H34" s="33"/>
      <c r="I34" s="33"/>
      <c r="J34" s="33"/>
      <c r="K34" s="33"/>
      <c r="L34" s="33"/>
      <c r="M34" s="33"/>
      <c r="N34" s="301"/>
    </row>
    <row r="35" spans="1:14">
      <c r="A35" s="33"/>
      <c r="B35" s="33"/>
      <c r="C35" s="33"/>
      <c r="D35" s="33"/>
      <c r="E35" s="33"/>
      <c r="F35" s="33"/>
      <c r="G35" s="33"/>
      <c r="H35" s="33"/>
      <c r="I35" s="33"/>
      <c r="J35" s="33"/>
      <c r="K35" s="33"/>
      <c r="L35" s="33"/>
      <c r="M35" s="33"/>
      <c r="N35" s="301"/>
    </row>
    <row r="36" spans="1:14">
      <c r="A36" s="33"/>
      <c r="B36" s="33"/>
      <c r="C36" s="217" t="s">
        <v>133</v>
      </c>
      <c r="D36" s="33"/>
      <c r="E36" s="33"/>
      <c r="F36" s="33"/>
      <c r="G36" s="33"/>
      <c r="H36" s="33"/>
      <c r="I36" s="33"/>
      <c r="J36" s="33"/>
      <c r="K36" s="33"/>
      <c r="L36" s="33"/>
      <c r="M36" s="33"/>
      <c r="N36" s="301"/>
    </row>
    <row r="37" spans="1:14">
      <c r="A37" s="33"/>
      <c r="B37" s="33"/>
      <c r="C37" s="33"/>
      <c r="D37" s="33"/>
      <c r="E37" s="33"/>
      <c r="F37" s="33"/>
      <c r="G37" s="33"/>
      <c r="H37" s="33"/>
      <c r="I37" s="33"/>
      <c r="J37" s="33"/>
      <c r="K37" s="33"/>
      <c r="L37" s="33"/>
      <c r="M37" s="33"/>
      <c r="N37" s="301"/>
    </row>
    <row r="38" spans="1:14" ht="14">
      <c r="A38" s="220"/>
      <c r="B38" s="208" t="s">
        <v>2</v>
      </c>
      <c r="C38" s="218"/>
      <c r="D38" s="218"/>
      <c r="E38" s="218"/>
      <c r="F38" s="218"/>
      <c r="G38" s="218"/>
      <c r="H38" s="218"/>
      <c r="I38" s="218"/>
      <c r="J38" s="218"/>
      <c r="K38" s="218"/>
      <c r="L38" s="218"/>
      <c r="M38" s="218"/>
      <c r="N38" s="301"/>
    </row>
    <row r="39" spans="1:14" ht="14">
      <c r="A39" s="220"/>
      <c r="B39" s="219"/>
      <c r="C39" s="220"/>
      <c r="D39" s="220"/>
      <c r="E39" s="220"/>
      <c r="F39" s="220"/>
      <c r="G39" s="220"/>
      <c r="H39" s="220"/>
      <c r="I39" s="220"/>
      <c r="J39" s="220"/>
      <c r="K39" s="220"/>
      <c r="L39" s="220"/>
      <c r="M39" s="220"/>
      <c r="N39" s="301"/>
    </row>
    <row r="40" spans="1:14">
      <c r="A40" s="220"/>
      <c r="B40" s="221"/>
      <c r="C40" s="220"/>
      <c r="D40" s="220"/>
      <c r="E40" s="220"/>
      <c r="F40" s="220"/>
      <c r="G40" s="220"/>
      <c r="H40" s="220"/>
      <c r="I40" s="220"/>
      <c r="J40" s="220"/>
      <c r="K40" s="220"/>
      <c r="L40" s="220"/>
      <c r="M40" s="220"/>
      <c r="N40" s="301"/>
    </row>
    <row r="41" spans="1:14">
      <c r="A41" s="220"/>
      <c r="B41" s="221"/>
      <c r="C41" s="220"/>
      <c r="D41" s="220"/>
      <c r="E41" s="220"/>
      <c r="F41" s="220"/>
      <c r="G41" s="220"/>
      <c r="H41" s="220"/>
      <c r="I41" s="220"/>
      <c r="J41" s="220"/>
      <c r="K41" s="220"/>
      <c r="L41" s="220"/>
      <c r="M41" s="220"/>
      <c r="N41" s="301"/>
    </row>
    <row r="42" spans="1:14">
      <c r="A42" s="209"/>
      <c r="B42" s="209"/>
      <c r="C42" s="209"/>
      <c r="D42" s="209"/>
      <c r="E42" s="209"/>
      <c r="F42" s="209"/>
      <c r="G42" s="209"/>
      <c r="H42" s="209"/>
      <c r="I42" s="209"/>
      <c r="J42" s="209"/>
      <c r="K42" s="209"/>
      <c r="L42" s="209"/>
      <c r="M42" s="209"/>
      <c r="N42" s="301"/>
    </row>
    <row r="43" spans="1:14">
      <c r="A43" s="209"/>
      <c r="B43" s="209"/>
      <c r="C43" s="209"/>
      <c r="D43" s="209"/>
      <c r="E43" s="209"/>
      <c r="F43" s="209"/>
      <c r="G43" s="209"/>
      <c r="H43" s="209"/>
      <c r="I43" s="209"/>
      <c r="J43" s="209"/>
      <c r="K43" s="209"/>
      <c r="L43" s="209"/>
      <c r="M43" s="209"/>
      <c r="N43" s="301"/>
    </row>
    <row r="44" spans="1:14">
      <c r="A44" s="209"/>
      <c r="B44" s="209"/>
      <c r="C44" s="209"/>
      <c r="D44" s="209"/>
      <c r="E44" s="209"/>
      <c r="F44" s="209"/>
      <c r="G44" s="209"/>
      <c r="H44" s="209"/>
      <c r="I44" s="209"/>
      <c r="J44" s="209"/>
      <c r="K44" s="209"/>
      <c r="L44" s="209"/>
      <c r="M44" s="209"/>
      <c r="N44" s="301"/>
    </row>
    <row r="45" spans="1:14">
      <c r="A45" s="209"/>
      <c r="B45" s="209"/>
      <c r="C45" s="209"/>
      <c r="D45" s="209"/>
      <c r="E45" s="209"/>
      <c r="F45" s="209"/>
      <c r="G45" s="209"/>
      <c r="H45" s="209"/>
      <c r="I45" s="209"/>
      <c r="J45" s="209"/>
      <c r="K45" s="209"/>
      <c r="L45" s="209"/>
      <c r="M45" s="209"/>
      <c r="N45" s="301"/>
    </row>
    <row r="46" spans="1:14">
      <c r="A46" s="209"/>
      <c r="B46" s="209"/>
      <c r="C46" s="209"/>
      <c r="D46" s="209"/>
      <c r="E46" s="209"/>
      <c r="F46" s="209"/>
      <c r="G46" s="209"/>
      <c r="H46" s="209"/>
      <c r="I46" s="209"/>
      <c r="J46" s="209"/>
      <c r="K46" s="209"/>
      <c r="L46" s="209"/>
      <c r="M46" s="209"/>
      <c r="N46" s="301"/>
    </row>
    <row r="47" spans="1:14">
      <c r="A47" s="209"/>
      <c r="B47" s="209"/>
      <c r="C47" s="209"/>
      <c r="D47" s="209"/>
      <c r="E47" s="209"/>
      <c r="F47" s="209"/>
      <c r="G47" s="209"/>
      <c r="H47" s="209"/>
      <c r="I47" s="209"/>
      <c r="J47" s="209"/>
      <c r="K47" s="209"/>
      <c r="L47" s="209"/>
      <c r="M47" s="209"/>
      <c r="N47" s="301"/>
    </row>
    <row r="48" spans="1:14">
      <c r="A48" s="209"/>
      <c r="B48" s="209"/>
      <c r="C48" s="209"/>
      <c r="D48" s="209"/>
      <c r="E48" s="209"/>
      <c r="F48" s="209"/>
      <c r="G48" s="209"/>
      <c r="H48" s="209"/>
      <c r="I48" s="209"/>
      <c r="J48" s="209"/>
      <c r="K48" s="209"/>
      <c r="L48" s="209"/>
      <c r="M48" s="209"/>
      <c r="N48" s="301"/>
    </row>
    <row r="49" spans="1:14">
      <c r="A49" s="209"/>
      <c r="B49" s="209"/>
      <c r="C49" s="209"/>
      <c r="D49" s="209"/>
      <c r="E49" s="209"/>
      <c r="F49" s="209"/>
      <c r="G49" s="209"/>
      <c r="H49" s="209"/>
      <c r="I49" s="209"/>
      <c r="J49" s="209"/>
      <c r="K49" s="209"/>
      <c r="L49" s="209"/>
      <c r="M49" s="209"/>
      <c r="N49" s="301"/>
    </row>
    <row r="50" spans="1:14">
      <c r="A50" s="209"/>
      <c r="B50" s="209"/>
      <c r="C50" s="209"/>
      <c r="D50" s="209"/>
      <c r="E50" s="209"/>
      <c r="F50" s="209"/>
      <c r="G50" s="209"/>
      <c r="H50" s="209"/>
      <c r="I50" s="209"/>
      <c r="J50" s="209"/>
      <c r="K50" s="209"/>
      <c r="L50" s="209"/>
      <c r="M50" s="209"/>
      <c r="N50" s="301"/>
    </row>
    <row r="51" spans="1:14">
      <c r="A51" s="209"/>
      <c r="B51" s="209"/>
      <c r="C51" s="209"/>
      <c r="D51" s="209"/>
      <c r="E51" s="209"/>
      <c r="F51" s="209"/>
      <c r="G51" s="209"/>
      <c r="H51" s="209"/>
      <c r="I51" s="209"/>
      <c r="J51" s="209"/>
      <c r="K51" s="209"/>
      <c r="L51" s="209"/>
      <c r="M51" s="209"/>
      <c r="N51" s="301"/>
    </row>
    <row r="52" spans="1:14">
      <c r="A52" s="209"/>
      <c r="B52" s="209"/>
      <c r="C52" s="209"/>
      <c r="D52" s="209"/>
      <c r="E52" s="209"/>
      <c r="F52" s="209"/>
      <c r="G52" s="209"/>
      <c r="H52" s="209"/>
      <c r="I52" s="209"/>
      <c r="J52" s="209"/>
      <c r="K52" s="209"/>
      <c r="L52" s="209"/>
      <c r="M52" s="209"/>
      <c r="N52" s="301"/>
    </row>
    <row r="53" spans="1:14">
      <c r="A53" s="209"/>
      <c r="B53" s="209"/>
      <c r="C53" s="209"/>
      <c r="D53" s="209"/>
      <c r="E53" s="209"/>
      <c r="F53" s="209"/>
      <c r="G53" s="209"/>
      <c r="H53" s="209"/>
      <c r="I53" s="209"/>
      <c r="J53" s="209"/>
      <c r="K53" s="209"/>
      <c r="L53" s="209"/>
      <c r="M53" s="209"/>
      <c r="N53" s="301"/>
    </row>
    <row r="54" spans="1:14">
      <c r="A54" s="209"/>
      <c r="B54" s="209"/>
      <c r="C54" s="209"/>
      <c r="D54" s="209"/>
      <c r="E54" s="209"/>
      <c r="F54" s="209"/>
      <c r="G54" s="209"/>
      <c r="H54" s="209"/>
      <c r="I54" s="209"/>
      <c r="J54" s="209"/>
      <c r="K54" s="209"/>
      <c r="L54" s="209"/>
      <c r="M54" s="209"/>
      <c r="N54" s="301"/>
    </row>
    <row r="55" spans="1:14">
      <c r="A55" s="209"/>
      <c r="B55" s="209"/>
      <c r="C55" s="209"/>
      <c r="D55" s="209"/>
      <c r="E55" s="209"/>
      <c r="F55" s="209"/>
      <c r="G55" s="209"/>
      <c r="H55" s="209"/>
      <c r="I55" s="209"/>
      <c r="J55" s="209"/>
      <c r="K55" s="209"/>
      <c r="L55" s="209"/>
      <c r="M55" s="209"/>
      <c r="N55" s="301"/>
    </row>
    <row r="56" spans="1:14">
      <c r="A56" s="209"/>
      <c r="B56" s="209"/>
      <c r="C56" s="209"/>
      <c r="D56" s="209"/>
      <c r="E56" s="209"/>
      <c r="F56" s="209"/>
      <c r="G56" s="209"/>
      <c r="H56" s="209"/>
      <c r="I56" s="209"/>
      <c r="J56" s="209"/>
      <c r="K56" s="209"/>
      <c r="L56" s="209"/>
      <c r="M56" s="209"/>
      <c r="N56" s="301"/>
    </row>
    <row r="57" spans="1:14">
      <c r="A57" s="209"/>
      <c r="B57" s="209"/>
      <c r="C57" s="209"/>
      <c r="D57" s="209"/>
      <c r="E57" s="209"/>
      <c r="F57" s="209"/>
      <c r="G57" s="209"/>
      <c r="H57" s="209"/>
      <c r="I57" s="209"/>
      <c r="J57" s="209"/>
      <c r="K57" s="209"/>
      <c r="L57" s="209"/>
      <c r="M57" s="209"/>
      <c r="N57" s="301"/>
    </row>
    <row r="58" spans="1:14">
      <c r="A58" s="209"/>
      <c r="B58" s="209"/>
      <c r="C58" s="209"/>
      <c r="D58" s="209"/>
      <c r="E58" s="209"/>
      <c r="F58" s="209"/>
      <c r="G58" s="209"/>
      <c r="H58" s="209"/>
      <c r="I58" s="209"/>
      <c r="J58" s="209"/>
      <c r="K58" s="209"/>
      <c r="L58" s="209"/>
      <c r="M58" s="209"/>
      <c r="N58" s="301"/>
    </row>
    <row r="59" spans="1:14">
      <c r="A59" s="209"/>
      <c r="B59" s="209"/>
      <c r="C59" s="209"/>
      <c r="D59" s="209"/>
      <c r="E59" s="209"/>
      <c r="F59" s="209"/>
      <c r="G59" s="209"/>
      <c r="H59" s="209"/>
      <c r="I59" s="209"/>
      <c r="J59" s="209"/>
      <c r="K59" s="209"/>
      <c r="L59" s="209"/>
      <c r="M59" s="209"/>
      <c r="N59" s="301"/>
    </row>
    <row r="60" spans="1:14">
      <c r="A60" s="209"/>
      <c r="B60" s="209"/>
      <c r="C60" s="209"/>
      <c r="D60" s="209"/>
      <c r="E60" s="209"/>
      <c r="F60" s="209"/>
      <c r="G60" s="209"/>
      <c r="H60" s="209"/>
      <c r="I60" s="209"/>
      <c r="J60" s="209"/>
      <c r="K60" s="209"/>
      <c r="L60" s="209"/>
      <c r="M60" s="209"/>
      <c r="N60" s="301"/>
    </row>
    <row r="61" spans="1:14">
      <c r="A61" s="209"/>
      <c r="B61" s="209"/>
      <c r="C61" s="209"/>
      <c r="D61" s="209"/>
      <c r="E61" s="209"/>
      <c r="F61" s="209"/>
      <c r="G61" s="209"/>
      <c r="H61" s="209"/>
      <c r="I61" s="209"/>
      <c r="J61" s="209"/>
      <c r="K61" s="209"/>
      <c r="L61" s="209"/>
      <c r="M61" s="209"/>
      <c r="N61" s="301"/>
    </row>
    <row r="62" spans="1:14" ht="18.75" customHeight="1">
      <c r="A62" s="798" t="s">
        <v>111</v>
      </c>
      <c r="B62" s="798"/>
      <c r="C62" s="798"/>
      <c r="D62" s="798"/>
      <c r="E62" s="798"/>
      <c r="F62" s="798"/>
      <c r="G62" s="798"/>
      <c r="H62" s="798"/>
      <c r="I62" s="798"/>
      <c r="J62" s="798"/>
      <c r="K62" s="798"/>
      <c r="L62" s="798"/>
      <c r="M62" s="798"/>
      <c r="N62" s="798"/>
    </row>
    <row r="63" spans="1:14" ht="22.5" customHeight="1"/>
  </sheetData>
  <sheetProtection sheet="1" selectLockedCells="1"/>
  <mergeCells count="23">
    <mergeCell ref="K1:M1"/>
    <mergeCell ref="K2:M4"/>
    <mergeCell ref="A8:M8"/>
    <mergeCell ref="B11:C16"/>
    <mergeCell ref="D11:E13"/>
    <mergeCell ref="F11:L13"/>
    <mergeCell ref="D14:E16"/>
    <mergeCell ref="F14:L16"/>
    <mergeCell ref="B23:C25"/>
    <mergeCell ref="D23:G25"/>
    <mergeCell ref="H23:H25"/>
    <mergeCell ref="I23:L25"/>
    <mergeCell ref="B26:C29"/>
    <mergeCell ref="D26:D27"/>
    <mergeCell ref="E26:L27"/>
    <mergeCell ref="D28:D29"/>
    <mergeCell ref="E28:L29"/>
    <mergeCell ref="A62:N62"/>
    <mergeCell ref="B30:C33"/>
    <mergeCell ref="D30:D31"/>
    <mergeCell ref="E30:L31"/>
    <mergeCell ref="D32:D33"/>
    <mergeCell ref="E32:L33"/>
  </mergeCells>
  <phoneticPr fontId="10"/>
  <conditionalFormatting sqref="D11:L13">
    <cfRule type="expression" dxfId="172" priority="6">
      <formula>$D$14="○"</formula>
    </cfRule>
  </conditionalFormatting>
  <conditionalFormatting sqref="D14:L16">
    <cfRule type="expression" dxfId="171" priority="5">
      <formula>$D$11="○"</formula>
    </cfRule>
  </conditionalFormatting>
  <conditionalFormatting sqref="D23:L33">
    <cfRule type="expression" dxfId="170" priority="7" stopIfTrue="1">
      <formula>$D$14="○"</formula>
    </cfRule>
    <cfRule type="expression" dxfId="169" priority="8" stopIfTrue="1">
      <formula>$D$11="○"</formula>
    </cfRule>
  </conditionalFormatting>
  <conditionalFormatting sqref="D26:L27 D30:L33">
    <cfRule type="expression" dxfId="168" priority="3">
      <formula>$D$28="○"</formula>
    </cfRule>
  </conditionalFormatting>
  <conditionalFormatting sqref="D26:L29 D32:L33">
    <cfRule type="expression" dxfId="167" priority="2">
      <formula>$D$30="○"</formula>
    </cfRule>
  </conditionalFormatting>
  <conditionalFormatting sqref="D26:L31">
    <cfRule type="expression" dxfId="166" priority="1">
      <formula>$D$32="○"</formula>
    </cfRule>
  </conditionalFormatting>
  <conditionalFormatting sqref="D28:L33">
    <cfRule type="expression" dxfId="165" priority="4">
      <formula>$D$26="○"</formula>
    </cfRule>
  </conditionalFormatting>
  <dataValidations xWindow="367" yWindow="429" count="4">
    <dataValidation allowBlank="1" showInputMessage="1" showErrorMessage="1" promptTitle="入力時の注意" prompt="対象年度を確認してください！_x000a__x000a_対象年度は受賞年度です。_x000a_（完成年度ではありません）_x000a_表彰状況を建設管理課のホームページで確認してください。" sqref="H23:H25" xr:uid="{00000000-0002-0000-0C00-000000000000}"/>
    <dataValidation type="list" allowBlank="1" showInputMessage="1" showErrorMessage="1" sqref="D26:D33 D11:E12 D14:E15" xr:uid="{00000000-0002-0000-0C00-000001000000}">
      <formula1>"○"</formula1>
    </dataValidation>
    <dataValidation type="list" allowBlank="1" showInputMessage="1" showErrorMessage="1" sqref="D13:E13 D16:E16" xr:uid="{00000000-0002-0000-0C00-000002000000}">
      <formula1>$N$10:$N$11</formula1>
    </dataValidation>
    <dataValidation type="list" allowBlank="1" showInputMessage="1" showErrorMessage="1" sqref="D23:G25" xr:uid="{00000000-0002-0000-0C00-000003000000}">
      <formula1>"平成,令和"</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0070C0"/>
    <pageSetUpPr fitToPage="1"/>
  </sheetPr>
  <dimension ref="A1:AG63"/>
  <sheetViews>
    <sheetView zoomScale="80" zoomScaleNormal="80" zoomScaleSheetLayoutView="100" workbookViewId="0">
      <selection activeCell="D11" sqref="D11:E13"/>
    </sheetView>
  </sheetViews>
  <sheetFormatPr defaultColWidth="9" defaultRowHeight="13"/>
  <cols>
    <col min="1" max="13" width="6.453125" style="77" customWidth="1"/>
    <col min="14" max="14" width="2.453125" style="77" customWidth="1"/>
    <col min="15" max="15" width="3.7265625" style="77" customWidth="1"/>
    <col min="16" max="16384" width="9" style="77"/>
  </cols>
  <sheetData>
    <row r="1" spans="1:33" ht="25.5">
      <c r="A1" s="33"/>
      <c r="B1" s="33"/>
      <c r="C1" s="33"/>
      <c r="D1" s="33"/>
      <c r="E1" s="33"/>
      <c r="F1" s="33"/>
      <c r="G1" s="33"/>
      <c r="H1" s="33"/>
      <c r="I1" s="33"/>
      <c r="J1" s="306"/>
      <c r="K1" s="504" t="s">
        <v>414</v>
      </c>
      <c r="L1" s="504"/>
      <c r="M1" s="504"/>
      <c r="N1" s="301"/>
      <c r="AA1" s="78"/>
      <c r="AB1" s="78"/>
      <c r="AC1" s="78"/>
      <c r="AD1" s="78"/>
      <c r="AE1" s="78"/>
      <c r="AF1" s="78"/>
      <c r="AG1" s="78"/>
    </row>
    <row r="2" spans="1:33">
      <c r="A2" s="33"/>
      <c r="B2" s="33"/>
      <c r="C2" s="33"/>
      <c r="D2" s="33"/>
      <c r="E2" s="33"/>
      <c r="F2" s="33"/>
      <c r="G2" s="33"/>
      <c r="H2" s="33"/>
      <c r="I2" s="33"/>
      <c r="J2" s="33"/>
      <c r="K2" s="914" t="s">
        <v>292</v>
      </c>
      <c r="L2" s="914"/>
      <c r="M2" s="914"/>
      <c r="N2" s="301"/>
    </row>
    <row r="3" spans="1:33">
      <c r="A3" s="33"/>
      <c r="B3" s="33"/>
      <c r="C3" s="33"/>
      <c r="D3" s="33"/>
      <c r="E3" s="33"/>
      <c r="F3" s="33"/>
      <c r="G3" s="33"/>
      <c r="H3" s="33"/>
      <c r="I3" s="33"/>
      <c r="J3" s="33"/>
      <c r="K3" s="914"/>
      <c r="L3" s="914"/>
      <c r="M3" s="914"/>
      <c r="N3" s="301"/>
    </row>
    <row r="4" spans="1:33">
      <c r="A4" s="33"/>
      <c r="B4" s="33"/>
      <c r="C4" s="33"/>
      <c r="D4" s="33"/>
      <c r="E4" s="33"/>
      <c r="F4" s="33"/>
      <c r="G4" s="33"/>
      <c r="H4" s="33"/>
      <c r="I4" s="33"/>
      <c r="J4" s="33"/>
      <c r="K4" s="914"/>
      <c r="L4" s="914"/>
      <c r="M4" s="914"/>
      <c r="N4" s="301"/>
    </row>
    <row r="5" spans="1:33">
      <c r="A5" s="33"/>
      <c r="B5" s="33"/>
      <c r="C5" s="33"/>
      <c r="D5" s="33"/>
      <c r="E5" s="33"/>
      <c r="F5" s="33"/>
      <c r="G5" s="33"/>
      <c r="H5" s="33"/>
      <c r="I5" s="33"/>
      <c r="J5" s="33"/>
      <c r="K5" s="33"/>
      <c r="L5" s="33"/>
      <c r="M5" s="33"/>
      <c r="N5" s="301"/>
    </row>
    <row r="6" spans="1:33">
      <c r="A6" s="33"/>
      <c r="B6" s="33"/>
      <c r="C6" s="33"/>
      <c r="D6" s="33"/>
      <c r="E6" s="33"/>
      <c r="F6" s="33"/>
      <c r="G6" s="33"/>
      <c r="H6" s="33"/>
      <c r="I6" s="33"/>
      <c r="J6" s="33"/>
      <c r="K6" s="33"/>
      <c r="L6" s="33"/>
      <c r="M6" s="33"/>
      <c r="N6" s="301"/>
    </row>
    <row r="7" spans="1:33">
      <c r="A7" s="33"/>
      <c r="B7" s="33"/>
      <c r="C7" s="33"/>
      <c r="D7" s="33"/>
      <c r="E7" s="33"/>
      <c r="F7" s="33"/>
      <c r="G7" s="33"/>
      <c r="H7" s="33"/>
      <c r="I7" s="33"/>
      <c r="J7" s="33"/>
      <c r="K7" s="33"/>
      <c r="L7" s="33"/>
      <c r="M7" s="33"/>
      <c r="N7" s="301"/>
    </row>
    <row r="8" spans="1:33" ht="16.5">
      <c r="A8" s="934" t="s">
        <v>135</v>
      </c>
      <c r="B8" s="934"/>
      <c r="C8" s="934"/>
      <c r="D8" s="934"/>
      <c r="E8" s="934"/>
      <c r="F8" s="934"/>
      <c r="G8" s="934"/>
      <c r="H8" s="934"/>
      <c r="I8" s="934"/>
      <c r="J8" s="934"/>
      <c r="K8" s="934"/>
      <c r="L8" s="934"/>
      <c r="M8" s="934"/>
      <c r="N8" s="301"/>
    </row>
    <row r="9" spans="1:33">
      <c r="A9" s="213"/>
      <c r="B9" s="213"/>
      <c r="C9" s="213"/>
      <c r="D9" s="213"/>
      <c r="E9" s="213"/>
      <c r="F9" s="213"/>
      <c r="G9" s="213"/>
      <c r="H9" s="213"/>
      <c r="I9" s="213"/>
      <c r="J9" s="213"/>
      <c r="K9" s="213"/>
      <c r="L9" s="213"/>
      <c r="M9" s="213"/>
      <c r="N9" s="301"/>
    </row>
    <row r="10" spans="1:33">
      <c r="A10" s="33"/>
      <c r="B10" s="33"/>
      <c r="C10" s="33"/>
      <c r="D10" s="33"/>
      <c r="E10" s="33"/>
      <c r="F10" s="33"/>
      <c r="G10" s="33"/>
      <c r="H10" s="33"/>
      <c r="I10" s="33"/>
      <c r="J10" s="33"/>
      <c r="K10" s="33"/>
      <c r="L10" s="33"/>
      <c r="M10" s="33"/>
      <c r="N10" s="301"/>
    </row>
    <row r="11" spans="1:33">
      <c r="A11" s="33"/>
      <c r="B11" s="935" t="s">
        <v>136</v>
      </c>
      <c r="C11" s="917"/>
      <c r="D11" s="936"/>
      <c r="E11" s="937"/>
      <c r="F11" s="922" t="s">
        <v>124</v>
      </c>
      <c r="G11" s="922"/>
      <c r="H11" s="922"/>
      <c r="I11" s="922"/>
      <c r="J11" s="922"/>
      <c r="K11" s="922"/>
      <c r="L11" s="923"/>
      <c r="M11" s="214"/>
      <c r="N11" s="301"/>
    </row>
    <row r="12" spans="1:33">
      <c r="A12" s="33"/>
      <c r="B12" s="918"/>
      <c r="C12" s="919"/>
      <c r="D12" s="938"/>
      <c r="E12" s="939"/>
      <c r="F12" s="924"/>
      <c r="G12" s="924"/>
      <c r="H12" s="924"/>
      <c r="I12" s="924"/>
      <c r="J12" s="924"/>
      <c r="K12" s="924"/>
      <c r="L12" s="925"/>
      <c r="M12" s="214"/>
      <c r="N12" s="302"/>
    </row>
    <row r="13" spans="1:33">
      <c r="A13" s="33"/>
      <c r="B13" s="918"/>
      <c r="C13" s="919"/>
      <c r="D13" s="940"/>
      <c r="E13" s="941"/>
      <c r="F13" s="926"/>
      <c r="G13" s="926"/>
      <c r="H13" s="926"/>
      <c r="I13" s="926"/>
      <c r="J13" s="926"/>
      <c r="K13" s="926"/>
      <c r="L13" s="927"/>
      <c r="M13" s="214"/>
      <c r="N13" s="301"/>
    </row>
    <row r="14" spans="1:33">
      <c r="A14" s="33"/>
      <c r="B14" s="918"/>
      <c r="C14" s="919"/>
      <c r="D14" s="936"/>
      <c r="E14" s="937"/>
      <c r="F14" s="928" t="s">
        <v>118</v>
      </c>
      <c r="G14" s="928"/>
      <c r="H14" s="928"/>
      <c r="I14" s="928"/>
      <c r="J14" s="928"/>
      <c r="K14" s="928"/>
      <c r="L14" s="929"/>
      <c r="M14" s="214"/>
      <c r="N14" s="301"/>
    </row>
    <row r="15" spans="1:33">
      <c r="A15" s="33"/>
      <c r="B15" s="918"/>
      <c r="C15" s="919"/>
      <c r="D15" s="938"/>
      <c r="E15" s="939"/>
      <c r="F15" s="930"/>
      <c r="G15" s="930"/>
      <c r="H15" s="930"/>
      <c r="I15" s="930"/>
      <c r="J15" s="930"/>
      <c r="K15" s="930"/>
      <c r="L15" s="931"/>
      <c r="M15" s="214"/>
      <c r="N15" s="301"/>
    </row>
    <row r="16" spans="1:33">
      <c r="A16" s="33"/>
      <c r="B16" s="920"/>
      <c r="C16" s="921"/>
      <c r="D16" s="940"/>
      <c r="E16" s="941"/>
      <c r="F16" s="932"/>
      <c r="G16" s="932"/>
      <c r="H16" s="932"/>
      <c r="I16" s="932"/>
      <c r="J16" s="932"/>
      <c r="K16" s="932"/>
      <c r="L16" s="933"/>
      <c r="M16" s="33"/>
      <c r="N16" s="301"/>
    </row>
    <row r="17" spans="1:14">
      <c r="A17" s="33"/>
      <c r="B17" s="33"/>
      <c r="C17" s="33"/>
      <c r="D17" s="30" t="str">
        <f>IF(COUNTBLANK(D11:E16)=12,"　↑　該当する方に○",IF(COUNTBLANK(D11:E16)=10,"　↑　どちらか一方に○",""))</f>
        <v>　↑　該当する方に○</v>
      </c>
      <c r="E17" s="34"/>
      <c r="F17" s="33"/>
      <c r="G17" s="33"/>
      <c r="H17" s="33"/>
      <c r="I17" s="33"/>
      <c r="J17" s="33"/>
      <c r="K17" s="33"/>
      <c r="L17" s="33"/>
      <c r="M17" s="33"/>
      <c r="N17" s="301"/>
    </row>
    <row r="18" spans="1:14">
      <c r="A18" s="33"/>
      <c r="B18" s="33"/>
      <c r="C18" s="33"/>
      <c r="D18" s="33"/>
      <c r="E18" s="33"/>
      <c r="F18" s="33"/>
      <c r="G18" s="33"/>
      <c r="H18" s="33"/>
      <c r="I18" s="33"/>
      <c r="J18" s="33"/>
      <c r="K18" s="33"/>
      <c r="L18" s="33"/>
      <c r="M18" s="33"/>
      <c r="N18" s="301"/>
    </row>
    <row r="19" spans="1:14" ht="14">
      <c r="A19" s="33"/>
      <c r="B19" s="208" t="s">
        <v>2</v>
      </c>
      <c r="C19" s="33"/>
      <c r="D19" s="33"/>
      <c r="E19" s="33"/>
      <c r="F19" s="33"/>
      <c r="G19" s="33"/>
      <c r="H19" s="33"/>
      <c r="I19" s="33"/>
      <c r="J19" s="33"/>
      <c r="K19" s="33"/>
      <c r="L19" s="33"/>
      <c r="M19" s="33"/>
      <c r="N19" s="301"/>
    </row>
    <row r="20" spans="1:14">
      <c r="A20" s="33"/>
      <c r="B20" s="33"/>
      <c r="C20" s="33"/>
      <c r="D20" s="35"/>
      <c r="E20" s="33"/>
      <c r="F20" s="33"/>
      <c r="G20" s="33"/>
      <c r="H20" s="33"/>
      <c r="I20" s="33"/>
      <c r="J20" s="33"/>
      <c r="K20" s="33"/>
      <c r="L20" s="33"/>
      <c r="M20" s="33"/>
      <c r="N20" s="301"/>
    </row>
    <row r="21" spans="1:14" ht="14">
      <c r="A21" s="220"/>
      <c r="B21" s="219"/>
      <c r="C21" s="220"/>
      <c r="D21" s="220"/>
      <c r="E21" s="220"/>
      <c r="F21" s="220"/>
      <c r="G21" s="220"/>
      <c r="H21" s="220"/>
      <c r="I21" s="220"/>
      <c r="J21" s="220"/>
      <c r="K21" s="220"/>
      <c r="L21" s="220"/>
      <c r="M21" s="220"/>
      <c r="N21" s="301"/>
    </row>
    <row r="22" spans="1:14">
      <c r="A22" s="33"/>
      <c r="B22" s="33"/>
      <c r="C22" s="33"/>
      <c r="D22" s="35"/>
      <c r="E22" s="33"/>
      <c r="F22" s="33"/>
      <c r="G22" s="33"/>
      <c r="H22" s="33"/>
      <c r="I22" s="33"/>
      <c r="J22" s="33"/>
      <c r="K22" s="33"/>
      <c r="L22" s="33"/>
      <c r="M22" s="33"/>
      <c r="N22" s="301"/>
    </row>
    <row r="23" spans="1:14">
      <c r="A23" s="33"/>
      <c r="B23" s="29"/>
      <c r="C23" s="33"/>
      <c r="D23" s="33"/>
      <c r="E23" s="33"/>
      <c r="F23" s="33"/>
      <c r="G23" s="33"/>
      <c r="H23" s="33"/>
      <c r="I23" s="33"/>
      <c r="J23" s="33"/>
      <c r="K23" s="33"/>
      <c r="L23" s="33"/>
      <c r="M23" s="33"/>
      <c r="N23" s="301"/>
    </row>
    <row r="24" spans="1:14">
      <c r="A24" s="220"/>
      <c r="B24" s="221"/>
      <c r="C24" s="220"/>
      <c r="D24" s="220"/>
      <c r="E24" s="220"/>
      <c r="F24" s="220"/>
      <c r="G24" s="220"/>
      <c r="H24" s="220"/>
      <c r="I24" s="220"/>
      <c r="J24" s="220"/>
      <c r="K24" s="220"/>
      <c r="L24" s="220"/>
      <c r="M24" s="220"/>
      <c r="N24" s="301"/>
    </row>
    <row r="25" spans="1:14">
      <c r="A25" s="209"/>
      <c r="B25" s="209"/>
      <c r="C25" s="209"/>
      <c r="D25" s="209"/>
      <c r="E25" s="209"/>
      <c r="F25" s="209"/>
      <c r="G25" s="209"/>
      <c r="H25" s="209"/>
      <c r="I25" s="209"/>
      <c r="J25" s="209"/>
      <c r="K25" s="209"/>
      <c r="L25" s="209"/>
      <c r="M25" s="209"/>
      <c r="N25" s="301"/>
    </row>
    <row r="26" spans="1:14">
      <c r="A26" s="33"/>
      <c r="B26" s="33"/>
      <c r="C26" s="33"/>
      <c r="D26" s="33"/>
      <c r="E26" s="33"/>
      <c r="F26" s="33"/>
      <c r="G26" s="33"/>
      <c r="H26" s="33"/>
      <c r="I26" s="33"/>
      <c r="J26" s="33"/>
      <c r="K26" s="33"/>
      <c r="L26" s="33"/>
      <c r="M26" s="33"/>
      <c r="N26" s="301"/>
    </row>
    <row r="27" spans="1:14">
      <c r="A27" s="209"/>
      <c r="B27" s="209"/>
      <c r="C27" s="209"/>
      <c r="D27" s="209"/>
      <c r="E27" s="209"/>
      <c r="F27" s="209"/>
      <c r="G27" s="209"/>
      <c r="H27" s="209"/>
      <c r="I27" s="209"/>
      <c r="J27" s="209"/>
      <c r="K27" s="209"/>
      <c r="L27" s="209"/>
      <c r="M27" s="209"/>
      <c r="N27" s="301"/>
    </row>
    <row r="28" spans="1:14">
      <c r="A28" s="209"/>
      <c r="B28" s="209"/>
      <c r="C28" s="209"/>
      <c r="D28" s="209"/>
      <c r="E28" s="209"/>
      <c r="F28" s="209"/>
      <c r="G28" s="209"/>
      <c r="H28" s="209"/>
      <c r="I28" s="209"/>
      <c r="J28" s="209"/>
      <c r="K28" s="209"/>
      <c r="L28" s="209"/>
      <c r="M28" s="209"/>
      <c r="N28" s="301"/>
    </row>
    <row r="29" spans="1:14">
      <c r="A29" s="209"/>
      <c r="B29" s="209"/>
      <c r="C29" s="209"/>
      <c r="D29" s="209"/>
      <c r="E29" s="209"/>
      <c r="F29" s="209"/>
      <c r="G29" s="209"/>
      <c r="H29" s="209"/>
      <c r="I29" s="209"/>
      <c r="J29" s="209"/>
      <c r="K29" s="209"/>
      <c r="L29" s="209"/>
      <c r="M29" s="209"/>
      <c r="N29" s="301"/>
    </row>
    <row r="30" spans="1:14">
      <c r="A30" s="209"/>
      <c r="B30" s="209"/>
      <c r="C30" s="209"/>
      <c r="D30" s="209"/>
      <c r="E30" s="209"/>
      <c r="F30" s="209"/>
      <c r="G30" s="209"/>
      <c r="H30" s="209"/>
      <c r="I30" s="209"/>
      <c r="J30" s="209"/>
      <c r="K30" s="209"/>
      <c r="L30" s="209"/>
      <c r="M30" s="209"/>
      <c r="N30" s="301"/>
    </row>
    <row r="31" spans="1:14">
      <c r="A31" s="209"/>
      <c r="B31" s="209"/>
      <c r="C31" s="209"/>
      <c r="D31" s="209"/>
      <c r="E31" s="209"/>
      <c r="F31" s="209"/>
      <c r="G31" s="209"/>
      <c r="H31" s="209"/>
      <c r="I31" s="209"/>
      <c r="J31" s="209"/>
      <c r="K31" s="209"/>
      <c r="L31" s="209"/>
      <c r="M31" s="209"/>
      <c r="N31" s="301"/>
    </row>
    <row r="32" spans="1:14">
      <c r="A32" s="209"/>
      <c r="B32" s="209"/>
      <c r="C32" s="209"/>
      <c r="D32" s="209"/>
      <c r="E32" s="209"/>
      <c r="F32" s="209"/>
      <c r="G32" s="209"/>
      <c r="H32" s="209"/>
      <c r="I32" s="209"/>
      <c r="J32" s="209"/>
      <c r="K32" s="209"/>
      <c r="L32" s="209"/>
      <c r="M32" s="209"/>
      <c r="N32" s="301"/>
    </row>
    <row r="33" spans="1:14">
      <c r="A33" s="209"/>
      <c r="B33" s="209"/>
      <c r="C33" s="209"/>
      <c r="D33" s="209"/>
      <c r="E33" s="209"/>
      <c r="F33" s="209"/>
      <c r="G33" s="209"/>
      <c r="H33" s="209"/>
      <c r="I33" s="209"/>
      <c r="J33" s="209"/>
      <c r="K33" s="209"/>
      <c r="L33" s="209"/>
      <c r="M33" s="209"/>
      <c r="N33" s="301"/>
    </row>
    <row r="34" spans="1:14">
      <c r="A34" s="209"/>
      <c r="B34" s="209"/>
      <c r="C34" s="209"/>
      <c r="D34" s="209"/>
      <c r="E34" s="209"/>
      <c r="F34" s="209"/>
      <c r="G34" s="209"/>
      <c r="H34" s="209"/>
      <c r="I34" s="209"/>
      <c r="J34" s="209"/>
      <c r="K34" s="209"/>
      <c r="L34" s="209"/>
      <c r="M34" s="209"/>
      <c r="N34" s="301"/>
    </row>
    <row r="35" spans="1:14">
      <c r="A35" s="209"/>
      <c r="B35" s="209"/>
      <c r="C35" s="209"/>
      <c r="D35" s="209"/>
      <c r="E35" s="209"/>
      <c r="F35" s="209"/>
      <c r="G35" s="209"/>
      <c r="H35" s="209"/>
      <c r="I35" s="209"/>
      <c r="J35" s="209"/>
      <c r="K35" s="209"/>
      <c r="L35" s="209"/>
      <c r="M35" s="209"/>
      <c r="N35" s="301"/>
    </row>
    <row r="36" spans="1:14">
      <c r="A36" s="209"/>
      <c r="B36" s="209"/>
      <c r="C36" s="209"/>
      <c r="D36" s="209"/>
      <c r="E36" s="209"/>
      <c r="F36" s="209"/>
      <c r="G36" s="209"/>
      <c r="H36" s="209"/>
      <c r="I36" s="209"/>
      <c r="J36" s="209"/>
      <c r="K36" s="209"/>
      <c r="L36" s="209"/>
      <c r="M36" s="209"/>
      <c r="N36" s="301"/>
    </row>
    <row r="37" spans="1:14">
      <c r="A37" s="209"/>
      <c r="B37" s="209"/>
      <c r="C37" s="209"/>
      <c r="D37" s="209"/>
      <c r="E37" s="209"/>
      <c r="F37" s="209"/>
      <c r="G37" s="209"/>
      <c r="H37" s="209"/>
      <c r="I37" s="209"/>
      <c r="J37" s="209"/>
      <c r="K37" s="209"/>
      <c r="L37" s="209"/>
      <c r="M37" s="209"/>
      <c r="N37" s="301"/>
    </row>
    <row r="38" spans="1:14">
      <c r="A38" s="209"/>
      <c r="B38" s="209"/>
      <c r="C38" s="209"/>
      <c r="D38" s="209"/>
      <c r="E38" s="209"/>
      <c r="F38" s="209"/>
      <c r="G38" s="209"/>
      <c r="H38" s="209"/>
      <c r="I38" s="209"/>
      <c r="J38" s="209"/>
      <c r="K38" s="209"/>
      <c r="L38" s="209"/>
      <c r="M38" s="209"/>
      <c r="N38" s="301"/>
    </row>
    <row r="39" spans="1:14">
      <c r="A39" s="209"/>
      <c r="B39" s="209"/>
      <c r="C39" s="209"/>
      <c r="D39" s="209"/>
      <c r="E39" s="209"/>
      <c r="F39" s="209"/>
      <c r="G39" s="209"/>
      <c r="H39" s="209"/>
      <c r="I39" s="209"/>
      <c r="J39" s="209"/>
      <c r="K39" s="209"/>
      <c r="L39" s="209"/>
      <c r="M39" s="209"/>
      <c r="N39" s="301"/>
    </row>
    <row r="40" spans="1:14">
      <c r="A40" s="209"/>
      <c r="B40" s="209"/>
      <c r="C40" s="209"/>
      <c r="D40" s="209"/>
      <c r="E40" s="209"/>
      <c r="F40" s="209"/>
      <c r="G40" s="209"/>
      <c r="H40" s="209"/>
      <c r="I40" s="209"/>
      <c r="J40" s="209"/>
      <c r="K40" s="209"/>
      <c r="L40" s="209"/>
      <c r="M40" s="209"/>
      <c r="N40" s="301"/>
    </row>
    <row r="41" spans="1:14">
      <c r="A41" s="209"/>
      <c r="B41" s="209"/>
      <c r="C41" s="209"/>
      <c r="D41" s="209"/>
      <c r="E41" s="209"/>
      <c r="F41" s="209"/>
      <c r="G41" s="209"/>
      <c r="H41" s="209"/>
      <c r="I41" s="209"/>
      <c r="J41" s="209"/>
      <c r="K41" s="209"/>
      <c r="L41" s="209"/>
      <c r="M41" s="209"/>
      <c r="N41" s="301"/>
    </row>
    <row r="42" spans="1:14">
      <c r="A42" s="209"/>
      <c r="B42" s="209"/>
      <c r="C42" s="209"/>
      <c r="D42" s="209"/>
      <c r="E42" s="209"/>
      <c r="F42" s="209"/>
      <c r="G42" s="209"/>
      <c r="H42" s="209"/>
      <c r="I42" s="209"/>
      <c r="J42" s="209"/>
      <c r="K42" s="209"/>
      <c r="L42" s="209"/>
      <c r="M42" s="209"/>
      <c r="N42" s="301"/>
    </row>
    <row r="43" spans="1:14">
      <c r="A43" s="209"/>
      <c r="B43" s="209"/>
      <c r="C43" s="209"/>
      <c r="D43" s="209"/>
      <c r="E43" s="209"/>
      <c r="F43" s="209"/>
      <c r="G43" s="209"/>
      <c r="H43" s="209"/>
      <c r="I43" s="209"/>
      <c r="J43" s="209"/>
      <c r="K43" s="209"/>
      <c r="L43" s="209"/>
      <c r="M43" s="209"/>
      <c r="N43" s="301"/>
    </row>
    <row r="44" spans="1:14">
      <c r="A44" s="209"/>
      <c r="B44" s="209"/>
      <c r="C44" s="209"/>
      <c r="D44" s="209"/>
      <c r="E44" s="209"/>
      <c r="F44" s="209"/>
      <c r="G44" s="209"/>
      <c r="H44" s="209"/>
      <c r="I44" s="209"/>
      <c r="J44" s="209"/>
      <c r="K44" s="209"/>
      <c r="L44" s="209"/>
      <c r="M44" s="209"/>
      <c r="N44" s="301"/>
    </row>
    <row r="45" spans="1:14">
      <c r="A45" s="209"/>
      <c r="B45" s="209"/>
      <c r="C45" s="209"/>
      <c r="D45" s="209"/>
      <c r="E45" s="209"/>
      <c r="F45" s="209"/>
      <c r="G45" s="209"/>
      <c r="H45" s="209"/>
      <c r="I45" s="209"/>
      <c r="J45" s="209"/>
      <c r="K45" s="209"/>
      <c r="L45" s="209"/>
      <c r="M45" s="209"/>
      <c r="N45" s="301"/>
    </row>
    <row r="46" spans="1:14">
      <c r="A46" s="209"/>
      <c r="B46" s="209"/>
      <c r="C46" s="209"/>
      <c r="D46" s="209"/>
      <c r="E46" s="209"/>
      <c r="F46" s="209"/>
      <c r="G46" s="209"/>
      <c r="H46" s="209"/>
      <c r="I46" s="209"/>
      <c r="J46" s="209"/>
      <c r="K46" s="209"/>
      <c r="L46" s="209"/>
      <c r="M46" s="209"/>
      <c r="N46" s="301"/>
    </row>
    <row r="47" spans="1:14">
      <c r="A47" s="209"/>
      <c r="B47" s="209"/>
      <c r="C47" s="209"/>
      <c r="D47" s="209"/>
      <c r="E47" s="209"/>
      <c r="F47" s="209"/>
      <c r="G47" s="209"/>
      <c r="H47" s="209"/>
      <c r="I47" s="209"/>
      <c r="J47" s="209"/>
      <c r="K47" s="209"/>
      <c r="L47" s="209"/>
      <c r="M47" s="209"/>
      <c r="N47" s="301"/>
    </row>
    <row r="48" spans="1:14">
      <c r="A48" s="209"/>
      <c r="B48" s="209"/>
      <c r="C48" s="209"/>
      <c r="D48" s="209"/>
      <c r="E48" s="209"/>
      <c r="F48" s="209"/>
      <c r="G48" s="209"/>
      <c r="H48" s="209"/>
      <c r="I48" s="209"/>
      <c r="J48" s="209"/>
      <c r="K48" s="209"/>
      <c r="L48" s="209"/>
      <c r="M48" s="209"/>
      <c r="N48" s="301"/>
    </row>
    <row r="49" spans="1:14">
      <c r="A49" s="209"/>
      <c r="B49" s="209"/>
      <c r="C49" s="209"/>
      <c r="D49" s="209"/>
      <c r="E49" s="209"/>
      <c r="F49" s="209"/>
      <c r="G49" s="209"/>
      <c r="H49" s="209"/>
      <c r="I49" s="209"/>
      <c r="J49" s="209"/>
      <c r="K49" s="209"/>
      <c r="L49" s="209"/>
      <c r="M49" s="209"/>
      <c r="N49" s="301"/>
    </row>
    <row r="50" spans="1:14">
      <c r="A50" s="209"/>
      <c r="B50" s="209"/>
      <c r="C50" s="209"/>
      <c r="D50" s="209"/>
      <c r="E50" s="209"/>
      <c r="F50" s="209"/>
      <c r="G50" s="209"/>
      <c r="H50" s="209"/>
      <c r="I50" s="209"/>
      <c r="J50" s="209"/>
      <c r="K50" s="209"/>
      <c r="L50" s="209"/>
      <c r="M50" s="209"/>
      <c r="N50" s="301"/>
    </row>
    <row r="51" spans="1:14">
      <c r="A51" s="209"/>
      <c r="B51" s="209"/>
      <c r="C51" s="209"/>
      <c r="D51" s="209"/>
      <c r="E51" s="209"/>
      <c r="F51" s="209"/>
      <c r="G51" s="209"/>
      <c r="H51" s="209"/>
      <c r="I51" s="209"/>
      <c r="J51" s="209"/>
      <c r="K51" s="209"/>
      <c r="L51" s="209"/>
      <c r="M51" s="209"/>
      <c r="N51" s="301"/>
    </row>
    <row r="52" spans="1:14">
      <c r="A52" s="209"/>
      <c r="B52" s="209"/>
      <c r="C52" s="209"/>
      <c r="D52" s="209"/>
      <c r="E52" s="209"/>
      <c r="F52" s="209"/>
      <c r="G52" s="209"/>
      <c r="H52" s="209"/>
      <c r="I52" s="209"/>
      <c r="J52" s="209"/>
      <c r="K52" s="209"/>
      <c r="L52" s="209"/>
      <c r="M52" s="209"/>
      <c r="N52" s="301"/>
    </row>
    <row r="53" spans="1:14">
      <c r="A53" s="209"/>
      <c r="B53" s="209"/>
      <c r="C53" s="209"/>
      <c r="D53" s="209"/>
      <c r="E53" s="209"/>
      <c r="F53" s="209"/>
      <c r="G53" s="209"/>
      <c r="H53" s="209"/>
      <c r="I53" s="209"/>
      <c r="J53" s="209"/>
      <c r="K53" s="209"/>
      <c r="L53" s="209"/>
      <c r="M53" s="209"/>
      <c r="N53" s="301"/>
    </row>
    <row r="54" spans="1:14">
      <c r="A54" s="209"/>
      <c r="B54" s="209"/>
      <c r="C54" s="209"/>
      <c r="D54" s="209"/>
      <c r="E54" s="209"/>
      <c r="F54" s="209"/>
      <c r="G54" s="209"/>
      <c r="H54" s="209"/>
      <c r="I54" s="209"/>
      <c r="J54" s="209"/>
      <c r="K54" s="209"/>
      <c r="L54" s="209"/>
      <c r="M54" s="209"/>
      <c r="N54" s="301"/>
    </row>
    <row r="55" spans="1:14">
      <c r="A55" s="209"/>
      <c r="B55" s="209"/>
      <c r="C55" s="209"/>
      <c r="D55" s="209"/>
      <c r="E55" s="209"/>
      <c r="F55" s="209"/>
      <c r="G55" s="209"/>
      <c r="H55" s="209"/>
      <c r="I55" s="209"/>
      <c r="J55" s="209"/>
      <c r="K55" s="209"/>
      <c r="L55" s="209"/>
      <c r="M55" s="209"/>
      <c r="N55" s="301"/>
    </row>
    <row r="56" spans="1:14">
      <c r="A56" s="209"/>
      <c r="B56" s="209"/>
      <c r="C56" s="209"/>
      <c r="D56" s="209"/>
      <c r="E56" s="209"/>
      <c r="F56" s="209"/>
      <c r="G56" s="209"/>
      <c r="H56" s="209"/>
      <c r="I56" s="209"/>
      <c r="J56" s="209"/>
      <c r="K56" s="209"/>
      <c r="L56" s="209"/>
      <c r="M56" s="209"/>
      <c r="N56" s="301"/>
    </row>
    <row r="57" spans="1:14">
      <c r="A57" s="209"/>
      <c r="B57" s="209"/>
      <c r="C57" s="209"/>
      <c r="D57" s="209"/>
      <c r="E57" s="209"/>
      <c r="F57" s="209"/>
      <c r="G57" s="209"/>
      <c r="H57" s="209"/>
      <c r="I57" s="209"/>
      <c r="J57" s="209"/>
      <c r="K57" s="209"/>
      <c r="L57" s="209"/>
      <c r="M57" s="209"/>
      <c r="N57" s="301"/>
    </row>
    <row r="58" spans="1:14">
      <c r="A58" s="209"/>
      <c r="B58" s="209"/>
      <c r="C58" s="209"/>
      <c r="D58" s="209"/>
      <c r="E58" s="209"/>
      <c r="F58" s="209"/>
      <c r="G58" s="209"/>
      <c r="H58" s="209"/>
      <c r="I58" s="209"/>
      <c r="J58" s="209"/>
      <c r="K58" s="209"/>
      <c r="L58" s="209"/>
      <c r="M58" s="209"/>
      <c r="N58" s="301"/>
    </row>
    <row r="59" spans="1:14">
      <c r="A59" s="209"/>
      <c r="B59" s="209"/>
      <c r="C59" s="209"/>
      <c r="D59" s="209"/>
      <c r="E59" s="209"/>
      <c r="F59" s="209"/>
      <c r="G59" s="209"/>
      <c r="H59" s="209"/>
      <c r="I59" s="209"/>
      <c r="J59" s="209"/>
      <c r="K59" s="209"/>
      <c r="L59" s="209"/>
      <c r="M59" s="209"/>
      <c r="N59" s="301"/>
    </row>
    <row r="60" spans="1:14">
      <c r="A60" s="209"/>
      <c r="B60" s="209"/>
      <c r="C60" s="209"/>
      <c r="D60" s="209"/>
      <c r="E60" s="209"/>
      <c r="F60" s="209"/>
      <c r="G60" s="209"/>
      <c r="H60" s="209"/>
      <c r="I60" s="209"/>
      <c r="J60" s="209"/>
      <c r="K60" s="209"/>
      <c r="L60" s="209"/>
      <c r="M60" s="209"/>
      <c r="N60" s="301"/>
    </row>
    <row r="61" spans="1:14">
      <c r="A61" s="209"/>
      <c r="B61" s="209"/>
      <c r="C61" s="209"/>
      <c r="D61" s="209"/>
      <c r="E61" s="209"/>
      <c r="F61" s="209"/>
      <c r="G61" s="209"/>
      <c r="H61" s="209"/>
      <c r="I61" s="209"/>
      <c r="J61" s="209"/>
      <c r="K61" s="209"/>
      <c r="L61" s="209"/>
      <c r="M61" s="209"/>
      <c r="N61" s="301"/>
    </row>
    <row r="62" spans="1:14" ht="18.75" customHeight="1">
      <c r="A62" s="798" t="s">
        <v>116</v>
      </c>
      <c r="B62" s="798"/>
      <c r="C62" s="798"/>
      <c r="D62" s="798"/>
      <c r="E62" s="798"/>
      <c r="F62" s="798"/>
      <c r="G62" s="798"/>
      <c r="H62" s="798"/>
      <c r="I62" s="798"/>
      <c r="J62" s="798"/>
      <c r="K62" s="798"/>
      <c r="L62" s="798"/>
      <c r="M62" s="798"/>
      <c r="N62" s="798"/>
    </row>
    <row r="63" spans="1:14" ht="22.5" customHeight="1"/>
  </sheetData>
  <sheetProtection sheet="1" selectLockedCells="1"/>
  <mergeCells count="9">
    <mergeCell ref="A62:N62"/>
    <mergeCell ref="K1:M1"/>
    <mergeCell ref="K2:M4"/>
    <mergeCell ref="A8:M8"/>
    <mergeCell ref="B11:C16"/>
    <mergeCell ref="D11:E13"/>
    <mergeCell ref="F11:L13"/>
    <mergeCell ref="D14:E16"/>
    <mergeCell ref="F14:L16"/>
  </mergeCells>
  <phoneticPr fontId="10"/>
  <conditionalFormatting sqref="D11:L13">
    <cfRule type="expression" dxfId="164" priority="2">
      <formula>$D$14="○"</formula>
    </cfRule>
  </conditionalFormatting>
  <conditionalFormatting sqref="D14:L16">
    <cfRule type="expression" dxfId="163" priority="1">
      <formula>$D$11="○"</formula>
    </cfRule>
  </conditionalFormatting>
  <dataValidations count="2">
    <dataValidation type="list" allowBlank="1" showInputMessage="1" showErrorMessage="1" sqref="D13:E13 D16:E16" xr:uid="{00000000-0002-0000-0D00-000000000000}">
      <formula1>$N$10:$N$11</formula1>
    </dataValidation>
    <dataValidation type="list" allowBlank="1" showInputMessage="1" showErrorMessage="1" sqref="D11:E12 D14:E15" xr:uid="{00000000-0002-0000-0D00-000001000000}">
      <formula1>"○"</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rgb="FF0070C0"/>
    <pageSetUpPr fitToPage="1"/>
  </sheetPr>
  <dimension ref="A1:AG97"/>
  <sheetViews>
    <sheetView showGridLines="0" zoomScale="80" zoomScaleNormal="80" zoomScaleSheetLayoutView="100" workbookViewId="0">
      <selection activeCell="D11" sqref="D11:E13"/>
    </sheetView>
  </sheetViews>
  <sheetFormatPr defaultColWidth="6.453125" defaultRowHeight="13"/>
  <cols>
    <col min="1" max="13" width="6.453125" style="1"/>
    <col min="14" max="14" width="2.453125" style="1" customWidth="1"/>
    <col min="15" max="15" width="3.7265625" style="1" customWidth="1"/>
    <col min="16" max="16384" width="6.453125" style="1"/>
  </cols>
  <sheetData>
    <row r="1" spans="1:33" ht="25.5">
      <c r="A1"/>
      <c r="B1"/>
      <c r="C1"/>
      <c r="D1"/>
      <c r="E1"/>
      <c r="F1"/>
      <c r="G1"/>
      <c r="H1"/>
      <c r="I1"/>
      <c r="J1" s="291"/>
      <c r="K1" s="504" t="s">
        <v>414</v>
      </c>
      <c r="L1" s="504"/>
      <c r="M1" s="504"/>
      <c r="N1"/>
      <c r="AA1" s="54"/>
      <c r="AB1" s="54"/>
      <c r="AC1" s="54"/>
      <c r="AD1" s="54"/>
      <c r="AE1" s="54"/>
      <c r="AF1" s="54"/>
      <c r="AG1" s="54"/>
    </row>
    <row r="2" spans="1:33" ht="13.5" customHeight="1">
      <c r="A2"/>
      <c r="B2"/>
      <c r="C2"/>
      <c r="D2"/>
      <c r="E2"/>
      <c r="F2"/>
      <c r="G2"/>
      <c r="H2"/>
      <c r="I2"/>
      <c r="J2"/>
      <c r="K2" s="745" t="s">
        <v>293</v>
      </c>
      <c r="L2" s="745"/>
      <c r="M2" s="745"/>
      <c r="N2"/>
    </row>
    <row r="3" spans="1:33" ht="13.5" customHeight="1">
      <c r="A3"/>
      <c r="B3"/>
      <c r="C3"/>
      <c r="D3"/>
      <c r="E3"/>
      <c r="F3"/>
      <c r="G3"/>
      <c r="H3"/>
      <c r="I3"/>
      <c r="J3"/>
      <c r="K3" s="745"/>
      <c r="L3" s="745"/>
      <c r="M3" s="745"/>
      <c r="N3"/>
    </row>
    <row r="4" spans="1:33" ht="13.5" customHeight="1">
      <c r="A4"/>
      <c r="B4"/>
      <c r="C4"/>
      <c r="D4"/>
      <c r="E4"/>
      <c r="F4"/>
      <c r="G4"/>
      <c r="H4"/>
      <c r="I4"/>
      <c r="J4"/>
      <c r="K4" s="745"/>
      <c r="L4" s="745"/>
      <c r="M4" s="745"/>
      <c r="N4"/>
    </row>
    <row r="5" spans="1:33">
      <c r="A5"/>
      <c r="B5"/>
      <c r="C5"/>
      <c r="D5"/>
      <c r="E5"/>
      <c r="F5"/>
      <c r="G5"/>
      <c r="H5"/>
      <c r="I5"/>
      <c r="J5"/>
      <c r="K5"/>
      <c r="L5"/>
      <c r="M5"/>
      <c r="N5"/>
    </row>
    <row r="6" spans="1:33">
      <c r="A6"/>
      <c r="B6"/>
      <c r="C6"/>
      <c r="D6"/>
      <c r="E6"/>
      <c r="F6"/>
      <c r="G6"/>
      <c r="H6"/>
      <c r="I6"/>
      <c r="J6"/>
      <c r="K6"/>
      <c r="L6"/>
      <c r="M6"/>
      <c r="N6"/>
    </row>
    <row r="7" spans="1:33">
      <c r="A7"/>
      <c r="B7"/>
      <c r="C7"/>
      <c r="D7"/>
      <c r="E7"/>
      <c r="F7"/>
      <c r="G7"/>
      <c r="H7"/>
      <c r="I7"/>
      <c r="J7"/>
      <c r="K7"/>
      <c r="L7"/>
      <c r="M7"/>
      <c r="N7"/>
    </row>
    <row r="8" spans="1:33" ht="16.5">
      <c r="A8" s="617" t="s">
        <v>137</v>
      </c>
      <c r="B8" s="617"/>
      <c r="C8" s="617"/>
      <c r="D8" s="617"/>
      <c r="E8" s="617"/>
      <c r="F8" s="617"/>
      <c r="G8" s="617"/>
      <c r="H8" s="617"/>
      <c r="I8" s="617"/>
      <c r="J8" s="617"/>
      <c r="K8" s="617"/>
      <c r="L8" s="617"/>
      <c r="M8" s="617"/>
      <c r="N8"/>
    </row>
    <row r="9" spans="1:33" ht="16.5">
      <c r="A9" s="222"/>
      <c r="B9" s="222"/>
      <c r="C9" s="222"/>
      <c r="D9" s="222"/>
      <c r="E9" s="222"/>
      <c r="F9" s="222"/>
      <c r="G9" s="222"/>
      <c r="H9" s="222"/>
      <c r="I9" s="222"/>
      <c r="J9" s="222"/>
      <c r="K9" s="222"/>
      <c r="L9" s="222"/>
      <c r="M9" s="222"/>
      <c r="N9"/>
    </row>
    <row r="10" spans="1:33">
      <c r="A10" s="3"/>
      <c r="B10" s="3"/>
      <c r="C10" s="3"/>
      <c r="D10" s="3"/>
      <c r="E10" s="3"/>
      <c r="F10" s="3"/>
      <c r="G10" s="3"/>
      <c r="H10" s="3"/>
      <c r="I10" s="3"/>
      <c r="J10" s="3"/>
      <c r="K10" s="3"/>
      <c r="L10" s="3"/>
      <c r="M10" s="3"/>
      <c r="N10"/>
    </row>
    <row r="11" spans="1:33" ht="13.5" customHeight="1">
      <c r="A11"/>
      <c r="B11" s="949" t="s">
        <v>137</v>
      </c>
      <c r="C11" s="580"/>
      <c r="D11" s="399"/>
      <c r="E11" s="400"/>
      <c r="F11" s="639" t="s">
        <v>286</v>
      </c>
      <c r="G11" s="950"/>
      <c r="H11" s="950"/>
      <c r="I11" s="950"/>
      <c r="J11" s="950"/>
      <c r="K11" s="950"/>
      <c r="L11" s="951"/>
      <c r="M11" s="171"/>
      <c r="N11" s="267"/>
      <c r="O11" s="52"/>
    </row>
    <row r="12" spans="1:33" ht="13.5" customHeight="1">
      <c r="A12"/>
      <c r="B12" s="581"/>
      <c r="C12" s="582"/>
      <c r="D12" s="401"/>
      <c r="E12" s="402"/>
      <c r="F12" s="952"/>
      <c r="G12" s="953"/>
      <c r="H12" s="953"/>
      <c r="I12" s="953"/>
      <c r="J12" s="953"/>
      <c r="K12" s="953"/>
      <c r="L12" s="954"/>
      <c r="M12" s="171"/>
      <c r="N12" s="267"/>
      <c r="O12" s="309"/>
    </row>
    <row r="13" spans="1:33">
      <c r="A13"/>
      <c r="B13" s="581"/>
      <c r="C13" s="582"/>
      <c r="D13" s="403"/>
      <c r="E13" s="404"/>
      <c r="F13" s="955"/>
      <c r="G13" s="956"/>
      <c r="H13" s="956"/>
      <c r="I13" s="956"/>
      <c r="J13" s="956"/>
      <c r="K13" s="956"/>
      <c r="L13" s="957"/>
      <c r="M13" s="171"/>
      <c r="N13" s="229"/>
      <c r="O13" s="52"/>
    </row>
    <row r="14" spans="1:33">
      <c r="A14"/>
      <c r="B14" s="581"/>
      <c r="C14" s="582"/>
      <c r="D14" s="399"/>
      <c r="E14" s="400"/>
      <c r="F14" s="411" t="s">
        <v>134</v>
      </c>
      <c r="G14" s="411"/>
      <c r="H14" s="411"/>
      <c r="I14" s="411"/>
      <c r="J14" s="411"/>
      <c r="K14" s="411"/>
      <c r="L14" s="412"/>
      <c r="M14" s="171"/>
      <c r="N14" s="229"/>
      <c r="O14" s="52"/>
    </row>
    <row r="15" spans="1:33">
      <c r="A15"/>
      <c r="B15" s="581"/>
      <c r="C15" s="582"/>
      <c r="D15" s="401"/>
      <c r="E15" s="402"/>
      <c r="F15" s="413"/>
      <c r="G15" s="413"/>
      <c r="H15" s="413"/>
      <c r="I15" s="413"/>
      <c r="J15" s="413"/>
      <c r="K15" s="413"/>
      <c r="L15" s="414"/>
      <c r="M15" s="171"/>
      <c r="N15"/>
      <c r="O15" s="52"/>
    </row>
    <row r="16" spans="1:33">
      <c r="A16"/>
      <c r="B16" s="583"/>
      <c r="C16" s="584"/>
      <c r="D16" s="403"/>
      <c r="E16" s="404"/>
      <c r="F16" s="415"/>
      <c r="G16" s="415"/>
      <c r="H16" s="415"/>
      <c r="I16" s="415"/>
      <c r="J16" s="415"/>
      <c r="K16" s="415"/>
      <c r="L16" s="416"/>
      <c r="M16"/>
      <c r="N16"/>
      <c r="O16" s="52"/>
    </row>
    <row r="17" spans="1:27">
      <c r="A17"/>
      <c r="B17"/>
      <c r="C17"/>
      <c r="D17" s="16" t="str">
        <f>IF(COUNTBLANK(D11:E16)=12,"　↑　該当する方に○",IF(COUNTBLANK(D11:E16)=10,"　↑　どちらか一方に○",""))</f>
        <v>　↑　該当する方に○</v>
      </c>
      <c r="E17" s="6"/>
      <c r="F17"/>
      <c r="G17"/>
      <c r="H17"/>
      <c r="I17"/>
      <c r="J17"/>
      <c r="K17"/>
      <c r="L17"/>
      <c r="M17"/>
      <c r="N17"/>
      <c r="O17" s="52"/>
    </row>
    <row r="18" spans="1:27">
      <c r="A18"/>
      <c r="B18"/>
      <c r="C18"/>
      <c r="D18"/>
      <c r="E18"/>
      <c r="F18"/>
      <c r="G18"/>
      <c r="H18"/>
      <c r="I18"/>
      <c r="J18"/>
      <c r="K18"/>
      <c r="L18"/>
      <c r="M18"/>
      <c r="N18"/>
      <c r="O18" s="52"/>
    </row>
    <row r="19" spans="1:27">
      <c r="A19"/>
      <c r="B19"/>
      <c r="C19"/>
      <c r="D19"/>
      <c r="E19"/>
      <c r="F19"/>
      <c r="G19"/>
      <c r="H19"/>
      <c r="I19"/>
      <c r="J19"/>
      <c r="K19"/>
      <c r="L19"/>
      <c r="M19"/>
      <c r="N19"/>
      <c r="O19" s="52"/>
    </row>
    <row r="20" spans="1:27">
      <c r="A20"/>
      <c r="B20"/>
      <c r="C20"/>
      <c r="D20"/>
      <c r="E20"/>
      <c r="F20"/>
      <c r="G20"/>
      <c r="H20"/>
      <c r="I20"/>
      <c r="J20"/>
      <c r="K20"/>
      <c r="L20"/>
      <c r="M20"/>
      <c r="N20"/>
      <c r="O20" s="52"/>
    </row>
    <row r="21" spans="1:27">
      <c r="A21"/>
      <c r="B21"/>
      <c r="C21"/>
      <c r="D21"/>
      <c r="E21"/>
      <c r="F21"/>
      <c r="G21"/>
      <c r="H21"/>
      <c r="I21"/>
      <c r="J21"/>
      <c r="K21"/>
      <c r="L21"/>
      <c r="M21"/>
      <c r="N21"/>
      <c r="O21" s="52"/>
    </row>
    <row r="22" spans="1:27">
      <c r="A22"/>
      <c r="B22" t="s">
        <v>138</v>
      </c>
      <c r="C22"/>
      <c r="D22"/>
      <c r="E22"/>
      <c r="F22"/>
      <c r="G22"/>
      <c r="H22"/>
      <c r="I22"/>
      <c r="J22"/>
      <c r="K22"/>
      <c r="L22"/>
      <c r="M22"/>
      <c r="N22"/>
      <c r="O22" s="52"/>
    </row>
    <row r="23" spans="1:27" ht="13.5" customHeight="1">
      <c r="A23"/>
      <c r="B23" s="943" t="s">
        <v>139</v>
      </c>
      <c r="C23" s="944"/>
      <c r="D23" s="944"/>
      <c r="E23" s="944"/>
      <c r="F23" s="945"/>
      <c r="G23" s="945"/>
      <c r="H23" s="945"/>
      <c r="I23" s="945"/>
      <c r="J23" s="945"/>
      <c r="K23" s="945"/>
      <c r="L23" s="945"/>
      <c r="M23"/>
      <c r="N23"/>
      <c r="O23" s="308" t="s">
        <v>140</v>
      </c>
      <c r="P23" s="36"/>
      <c r="Q23" s="36"/>
      <c r="R23" s="36"/>
      <c r="S23" s="36"/>
      <c r="T23" s="36"/>
      <c r="U23" s="36"/>
      <c r="V23" s="36"/>
      <c r="W23" s="36"/>
      <c r="X23" s="36"/>
      <c r="Y23" s="36"/>
      <c r="Z23" s="36"/>
      <c r="AA23" s="36"/>
    </row>
    <row r="24" spans="1:27" ht="13.5" customHeight="1">
      <c r="A24"/>
      <c r="B24" s="944"/>
      <c r="C24" s="944"/>
      <c r="D24" s="944"/>
      <c r="E24" s="944"/>
      <c r="F24" s="945"/>
      <c r="G24" s="945"/>
      <c r="H24" s="945"/>
      <c r="I24" s="945"/>
      <c r="J24" s="945"/>
      <c r="K24" s="945"/>
      <c r="L24" s="945"/>
      <c r="M24"/>
      <c r="N24"/>
      <c r="O24" s="36" t="s">
        <v>141</v>
      </c>
      <c r="P24" s="36"/>
      <c r="Q24" s="36"/>
      <c r="R24" s="36"/>
      <c r="S24" s="36"/>
      <c r="T24" s="36"/>
      <c r="U24" s="36"/>
      <c r="V24" s="36"/>
      <c r="W24" s="36"/>
      <c r="X24" s="36"/>
      <c r="Y24" s="36"/>
      <c r="Z24" s="36"/>
      <c r="AA24" s="36"/>
    </row>
    <row r="25" spans="1:27" ht="13.5" customHeight="1">
      <c r="A25"/>
      <c r="B25" s="944"/>
      <c r="C25" s="944"/>
      <c r="D25" s="944"/>
      <c r="E25" s="944"/>
      <c r="F25" s="945"/>
      <c r="G25" s="945"/>
      <c r="H25" s="945"/>
      <c r="I25" s="945"/>
      <c r="J25" s="945"/>
      <c r="K25" s="945"/>
      <c r="L25" s="945"/>
      <c r="M25"/>
      <c r="N25"/>
      <c r="O25" s="36" t="s">
        <v>142</v>
      </c>
      <c r="P25" s="36"/>
      <c r="Q25" s="36"/>
      <c r="R25" s="36"/>
      <c r="S25" s="36"/>
      <c r="T25" s="36"/>
      <c r="U25" s="36"/>
      <c r="V25" s="36"/>
      <c r="W25" s="36"/>
      <c r="X25" s="36"/>
      <c r="Y25" s="36"/>
      <c r="Z25" s="36"/>
      <c r="AA25" s="36"/>
    </row>
    <row r="26" spans="1:27" ht="13.5" customHeight="1">
      <c r="A26"/>
      <c r="B26" s="943" t="s">
        <v>143</v>
      </c>
      <c r="C26" s="944"/>
      <c r="D26" s="944"/>
      <c r="E26" s="944"/>
      <c r="F26" s="946"/>
      <c r="G26" s="946"/>
      <c r="H26" s="946"/>
      <c r="I26" s="946"/>
      <c r="J26" s="946"/>
      <c r="K26" s="946"/>
      <c r="L26" s="946"/>
      <c r="M26"/>
      <c r="N26"/>
      <c r="O26" s="36" t="s">
        <v>144</v>
      </c>
      <c r="P26" s="36"/>
      <c r="Q26" s="36"/>
      <c r="R26" s="36"/>
      <c r="S26" s="36"/>
      <c r="T26" s="36"/>
      <c r="U26" s="36"/>
      <c r="V26" s="36"/>
      <c r="W26" s="36"/>
      <c r="X26" s="36"/>
      <c r="Y26" s="36"/>
      <c r="Z26" s="36"/>
      <c r="AA26" s="36"/>
    </row>
    <row r="27" spans="1:27" ht="13.5" customHeight="1">
      <c r="A27"/>
      <c r="B27" s="944"/>
      <c r="C27" s="944"/>
      <c r="D27" s="944"/>
      <c r="E27" s="944"/>
      <c r="F27" s="946"/>
      <c r="G27" s="946"/>
      <c r="H27" s="946"/>
      <c r="I27" s="946"/>
      <c r="J27" s="946"/>
      <c r="K27" s="946"/>
      <c r="L27" s="946"/>
      <c r="M27"/>
      <c r="N27"/>
      <c r="O27" s="36" t="s">
        <v>145</v>
      </c>
      <c r="P27" s="36"/>
      <c r="Q27" s="36"/>
      <c r="R27" s="36"/>
      <c r="S27" s="36"/>
      <c r="T27" s="36"/>
      <c r="U27" s="36"/>
      <c r="V27" s="36"/>
      <c r="W27" s="36"/>
      <c r="X27" s="36"/>
      <c r="Y27" s="36"/>
      <c r="Z27" s="36"/>
      <c r="AA27" s="36"/>
    </row>
    <row r="28" spans="1:27" ht="13.5" customHeight="1">
      <c r="A28"/>
      <c r="B28" s="944"/>
      <c r="C28" s="944"/>
      <c r="D28" s="944"/>
      <c r="E28" s="944"/>
      <c r="F28" s="946"/>
      <c r="G28" s="946"/>
      <c r="H28" s="946"/>
      <c r="I28" s="946"/>
      <c r="J28" s="946"/>
      <c r="K28" s="946"/>
      <c r="L28" s="946"/>
      <c r="M28" s="171" t="s">
        <v>58</v>
      </c>
      <c r="N28"/>
      <c r="O28" s="36" t="s">
        <v>146</v>
      </c>
      <c r="P28" s="36"/>
      <c r="Q28" s="36"/>
      <c r="R28" s="36"/>
      <c r="S28" s="36"/>
      <c r="T28" s="36"/>
      <c r="U28" s="36"/>
      <c r="V28" s="36"/>
      <c r="W28" s="36"/>
      <c r="X28" s="36"/>
      <c r="Y28" s="36"/>
      <c r="Z28" s="36"/>
      <c r="AA28" s="36"/>
    </row>
    <row r="29" spans="1:27" ht="13.5" customHeight="1">
      <c r="A29"/>
      <c r="B29" s="37"/>
      <c r="C29" s="37"/>
      <c r="D29" s="80"/>
      <c r="E29" s="80"/>
      <c r="F29" s="38"/>
      <c r="G29" s="38"/>
      <c r="H29" s="38"/>
      <c r="I29" s="38"/>
      <c r="J29" s="38"/>
      <c r="K29" s="38"/>
      <c r="L29" s="38"/>
      <c r="M29" s="171"/>
      <c r="N29"/>
      <c r="O29" s="36" t="s">
        <v>147</v>
      </c>
      <c r="P29" s="36"/>
      <c r="Q29" s="36"/>
      <c r="R29" s="36"/>
      <c r="S29" s="36"/>
      <c r="T29" s="36"/>
      <c r="U29" s="36"/>
      <c r="V29" s="36"/>
      <c r="W29" s="36"/>
      <c r="X29" s="36"/>
      <c r="Y29" s="36"/>
      <c r="Z29" s="36"/>
      <c r="AA29" s="36"/>
    </row>
    <row r="30" spans="1:27" s="17" customFormat="1" ht="14">
      <c r="A30" s="167"/>
      <c r="B30" s="174" t="s">
        <v>154</v>
      </c>
      <c r="C30" s="167"/>
      <c r="D30" s="167"/>
      <c r="E30" s="167"/>
      <c r="F30" s="167"/>
      <c r="G30" s="167"/>
      <c r="H30" s="167"/>
      <c r="I30" s="167"/>
      <c r="J30" s="167"/>
      <c r="K30" s="167"/>
      <c r="L30" s="167"/>
      <c r="M30" s="167"/>
      <c r="N30" s="167"/>
      <c r="O30" s="36" t="s">
        <v>148</v>
      </c>
      <c r="P30" s="36"/>
      <c r="Q30" s="36"/>
      <c r="R30" s="36"/>
      <c r="S30" s="39"/>
      <c r="T30" s="39"/>
      <c r="U30" s="39"/>
      <c r="V30" s="39"/>
      <c r="W30" s="39"/>
      <c r="X30" s="39"/>
      <c r="Y30" s="39"/>
      <c r="Z30" s="39"/>
      <c r="AA30" s="39"/>
    </row>
    <row r="31" spans="1:27" s="17" customFormat="1">
      <c r="A31" s="167"/>
      <c r="B31" s="167"/>
      <c r="C31" s="167"/>
      <c r="D31" s="167"/>
      <c r="E31" s="167"/>
      <c r="F31" s="167"/>
      <c r="G31" s="167"/>
      <c r="H31" s="167"/>
      <c r="I31" s="167"/>
      <c r="J31" s="167"/>
      <c r="K31" s="167"/>
      <c r="L31" s="167"/>
      <c r="M31" s="167"/>
      <c r="N31" s="167"/>
      <c r="O31" s="36" t="s">
        <v>149</v>
      </c>
      <c r="P31" s="36"/>
      <c r="Q31" s="36"/>
      <c r="R31" s="36"/>
      <c r="S31" s="39"/>
      <c r="T31" s="39"/>
      <c r="U31" s="39"/>
      <c r="V31" s="39"/>
      <c r="W31" s="39"/>
      <c r="X31" s="39"/>
      <c r="Y31" s="39"/>
      <c r="Z31" s="39"/>
      <c r="AA31" s="39"/>
    </row>
    <row r="32" spans="1:27" ht="13.5" customHeight="1">
      <c r="A32"/>
      <c r="B32" s="37"/>
      <c r="C32" s="37"/>
      <c r="D32" s="80"/>
      <c r="E32" s="80"/>
      <c r="F32" s="38"/>
      <c r="G32" s="38"/>
      <c r="H32" s="38"/>
      <c r="I32" s="38"/>
      <c r="J32" s="38"/>
      <c r="K32" s="38"/>
      <c r="L32" s="38"/>
      <c r="M32" s="171"/>
      <c r="N32"/>
      <c r="O32" s="36" t="s">
        <v>150</v>
      </c>
      <c r="P32" s="36"/>
      <c r="Q32" s="36"/>
      <c r="R32" s="36"/>
      <c r="S32" s="36"/>
      <c r="T32" s="36"/>
      <c r="U32" s="36"/>
      <c r="V32" s="36"/>
      <c r="W32" s="36"/>
      <c r="X32" s="36"/>
      <c r="Y32" s="36"/>
      <c r="Z32" s="36"/>
      <c r="AA32" s="36"/>
    </row>
    <row r="33" spans="1:27" ht="13.5" customHeight="1">
      <c r="A33"/>
      <c r="B33" s="947"/>
      <c r="C33" s="948"/>
      <c r="D33" s="948"/>
      <c r="E33" s="948"/>
      <c r="F33" s="38"/>
      <c r="G33" s="38"/>
      <c r="H33" s="38"/>
      <c r="I33" s="38"/>
      <c r="J33" s="38"/>
      <c r="K33" s="38"/>
      <c r="L33" s="38"/>
      <c r="M33" s="171" t="s">
        <v>58</v>
      </c>
      <c r="N33"/>
      <c r="O33" s="36" t="s">
        <v>151</v>
      </c>
      <c r="P33" s="36"/>
      <c r="Q33" s="36"/>
      <c r="R33" s="36"/>
      <c r="S33" s="36"/>
      <c r="T33" s="36"/>
      <c r="U33" s="36"/>
      <c r="V33" s="36"/>
      <c r="W33" s="36"/>
      <c r="X33" s="36"/>
      <c r="Y33" s="36"/>
      <c r="Z33" s="36"/>
      <c r="AA33" s="36"/>
    </row>
    <row r="34" spans="1:27" ht="13.5" customHeight="1">
      <c r="A34"/>
      <c r="B34" s="948"/>
      <c r="C34" s="948"/>
      <c r="D34" s="948"/>
      <c r="E34" s="948"/>
      <c r="F34" s="38"/>
      <c r="G34" s="38"/>
      <c r="H34" s="38"/>
      <c r="I34" s="38"/>
      <c r="J34" s="38"/>
      <c r="K34" s="38"/>
      <c r="L34" s="38"/>
      <c r="M34" s="171"/>
      <c r="N34"/>
      <c r="O34" s="36" t="s">
        <v>152</v>
      </c>
      <c r="P34" s="36"/>
      <c r="Q34" s="36"/>
      <c r="R34" s="36"/>
      <c r="S34" s="36"/>
      <c r="T34" s="36"/>
      <c r="U34" s="36"/>
      <c r="V34" s="36"/>
      <c r="W34" s="36"/>
      <c r="X34" s="36"/>
      <c r="Y34" s="36"/>
      <c r="Z34" s="36"/>
      <c r="AA34" s="36"/>
    </row>
    <row r="35" spans="1:27" ht="13.5" customHeight="1">
      <c r="A35"/>
      <c r="B35" s="948"/>
      <c r="C35" s="948"/>
      <c r="D35" s="948"/>
      <c r="E35" s="948"/>
      <c r="F35" s="38"/>
      <c r="G35" s="38"/>
      <c r="H35" s="38"/>
      <c r="I35" s="38"/>
      <c r="J35" s="38"/>
      <c r="K35" s="38"/>
      <c r="L35" s="38"/>
      <c r="M35"/>
      <c r="N35"/>
      <c r="O35" s="36" t="s">
        <v>153</v>
      </c>
      <c r="P35" s="36"/>
      <c r="Q35" s="36"/>
      <c r="R35" s="36"/>
      <c r="S35" s="36"/>
      <c r="T35" s="36"/>
      <c r="U35" s="36"/>
      <c r="V35" s="36"/>
      <c r="W35" s="36"/>
      <c r="X35" s="36"/>
      <c r="Y35" s="36"/>
      <c r="Z35" s="36"/>
      <c r="AA35" s="36"/>
    </row>
    <row r="36" spans="1:27">
      <c r="A36"/>
      <c r="B36"/>
      <c r="C36"/>
      <c r="D36" s="20"/>
      <c r="E36"/>
      <c r="F36"/>
      <c r="G36"/>
      <c r="H36"/>
      <c r="I36"/>
      <c r="J36"/>
      <c r="K36"/>
      <c r="L36"/>
      <c r="M36"/>
      <c r="N36"/>
      <c r="O36" s="39" t="s">
        <v>155</v>
      </c>
      <c r="P36" s="39"/>
      <c r="Q36" s="39"/>
      <c r="R36" s="39"/>
      <c r="S36" s="36"/>
      <c r="T36" s="36"/>
      <c r="U36" s="36"/>
      <c r="V36" s="36"/>
      <c r="W36" s="36"/>
      <c r="X36" s="36"/>
      <c r="Y36" s="36"/>
      <c r="Z36" s="36"/>
      <c r="AA36" s="36"/>
    </row>
    <row r="37" spans="1:27">
      <c r="A37"/>
      <c r="B37"/>
      <c r="C37"/>
      <c r="D37"/>
      <c r="E37"/>
      <c r="F37"/>
      <c r="G37"/>
      <c r="H37"/>
      <c r="I37"/>
      <c r="J37"/>
      <c r="K37"/>
      <c r="L37"/>
      <c r="M37"/>
      <c r="N37"/>
      <c r="O37" s="39" t="s">
        <v>156</v>
      </c>
      <c r="P37" s="39"/>
      <c r="Q37" s="39"/>
      <c r="R37" s="39"/>
      <c r="S37" s="36"/>
      <c r="T37" s="36"/>
      <c r="U37" s="36"/>
      <c r="V37" s="36"/>
      <c r="W37" s="36"/>
      <c r="X37" s="36"/>
      <c r="Y37" s="36"/>
      <c r="Z37" s="36"/>
      <c r="AA37" s="36"/>
    </row>
    <row r="38" spans="1:27" s="17" customFormat="1" ht="14.25" customHeight="1">
      <c r="A38" s="167"/>
      <c r="B38" s="942"/>
      <c r="C38" s="942"/>
      <c r="D38" s="942"/>
      <c r="E38" s="942"/>
      <c r="F38" s="942"/>
      <c r="G38" s="942"/>
      <c r="H38" s="942"/>
      <c r="I38" s="942"/>
      <c r="J38" s="942"/>
      <c r="K38" s="942"/>
      <c r="L38" s="942"/>
      <c r="M38" s="942"/>
      <c r="N38" s="167"/>
      <c r="O38" s="50" t="s">
        <v>157</v>
      </c>
      <c r="P38" s="51"/>
      <c r="Q38" s="51"/>
      <c r="R38" s="51"/>
      <c r="S38" s="51"/>
      <c r="T38" s="51"/>
      <c r="U38" s="51"/>
      <c r="V38" s="51"/>
      <c r="W38" s="51"/>
      <c r="X38" s="51"/>
      <c r="Y38" s="51"/>
      <c r="Z38" s="51"/>
      <c r="AA38" s="51"/>
    </row>
    <row r="39" spans="1:27" s="17" customFormat="1">
      <c r="A39" s="167"/>
      <c r="B39" s="223"/>
      <c r="C39" s="167"/>
      <c r="D39" s="167"/>
      <c r="E39" s="167"/>
      <c r="F39" s="167"/>
      <c r="G39" s="167"/>
      <c r="H39" s="167"/>
      <c r="I39" s="167"/>
      <c r="J39" s="167"/>
      <c r="K39" s="167"/>
      <c r="L39" s="167"/>
      <c r="M39" s="167"/>
      <c r="N39" s="167"/>
      <c r="O39" s="39" t="s">
        <v>158</v>
      </c>
      <c r="P39" s="307"/>
      <c r="Q39" s="50"/>
      <c r="R39" s="50"/>
      <c r="S39" s="50"/>
      <c r="T39" s="50"/>
      <c r="U39" s="50"/>
      <c r="V39" s="50"/>
      <c r="W39" s="50"/>
      <c r="X39" s="50"/>
      <c r="Y39" s="50"/>
      <c r="Z39" s="50"/>
      <c r="AA39" s="50"/>
    </row>
    <row r="40" spans="1:27">
      <c r="A40"/>
      <c r="B40" s="223"/>
      <c r="C40"/>
      <c r="D40"/>
      <c r="E40"/>
      <c r="F40"/>
      <c r="G40"/>
      <c r="H40"/>
      <c r="I40"/>
      <c r="J40"/>
      <c r="K40"/>
      <c r="L40"/>
      <c r="M40"/>
      <c r="N40"/>
      <c r="O40" s="36" t="s">
        <v>159</v>
      </c>
      <c r="P40" s="36"/>
      <c r="Q40" s="36"/>
      <c r="R40" s="36"/>
      <c r="S40" s="36"/>
      <c r="T40" s="36"/>
      <c r="U40" s="36"/>
      <c r="V40" s="36"/>
      <c r="W40" s="36"/>
      <c r="X40" s="36"/>
      <c r="Y40" s="36"/>
      <c r="Z40" s="36"/>
      <c r="AA40" s="36"/>
    </row>
    <row r="41" spans="1:27">
      <c r="A41"/>
      <c r="B41"/>
      <c r="C41"/>
      <c r="D41"/>
      <c r="E41"/>
      <c r="F41"/>
      <c r="G41"/>
      <c r="H41"/>
      <c r="I41"/>
      <c r="J41"/>
      <c r="K41"/>
      <c r="L41"/>
      <c r="M41"/>
      <c r="N41"/>
      <c r="O41" s="36" t="s">
        <v>160</v>
      </c>
      <c r="P41" s="36"/>
      <c r="Q41" s="36"/>
      <c r="R41" s="36"/>
      <c r="S41" s="36"/>
      <c r="T41" s="36"/>
      <c r="U41" s="36"/>
      <c r="V41" s="36"/>
      <c r="W41" s="36"/>
      <c r="X41" s="36"/>
      <c r="Y41" s="36"/>
      <c r="Z41" s="36"/>
      <c r="AA41" s="36"/>
    </row>
    <row r="42" spans="1:27">
      <c r="A42"/>
      <c r="B42"/>
      <c r="C42"/>
      <c r="D42"/>
      <c r="E42"/>
      <c r="F42"/>
      <c r="G42"/>
      <c r="H42"/>
      <c r="I42"/>
      <c r="J42"/>
      <c r="K42"/>
      <c r="L42"/>
      <c r="M42"/>
      <c r="N42"/>
      <c r="O42" s="36" t="s">
        <v>161</v>
      </c>
      <c r="P42" s="36"/>
      <c r="Q42" s="36"/>
      <c r="R42" s="36"/>
      <c r="S42" s="36"/>
      <c r="T42" s="36"/>
      <c r="U42" s="36"/>
      <c r="V42" s="36"/>
      <c r="W42" s="36"/>
      <c r="X42" s="36"/>
      <c r="Y42" s="36"/>
      <c r="Z42" s="36"/>
      <c r="AA42" s="36"/>
    </row>
    <row r="43" spans="1:27">
      <c r="A43"/>
      <c r="B43"/>
      <c r="C43"/>
      <c r="D43"/>
      <c r="E43"/>
      <c r="F43"/>
      <c r="G43"/>
      <c r="H43"/>
      <c r="I43"/>
      <c r="J43"/>
      <c r="K43"/>
      <c r="L43"/>
      <c r="M43"/>
      <c r="N43"/>
      <c r="O43" s="36" t="s">
        <v>162</v>
      </c>
      <c r="P43" s="36"/>
      <c r="Q43" s="36"/>
      <c r="R43" s="36"/>
      <c r="S43" s="36"/>
      <c r="T43" s="36"/>
      <c r="U43" s="36"/>
      <c r="V43" s="36"/>
      <c r="W43" s="36"/>
      <c r="X43" s="36"/>
      <c r="Y43" s="36"/>
      <c r="Z43" s="36"/>
      <c r="AA43" s="36"/>
    </row>
    <row r="44" spans="1:27" s="17" customFormat="1" ht="14">
      <c r="A44" s="167"/>
      <c r="B44" s="189"/>
      <c r="C44" s="175"/>
      <c r="D44" s="167"/>
      <c r="E44" s="167"/>
      <c r="F44" s="167"/>
      <c r="G44" s="167"/>
      <c r="H44" s="167"/>
      <c r="I44" s="167"/>
      <c r="J44" s="167"/>
      <c r="K44" s="167"/>
      <c r="L44" s="167"/>
      <c r="M44" s="167"/>
      <c r="N44" s="167"/>
      <c r="O44" s="39" t="s">
        <v>163</v>
      </c>
      <c r="P44" s="39"/>
      <c r="Q44" s="39"/>
      <c r="R44" s="39"/>
      <c r="S44" s="39"/>
      <c r="T44" s="39"/>
      <c r="U44" s="39"/>
      <c r="V44" s="39"/>
      <c r="W44" s="39"/>
      <c r="X44" s="39"/>
      <c r="Y44" s="39"/>
      <c r="Z44" s="39"/>
      <c r="AA44" s="39"/>
    </row>
    <row r="45" spans="1:27" ht="14">
      <c r="A45"/>
      <c r="B45" s="189"/>
      <c r="C45"/>
      <c r="D45"/>
      <c r="E45"/>
      <c r="F45"/>
      <c r="G45"/>
      <c r="H45"/>
      <c r="I45"/>
      <c r="J45"/>
      <c r="K45"/>
      <c r="L45"/>
      <c r="M45"/>
      <c r="N45"/>
      <c r="O45" s="36" t="s">
        <v>164</v>
      </c>
      <c r="P45" s="36"/>
      <c r="Q45" s="36"/>
      <c r="R45" s="36"/>
      <c r="S45" s="36"/>
      <c r="T45" s="36"/>
      <c r="U45" s="36"/>
      <c r="V45" s="36"/>
      <c r="W45" s="36"/>
      <c r="X45" s="36"/>
      <c r="Y45" s="36"/>
      <c r="Z45" s="36"/>
      <c r="AA45" s="36"/>
    </row>
    <row r="46" spans="1:27" ht="14">
      <c r="A46"/>
      <c r="B46" s="189"/>
      <c r="C46" s="175"/>
      <c r="D46"/>
      <c r="E46"/>
      <c r="F46"/>
      <c r="G46"/>
      <c r="H46"/>
      <c r="I46"/>
      <c r="J46"/>
      <c r="K46"/>
      <c r="L46"/>
      <c r="M46"/>
      <c r="N46"/>
      <c r="O46" s="36" t="s">
        <v>165</v>
      </c>
      <c r="P46" s="36"/>
      <c r="Q46" s="36"/>
      <c r="R46" s="36"/>
      <c r="S46" s="36"/>
      <c r="T46" s="36"/>
      <c r="U46" s="36"/>
      <c r="V46" s="36"/>
      <c r="W46" s="36"/>
      <c r="X46" s="36"/>
      <c r="Y46" s="36"/>
      <c r="Z46" s="36"/>
      <c r="AA46" s="36"/>
    </row>
    <row r="47" spans="1:27" ht="14">
      <c r="A47"/>
      <c r="B47" s="190"/>
      <c r="C47"/>
      <c r="D47"/>
      <c r="E47"/>
      <c r="F47"/>
      <c r="G47"/>
      <c r="H47"/>
      <c r="I47"/>
      <c r="J47"/>
      <c r="K47"/>
      <c r="L47"/>
      <c r="M47"/>
      <c r="N47"/>
      <c r="O47" s="36" t="s">
        <v>166</v>
      </c>
      <c r="P47" s="36"/>
      <c r="Q47" s="36"/>
      <c r="R47" s="36"/>
      <c r="S47" s="36"/>
      <c r="T47" s="36"/>
      <c r="U47" s="36"/>
      <c r="V47" s="36"/>
      <c r="W47" s="36"/>
      <c r="X47" s="36"/>
      <c r="Y47" s="36"/>
      <c r="Z47" s="36"/>
      <c r="AA47" s="36"/>
    </row>
    <row r="48" spans="1:27" ht="14">
      <c r="A48"/>
      <c r="B48" s="190"/>
      <c r="C48"/>
      <c r="D48"/>
      <c r="E48"/>
      <c r="F48"/>
      <c r="G48"/>
      <c r="H48"/>
      <c r="I48"/>
      <c r="J48"/>
      <c r="K48"/>
      <c r="L48"/>
      <c r="M48"/>
      <c r="N48"/>
      <c r="O48" s="36" t="s">
        <v>167</v>
      </c>
      <c r="P48" s="36"/>
      <c r="Q48" s="36"/>
      <c r="R48" s="36"/>
      <c r="S48" s="36"/>
      <c r="T48" s="36"/>
      <c r="U48" s="36"/>
      <c r="V48" s="36"/>
      <c r="W48" s="36"/>
      <c r="X48" s="36"/>
      <c r="Y48" s="36"/>
      <c r="Z48" s="36"/>
      <c r="AA48" s="36"/>
    </row>
    <row r="49" spans="1:27" ht="14">
      <c r="A49"/>
      <c r="B49" s="190"/>
      <c r="C49"/>
      <c r="D49"/>
      <c r="E49"/>
      <c r="F49"/>
      <c r="G49"/>
      <c r="H49"/>
      <c r="I49"/>
      <c r="J49"/>
      <c r="K49"/>
      <c r="L49"/>
      <c r="M49"/>
      <c r="N49"/>
      <c r="O49" s="36" t="s">
        <v>168</v>
      </c>
      <c r="P49" s="36"/>
      <c r="Q49" s="36"/>
      <c r="R49" s="36"/>
      <c r="S49" s="36"/>
      <c r="T49" s="36"/>
      <c r="U49" s="36"/>
      <c r="V49" s="36"/>
      <c r="W49" s="36"/>
      <c r="X49" s="36"/>
      <c r="Y49" s="36"/>
      <c r="Z49" s="36"/>
      <c r="AA49" s="36"/>
    </row>
    <row r="50" spans="1:27" ht="14">
      <c r="A50"/>
      <c r="B50" s="190"/>
      <c r="C50"/>
      <c r="D50"/>
      <c r="E50"/>
      <c r="F50"/>
      <c r="G50"/>
      <c r="H50"/>
      <c r="I50"/>
      <c r="J50"/>
      <c r="K50"/>
      <c r="L50"/>
      <c r="M50"/>
      <c r="N50"/>
      <c r="O50" s="36" t="s">
        <v>169</v>
      </c>
      <c r="P50" s="36"/>
      <c r="Q50" s="36"/>
      <c r="R50" s="36"/>
      <c r="S50" s="36"/>
      <c r="T50" s="36"/>
      <c r="U50" s="36"/>
      <c r="V50" s="36"/>
      <c r="W50" s="36"/>
      <c r="X50" s="36"/>
      <c r="Y50" s="36"/>
      <c r="Z50" s="36"/>
      <c r="AA50" s="36"/>
    </row>
    <row r="51" spans="1:27" ht="14">
      <c r="A51"/>
      <c r="B51" s="190"/>
      <c r="C51"/>
      <c r="D51"/>
      <c r="E51"/>
      <c r="F51"/>
      <c r="G51"/>
      <c r="H51"/>
      <c r="I51"/>
      <c r="J51"/>
      <c r="K51"/>
      <c r="L51"/>
      <c r="M51"/>
      <c r="N51"/>
      <c r="O51" s="36" t="s">
        <v>170</v>
      </c>
      <c r="P51" s="36"/>
      <c r="Q51" s="36"/>
      <c r="R51" s="36"/>
      <c r="S51" s="36"/>
      <c r="T51" s="36"/>
      <c r="U51" s="36"/>
      <c r="V51" s="36"/>
      <c r="W51" s="36"/>
      <c r="X51" s="36"/>
      <c r="Y51" s="36"/>
      <c r="Z51" s="36"/>
      <c r="AA51" s="36"/>
    </row>
    <row r="52" spans="1:27" ht="14">
      <c r="A52"/>
      <c r="B52" s="190"/>
      <c r="C52"/>
      <c r="D52"/>
      <c r="E52"/>
      <c r="F52"/>
      <c r="G52"/>
      <c r="H52"/>
      <c r="I52"/>
      <c r="J52"/>
      <c r="K52"/>
      <c r="L52"/>
      <c r="M52"/>
      <c r="N52"/>
      <c r="O52" s="36" t="s">
        <v>171</v>
      </c>
      <c r="P52" s="36"/>
      <c r="Q52" s="36"/>
      <c r="R52" s="36"/>
      <c r="S52" s="36"/>
      <c r="T52" s="36"/>
      <c r="U52" s="36"/>
      <c r="V52" s="36"/>
      <c r="W52" s="36"/>
      <c r="X52" s="36"/>
      <c r="Y52" s="36"/>
      <c r="Z52" s="36"/>
      <c r="AA52" s="36"/>
    </row>
    <row r="53" spans="1:27" ht="14">
      <c r="A53"/>
      <c r="B53" s="190"/>
      <c r="C53"/>
      <c r="D53"/>
      <c r="E53"/>
      <c r="F53"/>
      <c r="G53"/>
      <c r="H53"/>
      <c r="I53"/>
      <c r="J53"/>
      <c r="K53"/>
      <c r="L53"/>
      <c r="M53"/>
      <c r="N53"/>
      <c r="O53" s="36" t="s">
        <v>172</v>
      </c>
      <c r="P53" s="36"/>
      <c r="Q53" s="36"/>
      <c r="R53" s="36"/>
      <c r="S53" s="36"/>
      <c r="T53" s="36"/>
      <c r="U53" s="36"/>
      <c r="V53" s="36"/>
      <c r="W53" s="36"/>
      <c r="X53" s="36"/>
      <c r="Y53" s="36"/>
      <c r="Z53" s="36"/>
      <c r="AA53" s="36"/>
    </row>
    <row r="54" spans="1:27" ht="14">
      <c r="A54"/>
      <c r="B54" s="190"/>
      <c r="C54"/>
      <c r="D54"/>
      <c r="E54"/>
      <c r="F54"/>
      <c r="G54"/>
      <c r="H54"/>
      <c r="I54"/>
      <c r="J54"/>
      <c r="K54"/>
      <c r="L54"/>
      <c r="M54"/>
      <c r="N54"/>
      <c r="O54" s="36" t="s">
        <v>173</v>
      </c>
      <c r="P54" s="36"/>
      <c r="Q54" s="36"/>
      <c r="R54" s="36"/>
      <c r="S54" s="36"/>
      <c r="T54" s="36"/>
      <c r="U54" s="36"/>
      <c r="V54" s="36"/>
      <c r="W54" s="36"/>
      <c r="X54" s="36"/>
      <c r="Y54" s="36"/>
      <c r="Z54" s="36"/>
      <c r="AA54" s="36"/>
    </row>
    <row r="55" spans="1:27" ht="14">
      <c r="A55"/>
      <c r="B55" s="190"/>
      <c r="C55"/>
      <c r="D55"/>
      <c r="E55"/>
      <c r="F55"/>
      <c r="G55"/>
      <c r="H55"/>
      <c r="I55"/>
      <c r="J55"/>
      <c r="K55"/>
      <c r="L55"/>
      <c r="M55"/>
      <c r="N55"/>
      <c r="O55" s="36" t="s">
        <v>174</v>
      </c>
      <c r="P55" s="36"/>
      <c r="Q55" s="36"/>
      <c r="R55" s="36"/>
      <c r="S55" s="36"/>
      <c r="T55" s="36"/>
      <c r="U55" s="36"/>
      <c r="V55" s="36"/>
      <c r="W55" s="36"/>
      <c r="X55" s="36"/>
      <c r="Y55" s="36"/>
      <c r="Z55" s="36"/>
      <c r="AA55" s="36"/>
    </row>
    <row r="56" spans="1:27" ht="14">
      <c r="A56"/>
      <c r="B56" s="190"/>
      <c r="C56"/>
      <c r="D56"/>
      <c r="E56"/>
      <c r="F56"/>
      <c r="G56"/>
      <c r="H56"/>
      <c r="I56"/>
      <c r="J56"/>
      <c r="K56"/>
      <c r="L56"/>
      <c r="M56"/>
      <c r="N56"/>
      <c r="O56" s="36" t="s">
        <v>260</v>
      </c>
      <c r="P56" s="36"/>
      <c r="Q56" s="36"/>
      <c r="R56" s="36"/>
      <c r="S56" s="36"/>
      <c r="T56" s="36"/>
      <c r="U56" s="36"/>
      <c r="V56" s="36"/>
      <c r="W56" s="36"/>
      <c r="X56" s="36"/>
      <c r="Y56" s="36"/>
      <c r="Z56" s="36"/>
      <c r="AA56" s="36"/>
    </row>
    <row r="57" spans="1:27" ht="14">
      <c r="A57"/>
      <c r="B57" s="190"/>
      <c r="C57"/>
      <c r="D57"/>
      <c r="E57"/>
      <c r="F57"/>
      <c r="G57"/>
      <c r="H57"/>
      <c r="I57"/>
      <c r="J57"/>
      <c r="K57"/>
      <c r="L57"/>
      <c r="M57"/>
      <c r="N57"/>
      <c r="O57" s="36" t="s">
        <v>261</v>
      </c>
      <c r="P57" s="36"/>
      <c r="Q57" s="36"/>
      <c r="R57" s="36"/>
      <c r="S57" s="36"/>
      <c r="T57" s="36"/>
      <c r="U57" s="36"/>
      <c r="V57" s="36"/>
      <c r="W57" s="36"/>
      <c r="X57" s="36"/>
      <c r="Y57" s="36"/>
      <c r="Z57" s="36"/>
      <c r="AA57" s="36"/>
    </row>
    <row r="58" spans="1:27" ht="14">
      <c r="A58"/>
      <c r="B58" s="190"/>
      <c r="C58"/>
      <c r="D58"/>
      <c r="E58"/>
      <c r="F58"/>
      <c r="G58"/>
      <c r="H58"/>
      <c r="I58"/>
      <c r="J58"/>
      <c r="K58"/>
      <c r="L58"/>
      <c r="M58"/>
      <c r="N58"/>
      <c r="O58" s="1" t="s">
        <v>313</v>
      </c>
      <c r="S58" s="36"/>
      <c r="T58" s="36"/>
      <c r="U58" s="36"/>
      <c r="V58" s="36"/>
      <c r="W58" s="36"/>
      <c r="X58" s="36"/>
      <c r="Y58" s="36"/>
      <c r="Z58" s="36"/>
      <c r="AA58" s="36"/>
    </row>
    <row r="59" spans="1:27" ht="14">
      <c r="A59"/>
      <c r="B59" s="190"/>
      <c r="C59"/>
      <c r="D59"/>
      <c r="E59"/>
      <c r="F59"/>
      <c r="G59"/>
      <c r="H59"/>
      <c r="I59"/>
      <c r="J59"/>
      <c r="K59"/>
      <c r="L59"/>
      <c r="M59"/>
      <c r="N59"/>
      <c r="O59" s="36" t="s">
        <v>314</v>
      </c>
      <c r="P59" s="36"/>
      <c r="Q59" s="36"/>
      <c r="R59" s="36"/>
      <c r="S59" s="36"/>
      <c r="T59" s="36"/>
      <c r="U59" s="36"/>
      <c r="V59" s="36"/>
      <c r="W59" s="36"/>
      <c r="X59" s="36"/>
      <c r="Y59" s="36"/>
      <c r="Z59" s="36"/>
      <c r="AA59" s="36"/>
    </row>
    <row r="60" spans="1:27" ht="14">
      <c r="A60"/>
      <c r="B60" s="190"/>
      <c r="C60"/>
      <c r="D60"/>
      <c r="E60"/>
      <c r="F60"/>
      <c r="G60"/>
      <c r="H60"/>
      <c r="I60"/>
      <c r="J60"/>
      <c r="K60"/>
      <c r="L60"/>
      <c r="M60"/>
      <c r="N60"/>
      <c r="O60" s="36" t="s">
        <v>316</v>
      </c>
      <c r="P60" s="36"/>
      <c r="Q60" s="36"/>
      <c r="R60" s="36"/>
      <c r="S60" s="36"/>
      <c r="T60" s="36"/>
      <c r="U60" s="36"/>
      <c r="V60" s="36"/>
      <c r="W60" s="36"/>
      <c r="X60" s="36"/>
      <c r="Y60" s="36"/>
      <c r="Z60" s="36"/>
      <c r="AA60" s="36"/>
    </row>
    <row r="61" spans="1:27" ht="19">
      <c r="A61" s="333" t="s">
        <v>100</v>
      </c>
      <c r="B61" s="333"/>
      <c r="C61" s="333"/>
      <c r="D61" s="333"/>
      <c r="E61" s="333"/>
      <c r="F61" s="333"/>
      <c r="G61" s="333"/>
      <c r="H61" s="333"/>
      <c r="I61" s="333"/>
      <c r="J61" s="333"/>
      <c r="K61" s="333"/>
      <c r="L61" s="333"/>
      <c r="M61" s="333"/>
      <c r="N61" s="333"/>
      <c r="O61" s="1" t="s">
        <v>317</v>
      </c>
    </row>
    <row r="62" spans="1:27" ht="22.5" customHeight="1">
      <c r="O62" s="36" t="s">
        <v>315</v>
      </c>
    </row>
    <row r="63" spans="1:27">
      <c r="O63" s="36" t="s">
        <v>319</v>
      </c>
    </row>
    <row r="64" spans="1:27">
      <c r="O64" s="36" t="s">
        <v>320</v>
      </c>
    </row>
    <row r="65" spans="15:15">
      <c r="O65" s="36" t="s">
        <v>332</v>
      </c>
    </row>
    <row r="66" spans="15:15">
      <c r="O66" s="1" t="s">
        <v>416</v>
      </c>
    </row>
    <row r="67" spans="15:15">
      <c r="O67" s="1" t="s">
        <v>417</v>
      </c>
    </row>
    <row r="68" spans="15:15">
      <c r="O68" s="1" t="s">
        <v>418</v>
      </c>
    </row>
    <row r="69" spans="15:15">
      <c r="O69" s="1" t="s">
        <v>419</v>
      </c>
    </row>
    <row r="97" spans="15:18">
      <c r="O97" s="36"/>
      <c r="P97" s="36"/>
      <c r="Q97" s="36"/>
      <c r="R97" s="36"/>
    </row>
  </sheetData>
  <sheetProtection sheet="1" selectLockedCells="1"/>
  <mergeCells count="15">
    <mergeCell ref="K1:M1"/>
    <mergeCell ref="K2:M4"/>
    <mergeCell ref="A8:M8"/>
    <mergeCell ref="B11:C16"/>
    <mergeCell ref="D11:E13"/>
    <mergeCell ref="F11:L13"/>
    <mergeCell ref="D14:E16"/>
    <mergeCell ref="F14:L16"/>
    <mergeCell ref="B38:M38"/>
    <mergeCell ref="A61:N61"/>
    <mergeCell ref="B23:E25"/>
    <mergeCell ref="F23:L25"/>
    <mergeCell ref="B26:E28"/>
    <mergeCell ref="F26:L28"/>
    <mergeCell ref="B33:E35"/>
  </mergeCells>
  <phoneticPr fontId="10"/>
  <conditionalFormatting sqref="D11:L13">
    <cfRule type="expression" dxfId="162" priority="3">
      <formula>$D$14="○"</formula>
    </cfRule>
  </conditionalFormatting>
  <conditionalFormatting sqref="D14:L16">
    <cfRule type="expression" dxfId="161" priority="2">
      <formula>$D$11="○"</formula>
    </cfRule>
  </conditionalFormatting>
  <conditionalFormatting sqref="F23:L28">
    <cfRule type="expression" dxfId="160" priority="1">
      <formula>$D$14="○"</formula>
    </cfRule>
    <cfRule type="expression" dxfId="159" priority="4">
      <formula>$D$11="○"</formula>
    </cfRule>
  </conditionalFormatting>
  <dataValidations count="4">
    <dataValidation type="list" allowBlank="1" showInputMessage="1" showErrorMessage="1" sqref="D11:E12 D14:E15" xr:uid="{00000000-0002-0000-0E00-000000000000}">
      <formula1>"○"</formula1>
    </dataValidation>
    <dataValidation type="list" allowBlank="1" showInputMessage="1" showErrorMessage="1" sqref="D13:E13 D16:E16" xr:uid="{00000000-0002-0000-0E00-000001000000}">
      <formula1>$N$11:$N$12</formula1>
    </dataValidation>
    <dataValidation type="list" allowBlank="1" showInputMessage="1" showErrorMessage="1" sqref="D29:E29 D32:E32" xr:uid="{00000000-0002-0000-0E00-000002000000}">
      <formula1>$M$28:$M$29</formula1>
    </dataValidation>
    <dataValidation type="list" errorStyle="warning" allowBlank="1" showInputMessage="1" showErrorMessage="1" sqref="F26:L28" xr:uid="{00000000-0002-0000-0E00-000003000000}">
      <formula1>$O$23:$O$69</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rgb="FF0070C0"/>
    <pageSetUpPr fitToPage="1"/>
  </sheetPr>
  <dimension ref="A1:AG62"/>
  <sheetViews>
    <sheetView showGridLines="0" zoomScale="80" zoomScaleNormal="80" zoomScaleSheetLayoutView="100" workbookViewId="0">
      <selection activeCell="F11" sqref="F11:L13"/>
    </sheetView>
  </sheetViews>
  <sheetFormatPr defaultColWidth="6.453125" defaultRowHeight="13"/>
  <cols>
    <col min="1" max="13" width="6.453125" style="1"/>
    <col min="14" max="14" width="2.453125" style="1" customWidth="1"/>
    <col min="15" max="15" width="3.7265625" style="52" customWidth="1"/>
    <col min="16" max="16384" width="6.453125" style="52"/>
  </cols>
  <sheetData>
    <row r="1" spans="1:33" ht="25.5">
      <c r="A1"/>
      <c r="B1"/>
      <c r="C1"/>
      <c r="D1"/>
      <c r="E1"/>
      <c r="F1"/>
      <c r="G1"/>
      <c r="H1"/>
      <c r="I1"/>
      <c r="J1" s="291"/>
      <c r="K1" s="504" t="s">
        <v>415</v>
      </c>
      <c r="L1" s="504"/>
      <c r="M1" s="504"/>
      <c r="N1"/>
      <c r="AA1" s="62"/>
      <c r="AB1" s="62"/>
      <c r="AC1" s="62"/>
      <c r="AD1" s="62"/>
      <c r="AE1" s="62"/>
      <c r="AF1" s="62"/>
      <c r="AG1" s="62"/>
    </row>
    <row r="2" spans="1:33" ht="13.5" customHeight="1">
      <c r="A2"/>
      <c r="B2"/>
      <c r="C2"/>
      <c r="D2"/>
      <c r="E2"/>
      <c r="F2"/>
      <c r="G2"/>
      <c r="H2"/>
      <c r="I2"/>
      <c r="J2"/>
      <c r="K2" s="745" t="s">
        <v>175</v>
      </c>
      <c r="L2" s="745"/>
      <c r="M2" s="745"/>
      <c r="N2"/>
    </row>
    <row r="3" spans="1:33" ht="13.5" customHeight="1">
      <c r="A3"/>
      <c r="B3"/>
      <c r="C3"/>
      <c r="D3"/>
      <c r="E3"/>
      <c r="F3"/>
      <c r="G3"/>
      <c r="H3"/>
      <c r="I3"/>
      <c r="J3"/>
      <c r="K3" s="745"/>
      <c r="L3" s="745"/>
      <c r="M3" s="745"/>
      <c r="N3"/>
    </row>
    <row r="4" spans="1:33" ht="13.5" customHeight="1">
      <c r="A4"/>
      <c r="B4"/>
      <c r="C4"/>
      <c r="D4"/>
      <c r="E4"/>
      <c r="F4"/>
      <c r="G4"/>
      <c r="H4"/>
      <c r="I4"/>
      <c r="J4"/>
      <c r="K4" s="745"/>
      <c r="L4" s="745"/>
      <c r="M4" s="745"/>
      <c r="N4"/>
    </row>
    <row r="5" spans="1:33">
      <c r="A5"/>
      <c r="B5"/>
      <c r="C5"/>
      <c r="D5"/>
      <c r="E5"/>
      <c r="F5"/>
      <c r="G5"/>
      <c r="H5"/>
      <c r="I5"/>
      <c r="J5"/>
      <c r="K5"/>
      <c r="L5"/>
      <c r="M5"/>
      <c r="N5"/>
    </row>
    <row r="6" spans="1:33">
      <c r="A6"/>
      <c r="B6"/>
      <c r="C6"/>
      <c r="D6"/>
      <c r="E6"/>
      <c r="F6"/>
      <c r="G6"/>
      <c r="H6"/>
      <c r="I6"/>
      <c r="J6"/>
      <c r="K6"/>
      <c r="L6"/>
      <c r="M6"/>
      <c r="N6"/>
    </row>
    <row r="7" spans="1:33">
      <c r="A7"/>
      <c r="B7"/>
      <c r="C7"/>
      <c r="D7"/>
      <c r="E7"/>
      <c r="F7"/>
      <c r="G7"/>
      <c r="H7"/>
      <c r="I7"/>
      <c r="J7"/>
      <c r="K7"/>
      <c r="L7"/>
      <c r="M7"/>
      <c r="N7"/>
    </row>
    <row r="8" spans="1:33" ht="16.5">
      <c r="A8" s="591" t="s">
        <v>176</v>
      </c>
      <c r="B8" s="591"/>
      <c r="C8" s="591"/>
      <c r="D8" s="591"/>
      <c r="E8" s="591"/>
      <c r="F8" s="591"/>
      <c r="G8" s="591"/>
      <c r="H8" s="591"/>
      <c r="I8" s="591"/>
      <c r="J8" s="591"/>
      <c r="K8" s="591"/>
      <c r="L8" s="591"/>
      <c r="M8" s="591"/>
      <c r="N8"/>
    </row>
    <row r="9" spans="1:33">
      <c r="A9" s="3"/>
      <c r="B9" s="3"/>
      <c r="C9" s="3"/>
      <c r="D9" s="3"/>
      <c r="E9" s="3"/>
      <c r="F9" s="3"/>
      <c r="G9" s="3"/>
      <c r="H9" s="3"/>
      <c r="I9" s="3"/>
      <c r="J9" s="3"/>
      <c r="K9" s="3"/>
      <c r="L9" s="3"/>
      <c r="M9" s="3"/>
      <c r="N9"/>
    </row>
    <row r="10" spans="1:33">
      <c r="A10"/>
      <c r="B10"/>
      <c r="C10"/>
      <c r="D10"/>
      <c r="E10"/>
      <c r="F10"/>
      <c r="G10"/>
      <c r="H10"/>
      <c r="I10"/>
      <c r="J10"/>
      <c r="K10"/>
      <c r="L10"/>
      <c r="M10"/>
      <c r="N10"/>
    </row>
    <row r="11" spans="1:33" ht="13.5" customHeight="1">
      <c r="A11"/>
      <c r="B11" s="944" t="s">
        <v>177</v>
      </c>
      <c r="C11" s="944"/>
      <c r="D11" s="944"/>
      <c r="E11" s="944"/>
      <c r="F11" s="962"/>
      <c r="G11" s="962"/>
      <c r="H11" s="962"/>
      <c r="I11" s="962"/>
      <c r="J11" s="962"/>
      <c r="K11" s="962"/>
      <c r="L11" s="962"/>
      <c r="M11"/>
      <c r="N11"/>
    </row>
    <row r="12" spans="1:33" ht="13.5" customHeight="1">
      <c r="A12"/>
      <c r="B12" s="944"/>
      <c r="C12" s="944"/>
      <c r="D12" s="944"/>
      <c r="E12" s="944"/>
      <c r="F12" s="962"/>
      <c r="G12" s="962"/>
      <c r="H12" s="962"/>
      <c r="I12" s="962"/>
      <c r="J12" s="962"/>
      <c r="K12" s="962"/>
      <c r="L12" s="962"/>
      <c r="M12"/>
      <c r="N12"/>
    </row>
    <row r="13" spans="1:33" ht="13.5" customHeight="1">
      <c r="A13"/>
      <c r="B13" s="944"/>
      <c r="C13" s="944"/>
      <c r="D13" s="944"/>
      <c r="E13" s="944"/>
      <c r="F13" s="962"/>
      <c r="G13" s="962"/>
      <c r="H13" s="962"/>
      <c r="I13" s="962"/>
      <c r="J13" s="962"/>
      <c r="K13" s="962"/>
      <c r="L13" s="962"/>
      <c r="M13"/>
      <c r="N13"/>
    </row>
    <row r="14" spans="1:33" ht="13.5" customHeight="1">
      <c r="A14"/>
      <c r="B14" s="26"/>
      <c r="C14" s="26"/>
      <c r="D14" s="26"/>
      <c r="E14" s="26"/>
      <c r="F14" s="27"/>
      <c r="G14" s="27"/>
      <c r="H14" s="27"/>
      <c r="I14" s="27"/>
      <c r="J14" s="27"/>
      <c r="K14" s="27"/>
      <c r="L14" s="27"/>
      <c r="M14"/>
      <c r="N14"/>
    </row>
    <row r="15" spans="1:33" ht="13.5" customHeight="1">
      <c r="A15"/>
      <c r="B15" s="26"/>
      <c r="C15" s="26"/>
      <c r="D15" s="26"/>
      <c r="E15" s="26"/>
      <c r="F15" s="27"/>
      <c r="G15" s="27"/>
      <c r="H15" s="27"/>
      <c r="I15" s="27"/>
      <c r="J15" s="27"/>
      <c r="K15" s="27"/>
      <c r="L15" s="27"/>
      <c r="M15"/>
      <c r="N15"/>
    </row>
    <row r="16" spans="1:33" ht="13.5" customHeight="1">
      <c r="A16"/>
      <c r="B16" s="943" t="s">
        <v>178</v>
      </c>
      <c r="C16" s="944"/>
      <c r="D16" s="944"/>
      <c r="E16" s="944"/>
      <c r="F16" s="962"/>
      <c r="G16" s="962"/>
      <c r="H16" s="962"/>
      <c r="I16" s="962"/>
      <c r="J16" s="962"/>
      <c r="K16" s="962"/>
      <c r="L16" s="962"/>
      <c r="M16"/>
      <c r="N16"/>
    </row>
    <row r="17" spans="1:27" ht="13.5" customHeight="1">
      <c r="A17"/>
      <c r="B17" s="944"/>
      <c r="C17" s="944"/>
      <c r="D17" s="944"/>
      <c r="E17" s="944"/>
      <c r="F17" s="962"/>
      <c r="G17" s="962"/>
      <c r="H17" s="962"/>
      <c r="I17" s="962"/>
      <c r="J17" s="962"/>
      <c r="K17" s="962"/>
      <c r="L17" s="962"/>
      <c r="M17"/>
      <c r="N17"/>
    </row>
    <row r="18" spans="1:27" ht="13.5" customHeight="1">
      <c r="A18"/>
      <c r="B18" s="944"/>
      <c r="C18" s="944"/>
      <c r="D18" s="944"/>
      <c r="E18" s="944"/>
      <c r="F18" s="962"/>
      <c r="G18" s="962"/>
      <c r="H18" s="962"/>
      <c r="I18" s="962"/>
      <c r="J18" s="962"/>
      <c r="K18" s="962"/>
      <c r="L18" s="962"/>
      <c r="M18"/>
      <c r="N18"/>
    </row>
    <row r="19" spans="1:27" ht="13.5" customHeight="1">
      <c r="A19"/>
      <c r="B19" s="26"/>
      <c r="C19" s="26"/>
      <c r="D19" s="26"/>
      <c r="E19" s="26"/>
      <c r="F19" s="27"/>
      <c r="G19" s="27"/>
      <c r="H19" s="27"/>
      <c r="I19" s="27"/>
      <c r="J19" s="27"/>
      <c r="K19" s="27"/>
      <c r="L19" s="27"/>
      <c r="M19"/>
      <c r="N19"/>
    </row>
    <row r="20" spans="1:27" ht="13.5" customHeight="1">
      <c r="A20"/>
      <c r="B20" s="26"/>
      <c r="C20" s="26"/>
      <c r="D20" s="26"/>
      <c r="E20" s="26"/>
      <c r="F20" s="27"/>
      <c r="G20" s="27"/>
      <c r="H20" s="27"/>
      <c r="I20" s="27"/>
      <c r="J20" s="27"/>
      <c r="K20" s="27"/>
      <c r="L20" s="27"/>
      <c r="M20"/>
      <c r="N20"/>
    </row>
    <row r="21" spans="1:27" ht="13.5" customHeight="1">
      <c r="A21"/>
      <c r="B21" s="943" t="s">
        <v>179</v>
      </c>
      <c r="C21" s="943"/>
      <c r="D21" s="959"/>
      <c r="E21" s="959"/>
      <c r="F21" s="960" t="s">
        <v>180</v>
      </c>
      <c r="G21" s="960"/>
      <c r="H21" s="960"/>
      <c r="I21" s="960"/>
      <c r="J21" s="960"/>
      <c r="K21" s="960"/>
      <c r="L21" s="960"/>
      <c r="M21" s="171"/>
      <c r="N21"/>
    </row>
    <row r="22" spans="1:27" ht="13.5" customHeight="1">
      <c r="A22"/>
      <c r="B22" s="943"/>
      <c r="C22" s="943"/>
      <c r="D22" s="959"/>
      <c r="E22" s="959"/>
      <c r="F22" s="960"/>
      <c r="G22" s="960"/>
      <c r="H22" s="960"/>
      <c r="I22" s="960"/>
      <c r="J22" s="960"/>
      <c r="K22" s="960"/>
      <c r="L22" s="960"/>
      <c r="M22" s="171"/>
      <c r="N22" s="292"/>
    </row>
    <row r="23" spans="1:27" ht="13.5" customHeight="1">
      <c r="A23"/>
      <c r="B23" s="943"/>
      <c r="C23" s="943"/>
      <c r="D23" s="959"/>
      <c r="E23" s="959"/>
      <c r="F23" s="960"/>
      <c r="G23" s="960"/>
      <c r="H23" s="960"/>
      <c r="I23" s="960"/>
      <c r="J23" s="960"/>
      <c r="K23" s="960"/>
      <c r="L23" s="960"/>
      <c r="M23" s="171"/>
      <c r="N23"/>
    </row>
    <row r="24" spans="1:27" ht="13.5" customHeight="1">
      <c r="A24"/>
      <c r="B24" s="943"/>
      <c r="C24" s="943"/>
      <c r="D24" s="959"/>
      <c r="E24" s="959"/>
      <c r="F24" s="961" t="s">
        <v>8</v>
      </c>
      <c r="G24" s="961"/>
      <c r="H24" s="961"/>
      <c r="I24" s="961"/>
      <c r="J24" s="961"/>
      <c r="K24" s="961"/>
      <c r="L24" s="961"/>
      <c r="M24" s="171"/>
      <c r="N24"/>
    </row>
    <row r="25" spans="1:27" ht="13.5" customHeight="1">
      <c r="A25"/>
      <c r="B25" s="943"/>
      <c r="C25" s="943"/>
      <c r="D25" s="959"/>
      <c r="E25" s="959"/>
      <c r="F25" s="961"/>
      <c r="G25" s="961"/>
      <c r="H25" s="961"/>
      <c r="I25" s="961"/>
      <c r="J25" s="961"/>
      <c r="K25" s="961"/>
      <c r="L25" s="961"/>
      <c r="M25" s="171"/>
      <c r="N25"/>
    </row>
    <row r="26" spans="1:27" ht="13.5" customHeight="1">
      <c r="A26"/>
      <c r="B26" s="943"/>
      <c r="C26" s="943"/>
      <c r="D26" s="959"/>
      <c r="E26" s="959"/>
      <c r="F26" s="961"/>
      <c r="G26" s="961"/>
      <c r="H26" s="961"/>
      <c r="I26" s="961"/>
      <c r="J26" s="961"/>
      <c r="K26" s="961"/>
      <c r="L26" s="961"/>
      <c r="M26"/>
      <c r="N26"/>
    </row>
    <row r="27" spans="1:27">
      <c r="A27"/>
      <c r="B27"/>
      <c r="C27"/>
      <c r="D27" s="16" t="str">
        <f>IF(COUNTBLANK(D21:E26)=12,"　↑　該当する方に○",IF(COUNTBLANK(D21:E26)=10,"　↑　どちらか一方に○",""))</f>
        <v>　↑　該当する方に○</v>
      </c>
      <c r="E27" s="6"/>
      <c r="F27"/>
      <c r="G27"/>
      <c r="H27"/>
      <c r="I27"/>
      <c r="J27"/>
      <c r="K27"/>
      <c r="L27"/>
      <c r="M27"/>
      <c r="N27"/>
    </row>
    <row r="28" spans="1:27">
      <c r="A28"/>
      <c r="B28"/>
      <c r="C28"/>
      <c r="D28"/>
      <c r="E28"/>
      <c r="F28"/>
      <c r="G28"/>
      <c r="H28"/>
      <c r="I28"/>
      <c r="J28"/>
      <c r="K28"/>
      <c r="L28"/>
      <c r="M28"/>
      <c r="N28"/>
    </row>
    <row r="29" spans="1:27" s="63" customFormat="1">
      <c r="A29" s="167"/>
      <c r="B29" s="224" t="s">
        <v>2</v>
      </c>
      <c r="C29" s="167"/>
      <c r="D29" s="167"/>
      <c r="E29" s="167"/>
      <c r="F29" s="167"/>
      <c r="G29" s="167"/>
      <c r="H29" s="167"/>
      <c r="I29" s="167"/>
      <c r="J29" s="167"/>
      <c r="K29" s="167"/>
      <c r="L29" s="167"/>
      <c r="M29" s="167"/>
      <c r="N29" s="167"/>
    </row>
    <row r="30" spans="1:27" s="63" customFormat="1">
      <c r="A30" s="167"/>
      <c r="B30" s="167"/>
      <c r="C30" s="167"/>
      <c r="D30" s="167"/>
      <c r="E30" s="167"/>
      <c r="F30" s="167"/>
      <c r="G30" s="167"/>
      <c r="H30" s="167"/>
      <c r="I30" s="167"/>
      <c r="J30" s="167"/>
      <c r="K30" s="167"/>
      <c r="L30" s="167"/>
      <c r="M30" s="167"/>
      <c r="N30" s="167"/>
    </row>
    <row r="31" spans="1:27" s="63" customFormat="1" ht="14.25" customHeight="1">
      <c r="A31" s="167"/>
      <c r="B31" s="942" t="s">
        <v>97</v>
      </c>
      <c r="C31" s="942"/>
      <c r="D31" s="942"/>
      <c r="E31" s="942"/>
      <c r="F31" s="942"/>
      <c r="G31" s="942"/>
      <c r="H31" s="942"/>
      <c r="I31" s="942"/>
      <c r="J31" s="942"/>
      <c r="K31" s="942"/>
      <c r="L31" s="942"/>
      <c r="M31" s="942"/>
      <c r="N31" s="167"/>
      <c r="P31" s="958"/>
      <c r="Q31" s="958"/>
      <c r="R31" s="958"/>
      <c r="S31" s="958"/>
      <c r="T31" s="958"/>
      <c r="U31" s="958"/>
      <c r="V31" s="958"/>
      <c r="W31" s="958"/>
      <c r="X31" s="958"/>
      <c r="Y31" s="958"/>
      <c r="Z31" s="958"/>
      <c r="AA31" s="958"/>
    </row>
    <row r="32" spans="1:27" s="63" customFormat="1">
      <c r="A32" s="167"/>
      <c r="B32" s="223" t="s">
        <v>181</v>
      </c>
      <c r="C32" s="167"/>
      <c r="D32" s="167"/>
      <c r="E32" s="167"/>
      <c r="F32" s="167"/>
      <c r="G32" s="167"/>
      <c r="H32" s="167"/>
      <c r="I32" s="167"/>
      <c r="J32" s="167"/>
      <c r="K32" s="167"/>
      <c r="L32" s="167"/>
      <c r="M32" s="167"/>
      <c r="N32" s="167"/>
      <c r="P32" s="64"/>
    </row>
    <row r="33" spans="1:14">
      <c r="A33"/>
      <c r="B33" s="223" t="s">
        <v>182</v>
      </c>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s="63" customFormat="1" ht="14">
      <c r="A37" s="167"/>
      <c r="B37" s="189"/>
      <c r="C37" s="175"/>
      <c r="D37" s="167"/>
      <c r="E37" s="167"/>
      <c r="F37" s="167"/>
      <c r="G37" s="167"/>
      <c r="H37" s="167"/>
      <c r="I37" s="167"/>
      <c r="J37" s="167"/>
      <c r="K37" s="167"/>
      <c r="L37" s="167"/>
      <c r="M37" s="167"/>
      <c r="N37" s="167"/>
    </row>
    <row r="38" spans="1:14" ht="14">
      <c r="A38"/>
      <c r="B38" s="189"/>
      <c r="C38"/>
      <c r="D38"/>
      <c r="E38"/>
      <c r="F38"/>
      <c r="G38"/>
      <c r="H38"/>
      <c r="I38"/>
      <c r="J38"/>
      <c r="K38"/>
      <c r="L38"/>
      <c r="M38"/>
      <c r="N38"/>
    </row>
    <row r="39" spans="1:14" ht="14">
      <c r="A39"/>
      <c r="B39" s="189"/>
      <c r="C39" s="175"/>
      <c r="D39"/>
      <c r="E39"/>
      <c r="F39"/>
      <c r="G39"/>
      <c r="H39"/>
      <c r="I39"/>
      <c r="J39"/>
      <c r="K39"/>
      <c r="L39"/>
      <c r="M39"/>
      <c r="N39"/>
    </row>
    <row r="40" spans="1:14" ht="14">
      <c r="A40"/>
      <c r="B40" s="190"/>
      <c r="C40"/>
      <c r="D40"/>
      <c r="E40"/>
      <c r="F40"/>
      <c r="G40"/>
      <c r="H40"/>
      <c r="I40"/>
      <c r="J40"/>
      <c r="K40"/>
      <c r="L40"/>
      <c r="M40"/>
      <c r="N40"/>
    </row>
    <row r="41" spans="1:14" ht="14">
      <c r="A41"/>
      <c r="B41" s="190"/>
      <c r="C41"/>
      <c r="D41"/>
      <c r="E41"/>
      <c r="F41"/>
      <c r="G41"/>
      <c r="H41"/>
      <c r="I41"/>
      <c r="J41"/>
      <c r="K41"/>
      <c r="L41"/>
      <c r="M41"/>
      <c r="N41"/>
    </row>
    <row r="42" spans="1:14" ht="14">
      <c r="A42"/>
      <c r="B42" s="190"/>
      <c r="C42"/>
      <c r="D42"/>
      <c r="E42"/>
      <c r="F42"/>
      <c r="G42"/>
      <c r="H42"/>
      <c r="I42"/>
      <c r="J42"/>
      <c r="K42"/>
      <c r="L42"/>
      <c r="M42"/>
      <c r="N42"/>
    </row>
    <row r="43" spans="1:14" ht="14">
      <c r="A43"/>
      <c r="B43" s="190"/>
      <c r="C43"/>
      <c r="D43"/>
      <c r="E43"/>
      <c r="F43"/>
      <c r="G43"/>
      <c r="H43"/>
      <c r="I43"/>
      <c r="J43"/>
      <c r="K43"/>
      <c r="L43"/>
      <c r="M43"/>
      <c r="N43"/>
    </row>
    <row r="44" spans="1:14" ht="14">
      <c r="A44"/>
      <c r="B44" s="190"/>
      <c r="C44"/>
      <c r="D44"/>
      <c r="E44"/>
      <c r="F44"/>
      <c r="G44"/>
      <c r="H44"/>
      <c r="I44"/>
      <c r="J44"/>
      <c r="K44"/>
      <c r="L44"/>
      <c r="M44"/>
      <c r="N44"/>
    </row>
    <row r="45" spans="1:14" ht="14">
      <c r="A45"/>
      <c r="B45" s="190"/>
      <c r="C45"/>
      <c r="D45"/>
      <c r="E45"/>
      <c r="F45"/>
      <c r="G45"/>
      <c r="H45"/>
      <c r="I45"/>
      <c r="J45"/>
      <c r="K45"/>
      <c r="L45"/>
      <c r="M45"/>
      <c r="N45"/>
    </row>
    <row r="46" spans="1:14" ht="14">
      <c r="A46"/>
      <c r="B46" s="190"/>
      <c r="C46"/>
      <c r="D46"/>
      <c r="E46"/>
      <c r="F46"/>
      <c r="G46"/>
      <c r="H46"/>
      <c r="I46"/>
      <c r="J46"/>
      <c r="K46"/>
      <c r="L46"/>
      <c r="M46"/>
      <c r="N46"/>
    </row>
    <row r="47" spans="1:14" ht="14">
      <c r="A47"/>
      <c r="B47" s="190"/>
      <c r="C47"/>
      <c r="D47"/>
      <c r="E47"/>
      <c r="F47"/>
      <c r="G47"/>
      <c r="H47"/>
      <c r="I47"/>
      <c r="J47"/>
      <c r="K47"/>
      <c r="L47"/>
      <c r="M47"/>
      <c r="N47"/>
    </row>
    <row r="48" spans="1:14" ht="14">
      <c r="A48"/>
      <c r="B48" s="190"/>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ht="19">
      <c r="A61" s="333" t="s">
        <v>108</v>
      </c>
      <c r="B61" s="333"/>
      <c r="C61" s="333"/>
      <c r="D61" s="333"/>
      <c r="E61" s="333"/>
      <c r="F61" s="333"/>
      <c r="G61" s="333"/>
      <c r="H61" s="333"/>
      <c r="I61" s="333"/>
      <c r="J61" s="333"/>
      <c r="K61" s="333"/>
      <c r="L61" s="333"/>
      <c r="M61" s="333"/>
      <c r="N61" s="333"/>
    </row>
    <row r="62" spans="1:14" ht="22.5" customHeight="1"/>
  </sheetData>
  <sheetProtection sheet="1" selectLockedCells="1"/>
  <mergeCells count="15">
    <mergeCell ref="B16:E18"/>
    <mergeCell ref="F16:L18"/>
    <mergeCell ref="K1:M1"/>
    <mergeCell ref="K2:M4"/>
    <mergeCell ref="A8:M8"/>
    <mergeCell ref="B11:E13"/>
    <mergeCell ref="F11:L13"/>
    <mergeCell ref="A61:N61"/>
    <mergeCell ref="P31:AA31"/>
    <mergeCell ref="B21:C26"/>
    <mergeCell ref="D21:E23"/>
    <mergeCell ref="F21:L23"/>
    <mergeCell ref="D24:E26"/>
    <mergeCell ref="F24:L26"/>
    <mergeCell ref="B31:M31"/>
  </mergeCells>
  <phoneticPr fontId="5"/>
  <conditionalFormatting sqref="D21:L23">
    <cfRule type="expression" dxfId="158" priority="3">
      <formula>$D$24="○"</formula>
    </cfRule>
  </conditionalFormatting>
  <conditionalFormatting sqref="D21:L26">
    <cfRule type="expression" dxfId="157" priority="5">
      <formula>$F$16=""</formula>
    </cfRule>
    <cfRule type="expression" dxfId="156" priority="6">
      <formula>$F$11=""</formula>
    </cfRule>
  </conditionalFormatting>
  <conditionalFormatting sqref="D24:L26">
    <cfRule type="expression" dxfId="155" priority="1">
      <formula>$D$21="○"</formula>
    </cfRule>
  </conditionalFormatting>
  <conditionalFormatting sqref="F16:L18">
    <cfRule type="expression" dxfId="154" priority="4">
      <formula>$F$11=""</formula>
    </cfRule>
  </conditionalFormatting>
  <dataValidations disablePrompts="1" count="2">
    <dataValidation type="list" allowBlank="1" showInputMessage="1" showErrorMessage="1" sqref="D21:E22 D24:E25" xr:uid="{00000000-0002-0000-1000-000000000000}">
      <formula1>"○"</formula1>
    </dataValidation>
    <dataValidation type="list" allowBlank="1" showInputMessage="1" showErrorMessage="1" sqref="D23:E23 D26:E26" xr:uid="{00000000-0002-0000-1000-000001000000}">
      <formula1>$N$10:$N$11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rgb="FF0070C0"/>
    <pageSetUpPr fitToPage="1"/>
  </sheetPr>
  <dimension ref="A1:BQ82"/>
  <sheetViews>
    <sheetView showGridLines="0" zoomScale="80" zoomScaleNormal="80" zoomScaleSheetLayoutView="100" workbookViewId="0">
      <selection activeCell="F11" sqref="F11:L13"/>
    </sheetView>
  </sheetViews>
  <sheetFormatPr defaultColWidth="6.453125" defaultRowHeight="13"/>
  <cols>
    <col min="1" max="13" width="6.453125" style="1"/>
    <col min="14" max="14" width="2.453125" style="1" customWidth="1"/>
    <col min="15" max="15" width="3.7265625" style="1" customWidth="1"/>
    <col min="16" max="28" width="6.453125" style="52"/>
    <col min="29" max="68" width="6.453125" style="1"/>
    <col min="69" max="69" width="0" style="1" hidden="1" customWidth="1"/>
    <col min="70" max="16384" width="6.453125" style="1"/>
  </cols>
  <sheetData>
    <row r="1" spans="1:32" ht="25.5">
      <c r="A1"/>
      <c r="B1"/>
      <c r="C1"/>
      <c r="D1"/>
      <c r="E1"/>
      <c r="F1"/>
      <c r="G1"/>
      <c r="H1"/>
      <c r="I1"/>
      <c r="J1" s="291"/>
      <c r="K1" s="504" t="s">
        <v>415</v>
      </c>
      <c r="L1" s="504"/>
      <c r="M1" s="504"/>
      <c r="N1"/>
      <c r="Z1" s="62"/>
      <c r="AA1" s="62"/>
      <c r="AB1" s="62"/>
      <c r="AC1" s="54"/>
      <c r="AD1" s="54"/>
      <c r="AE1" s="54"/>
      <c r="AF1" s="54"/>
    </row>
    <row r="2" spans="1:32" ht="13.5" customHeight="1">
      <c r="A2" s="184"/>
      <c r="B2"/>
      <c r="C2"/>
      <c r="D2"/>
      <c r="E2"/>
      <c r="F2"/>
      <c r="G2"/>
      <c r="H2"/>
      <c r="I2"/>
      <c r="J2"/>
      <c r="K2" s="745" t="s">
        <v>183</v>
      </c>
      <c r="L2" s="745"/>
      <c r="M2" s="745"/>
      <c r="N2"/>
    </row>
    <row r="3" spans="1:32" ht="13.5" customHeight="1">
      <c r="A3"/>
      <c r="B3"/>
      <c r="C3"/>
      <c r="D3"/>
      <c r="E3"/>
      <c r="F3"/>
      <c r="G3"/>
      <c r="H3"/>
      <c r="I3"/>
      <c r="J3"/>
      <c r="K3" s="745"/>
      <c r="L3" s="745"/>
      <c r="M3" s="745"/>
      <c r="N3"/>
    </row>
    <row r="4" spans="1:32" ht="13.5" customHeight="1">
      <c r="A4"/>
      <c r="B4"/>
      <c r="C4"/>
      <c r="D4"/>
      <c r="E4"/>
      <c r="F4"/>
      <c r="G4"/>
      <c r="H4"/>
      <c r="I4"/>
      <c r="J4"/>
      <c r="K4" s="745"/>
      <c r="L4" s="745"/>
      <c r="M4" s="745"/>
      <c r="N4"/>
    </row>
    <row r="5" spans="1:32">
      <c r="A5"/>
      <c r="B5"/>
      <c r="C5"/>
      <c r="D5"/>
      <c r="E5"/>
      <c r="F5"/>
      <c r="G5"/>
      <c r="H5"/>
      <c r="I5"/>
      <c r="J5"/>
      <c r="K5"/>
      <c r="L5"/>
      <c r="M5"/>
      <c r="N5"/>
    </row>
    <row r="6" spans="1:32">
      <c r="A6"/>
      <c r="B6"/>
      <c r="C6"/>
      <c r="D6"/>
      <c r="E6"/>
      <c r="F6"/>
      <c r="G6"/>
      <c r="H6"/>
      <c r="I6"/>
      <c r="J6"/>
      <c r="K6"/>
      <c r="L6"/>
      <c r="M6"/>
      <c r="N6"/>
    </row>
    <row r="7" spans="1:32">
      <c r="A7"/>
      <c r="B7"/>
      <c r="C7"/>
      <c r="D7"/>
      <c r="E7"/>
      <c r="F7"/>
      <c r="G7"/>
      <c r="H7"/>
      <c r="I7"/>
      <c r="J7"/>
      <c r="K7"/>
      <c r="L7"/>
      <c r="M7"/>
      <c r="N7"/>
    </row>
    <row r="8" spans="1:32" ht="16.5">
      <c r="A8" s="591" t="s">
        <v>184</v>
      </c>
      <c r="B8" s="591"/>
      <c r="C8" s="591"/>
      <c r="D8" s="591"/>
      <c r="E8" s="591"/>
      <c r="F8" s="591"/>
      <c r="G8" s="591"/>
      <c r="H8" s="591"/>
      <c r="I8" s="591"/>
      <c r="J8" s="591"/>
      <c r="K8" s="591"/>
      <c r="L8" s="591"/>
      <c r="M8" s="591"/>
      <c r="N8"/>
    </row>
    <row r="9" spans="1:32">
      <c r="A9" s="3"/>
      <c r="B9" s="3"/>
      <c r="C9" s="3"/>
      <c r="D9" s="3"/>
      <c r="E9" s="3"/>
      <c r="F9" s="3"/>
      <c r="G9" s="3"/>
      <c r="H9" s="3"/>
      <c r="I9" s="3"/>
      <c r="J9" s="3"/>
      <c r="K9" s="3"/>
      <c r="L9" s="3"/>
      <c r="M9" s="3"/>
      <c r="N9"/>
    </row>
    <row r="10" spans="1:32">
      <c r="A10"/>
      <c r="B10"/>
      <c r="C10"/>
      <c r="D10"/>
      <c r="E10"/>
      <c r="F10"/>
      <c r="G10"/>
      <c r="H10"/>
      <c r="I10"/>
      <c r="J10"/>
      <c r="K10"/>
      <c r="L10"/>
      <c r="M10"/>
      <c r="N10"/>
    </row>
    <row r="11" spans="1:32" ht="13.5" customHeight="1">
      <c r="A11"/>
      <c r="B11" s="944" t="s">
        <v>177</v>
      </c>
      <c r="C11" s="944"/>
      <c r="D11" s="944"/>
      <c r="E11" s="944"/>
      <c r="F11" s="990"/>
      <c r="G11" s="990"/>
      <c r="H11" s="990"/>
      <c r="I11" s="990"/>
      <c r="J11" s="990"/>
      <c r="K11" s="990"/>
      <c r="L11" s="990"/>
      <c r="M11"/>
      <c r="N11"/>
    </row>
    <row r="12" spans="1:32" ht="13.5" customHeight="1">
      <c r="A12"/>
      <c r="B12" s="944"/>
      <c r="C12" s="944"/>
      <c r="D12" s="944"/>
      <c r="E12" s="944"/>
      <c r="F12" s="990"/>
      <c r="G12" s="990"/>
      <c r="H12" s="990"/>
      <c r="I12" s="990"/>
      <c r="J12" s="990"/>
      <c r="K12" s="990"/>
      <c r="L12" s="990"/>
      <c r="M12"/>
      <c r="N12"/>
    </row>
    <row r="13" spans="1:32" ht="13.5" customHeight="1">
      <c r="A13"/>
      <c r="B13" s="944"/>
      <c r="C13" s="944"/>
      <c r="D13" s="944"/>
      <c r="E13" s="944"/>
      <c r="F13" s="990"/>
      <c r="G13" s="990"/>
      <c r="H13" s="990"/>
      <c r="I13" s="990"/>
      <c r="J13" s="990"/>
      <c r="K13" s="990"/>
      <c r="L13" s="990"/>
      <c r="M13"/>
      <c r="N13" s="229"/>
    </row>
    <row r="14" spans="1:32" ht="13.5" customHeight="1">
      <c r="A14"/>
      <c r="B14" s="26"/>
      <c r="C14" s="26"/>
      <c r="D14" s="26"/>
      <c r="E14" s="26"/>
      <c r="F14" s="27"/>
      <c r="G14" s="27"/>
      <c r="H14" s="27"/>
      <c r="I14" s="27"/>
      <c r="J14" s="27"/>
      <c r="K14" s="27"/>
      <c r="L14" s="27"/>
      <c r="M14"/>
      <c r="N14" s="229"/>
    </row>
    <row r="15" spans="1:32" ht="13.5" customHeight="1">
      <c r="A15"/>
      <c r="B15" s="26"/>
      <c r="C15" s="26"/>
      <c r="D15" s="26"/>
      <c r="E15" s="26"/>
      <c r="F15" s="27"/>
      <c r="G15" s="27"/>
      <c r="H15" s="27"/>
      <c r="I15" s="27"/>
      <c r="J15" s="27"/>
      <c r="K15" s="27"/>
      <c r="L15" s="27"/>
      <c r="M15"/>
      <c r="N15" s="229"/>
    </row>
    <row r="16" spans="1:32" ht="13.5" customHeight="1">
      <c r="A16"/>
      <c r="B16" s="943" t="s">
        <v>185</v>
      </c>
      <c r="C16" s="943"/>
      <c r="D16" s="959"/>
      <c r="E16" s="959"/>
      <c r="F16" s="960" t="s">
        <v>62</v>
      </c>
      <c r="G16" s="960"/>
      <c r="H16" s="960"/>
      <c r="I16" s="960"/>
      <c r="J16" s="960"/>
      <c r="K16" s="960"/>
      <c r="L16" s="960"/>
      <c r="M16" s="171"/>
      <c r="N16" s="267"/>
    </row>
    <row r="17" spans="1:40" ht="13.5" customHeight="1">
      <c r="A17"/>
      <c r="B17" s="943"/>
      <c r="C17" s="943"/>
      <c r="D17" s="959"/>
      <c r="E17" s="959"/>
      <c r="F17" s="960"/>
      <c r="G17" s="960"/>
      <c r="H17" s="960"/>
      <c r="I17" s="960"/>
      <c r="J17" s="960"/>
      <c r="K17" s="960"/>
      <c r="L17" s="960"/>
      <c r="M17" s="171"/>
      <c r="N17" s="267"/>
    </row>
    <row r="18" spans="1:40" ht="13.5" customHeight="1">
      <c r="A18"/>
      <c r="B18" s="943"/>
      <c r="C18" s="943"/>
      <c r="D18" s="959"/>
      <c r="E18" s="959"/>
      <c r="F18" s="960"/>
      <c r="G18" s="960"/>
      <c r="H18" s="960"/>
      <c r="I18" s="960"/>
      <c r="J18" s="960"/>
      <c r="K18" s="960"/>
      <c r="L18" s="960"/>
      <c r="M18" s="171"/>
      <c r="N18" s="229"/>
    </row>
    <row r="19" spans="1:40" ht="13.5" customHeight="1">
      <c r="A19"/>
      <c r="B19" s="943"/>
      <c r="C19" s="943"/>
      <c r="D19" s="959"/>
      <c r="E19" s="959"/>
      <c r="F19" s="991" t="s">
        <v>8</v>
      </c>
      <c r="G19" s="991"/>
      <c r="H19" s="991"/>
      <c r="I19" s="991"/>
      <c r="J19" s="991"/>
      <c r="K19" s="991"/>
      <c r="L19" s="991"/>
      <c r="M19" s="171"/>
      <c r="N19"/>
    </row>
    <row r="20" spans="1:40" ht="13.5" customHeight="1">
      <c r="A20"/>
      <c r="B20" s="943"/>
      <c r="C20" s="943"/>
      <c r="D20" s="959"/>
      <c r="E20" s="959"/>
      <c r="F20" s="991"/>
      <c r="G20" s="991"/>
      <c r="H20" s="991"/>
      <c r="I20" s="991"/>
      <c r="J20" s="991"/>
      <c r="K20" s="991"/>
      <c r="L20" s="991"/>
      <c r="M20" s="171"/>
      <c r="N20"/>
      <c r="AN20"/>
    </row>
    <row r="21" spans="1:40" ht="13.5" customHeight="1">
      <c r="A21"/>
      <c r="B21" s="943"/>
      <c r="C21" s="943"/>
      <c r="D21" s="959"/>
      <c r="E21" s="959"/>
      <c r="F21" s="991"/>
      <c r="G21" s="991"/>
      <c r="H21" s="991"/>
      <c r="I21" s="991"/>
      <c r="J21" s="991"/>
      <c r="K21" s="991"/>
      <c r="L21" s="991"/>
      <c r="M21"/>
      <c r="N21"/>
    </row>
    <row r="22" spans="1:40">
      <c r="A22"/>
      <c r="B22"/>
      <c r="C22"/>
      <c r="D22" s="16" t="str">
        <f>IF(COUNTBLANK(D16:E21)=12,"　↑　該当する方に○",IF(COUNTBLANK(D16:E21)=10,"　↑　どちらか一方に○",""))</f>
        <v>　↑　該当する方に○</v>
      </c>
      <c r="E22" s="6"/>
      <c r="F22"/>
      <c r="G22"/>
      <c r="H22"/>
      <c r="I22"/>
      <c r="J22"/>
      <c r="K22"/>
      <c r="L22"/>
      <c r="M22"/>
      <c r="N22"/>
    </row>
    <row r="23" spans="1:40">
      <c r="A23"/>
      <c r="B23" s="3"/>
      <c r="C23" s="3"/>
      <c r="D23" s="21"/>
      <c r="E23" s="21"/>
      <c r="F23" s="21"/>
      <c r="G23" s="21"/>
      <c r="H23" s="21"/>
      <c r="I23" s="21"/>
      <c r="J23" s="21"/>
      <c r="K23" s="21"/>
      <c r="L23" s="21"/>
      <c r="M23"/>
      <c r="N23"/>
    </row>
    <row r="24" spans="1:40">
      <c r="A24"/>
      <c r="B24"/>
      <c r="C24"/>
      <c r="D24"/>
      <c r="E24"/>
      <c r="F24"/>
      <c r="G24"/>
      <c r="H24"/>
      <c r="I24"/>
      <c r="J24"/>
      <c r="K24"/>
      <c r="L24"/>
      <c r="M24"/>
      <c r="N24"/>
    </row>
    <row r="25" spans="1:40">
      <c r="A25"/>
      <c r="B25"/>
      <c r="C25"/>
      <c r="D25"/>
      <c r="E25"/>
      <c r="F25"/>
      <c r="G25"/>
      <c r="H25"/>
      <c r="I25"/>
      <c r="J25"/>
      <c r="K25"/>
      <c r="L25"/>
      <c r="M25"/>
      <c r="N25"/>
    </row>
    <row r="26" spans="1:40">
      <c r="A26"/>
      <c r="B26"/>
      <c r="C26"/>
      <c r="D26"/>
      <c r="E26"/>
      <c r="F26"/>
      <c r="G26"/>
      <c r="H26"/>
      <c r="I26"/>
      <c r="J26"/>
      <c r="K26"/>
      <c r="L26"/>
      <c r="M26"/>
      <c r="N26"/>
    </row>
    <row r="27" spans="1:40">
      <c r="A27"/>
      <c r="B27" t="s">
        <v>7</v>
      </c>
      <c r="C27"/>
      <c r="D27"/>
      <c r="E27"/>
      <c r="F27"/>
      <c r="G27"/>
      <c r="H27"/>
      <c r="I27"/>
      <c r="J27"/>
      <c r="K27"/>
      <c r="L27"/>
      <c r="M27"/>
      <c r="N27"/>
    </row>
    <row r="28" spans="1:40" ht="13.5" customHeight="1">
      <c r="A28"/>
      <c r="B28" s="944" t="s">
        <v>186</v>
      </c>
      <c r="C28" s="944"/>
      <c r="D28" s="970" t="s">
        <v>256</v>
      </c>
      <c r="E28" s="971"/>
      <c r="F28" s="971"/>
      <c r="G28" s="971"/>
      <c r="H28" s="976"/>
      <c r="I28" s="979" t="s">
        <v>126</v>
      </c>
      <c r="J28" s="979"/>
      <c r="K28" s="979"/>
      <c r="L28" s="980"/>
      <c r="M28"/>
      <c r="N28"/>
    </row>
    <row r="29" spans="1:40" ht="13.5" customHeight="1">
      <c r="A29"/>
      <c r="B29" s="944"/>
      <c r="C29" s="944"/>
      <c r="D29" s="972"/>
      <c r="E29" s="973"/>
      <c r="F29" s="973"/>
      <c r="G29" s="973"/>
      <c r="H29" s="977"/>
      <c r="I29" s="981"/>
      <c r="J29" s="981"/>
      <c r="K29" s="981"/>
      <c r="L29" s="982"/>
      <c r="M29"/>
      <c r="N29"/>
    </row>
    <row r="30" spans="1:40" ht="13.5" customHeight="1">
      <c r="A30"/>
      <c r="B30" s="944"/>
      <c r="C30" s="944"/>
      <c r="D30" s="974"/>
      <c r="E30" s="975"/>
      <c r="F30" s="975"/>
      <c r="G30" s="975"/>
      <c r="H30" s="978"/>
      <c r="I30" s="983"/>
      <c r="J30" s="983"/>
      <c r="K30" s="983"/>
      <c r="L30" s="984"/>
      <c r="M30"/>
      <c r="N30"/>
    </row>
    <row r="31" spans="1:40" ht="13.5" customHeight="1">
      <c r="A31"/>
      <c r="B31" s="985" t="s">
        <v>127</v>
      </c>
      <c r="C31" s="986"/>
      <c r="D31" s="989"/>
      <c r="E31" s="968" t="s">
        <v>187</v>
      </c>
      <c r="F31" s="969"/>
      <c r="G31" s="969"/>
      <c r="H31" s="969"/>
      <c r="I31" s="969"/>
      <c r="J31" s="969"/>
      <c r="K31" s="969"/>
      <c r="L31" s="969"/>
      <c r="M31" s="171"/>
      <c r="N31"/>
    </row>
    <row r="32" spans="1:40">
      <c r="A32"/>
      <c r="B32" s="987"/>
      <c r="C32" s="988"/>
      <c r="D32" s="989"/>
      <c r="E32" s="969"/>
      <c r="F32" s="969"/>
      <c r="G32" s="969"/>
      <c r="H32" s="969"/>
      <c r="I32" s="969"/>
      <c r="J32" s="969"/>
      <c r="K32" s="969"/>
      <c r="L32" s="969"/>
      <c r="M32"/>
      <c r="N32"/>
    </row>
    <row r="33" spans="1:28" ht="13.5" customHeight="1">
      <c r="A33"/>
      <c r="B33" s="963" t="s">
        <v>130</v>
      </c>
      <c r="C33" s="964"/>
      <c r="D33" s="967"/>
      <c r="E33" s="968" t="s">
        <v>188</v>
      </c>
      <c r="F33" s="969"/>
      <c r="G33" s="969"/>
      <c r="H33" s="969"/>
      <c r="I33" s="969"/>
      <c r="J33" s="969"/>
      <c r="K33" s="969"/>
      <c r="L33" s="969"/>
      <c r="M33" s="171"/>
      <c r="N33"/>
    </row>
    <row r="34" spans="1:28" ht="13.5" customHeight="1">
      <c r="A34"/>
      <c r="B34" s="963"/>
      <c r="C34" s="964"/>
      <c r="D34" s="967"/>
      <c r="E34" s="969"/>
      <c r="F34" s="969"/>
      <c r="G34" s="969"/>
      <c r="H34" s="969"/>
      <c r="I34" s="969"/>
      <c r="J34" s="969"/>
      <c r="K34" s="969"/>
      <c r="L34" s="969"/>
      <c r="M34"/>
      <c r="N34"/>
    </row>
    <row r="35" spans="1:28" ht="13.5" customHeight="1">
      <c r="A35"/>
      <c r="B35" s="963"/>
      <c r="C35" s="964"/>
      <c r="D35" s="967"/>
      <c r="E35" s="968" t="s">
        <v>189</v>
      </c>
      <c r="F35" s="969"/>
      <c r="G35" s="969"/>
      <c r="H35" s="969"/>
      <c r="I35" s="969"/>
      <c r="J35" s="969"/>
      <c r="K35" s="969"/>
      <c r="L35" s="969"/>
      <c r="M35"/>
      <c r="N35"/>
    </row>
    <row r="36" spans="1:28">
      <c r="A36"/>
      <c r="B36" s="965"/>
      <c r="C36" s="966"/>
      <c r="D36" s="967"/>
      <c r="E36" s="969"/>
      <c r="F36" s="969"/>
      <c r="G36" s="969"/>
      <c r="H36" s="969"/>
      <c r="I36" s="969"/>
      <c r="J36" s="969"/>
      <c r="K36" s="969"/>
      <c r="L36" s="969"/>
      <c r="M36"/>
      <c r="N36"/>
    </row>
    <row r="37" spans="1:28">
      <c r="A37"/>
      <c r="B37" s="3"/>
      <c r="C37" s="3"/>
      <c r="D37" s="16" t="str">
        <f>IF(D16&lt;&gt;"○","",IF(D19="○","",IF(COUNTBLANK(D31:D36)=6,"　↑　該当するものに○",IF(COUNTBLANK(D31:D36)&lt;=4,"　↑　いずれか１つに○",""))))</f>
        <v/>
      </c>
      <c r="E37" s="3"/>
      <c r="F37" s="3"/>
      <c r="G37" s="3"/>
      <c r="H37" s="3"/>
      <c r="I37" s="3"/>
      <c r="J37" s="3"/>
      <c r="K37" s="3"/>
      <c r="L37" s="3"/>
      <c r="M37"/>
      <c r="N37"/>
    </row>
    <row r="38" spans="1:28" s="17" customFormat="1">
      <c r="A38" s="167"/>
      <c r="B38" s="225" t="s">
        <v>2</v>
      </c>
      <c r="C38" s="167"/>
      <c r="D38" s="167"/>
      <c r="E38" s="167"/>
      <c r="F38" s="167"/>
      <c r="G38" s="167"/>
      <c r="H38" s="167"/>
      <c r="I38" s="167"/>
      <c r="J38" s="167"/>
      <c r="K38" s="167"/>
      <c r="L38" s="167"/>
      <c r="M38" s="167"/>
      <c r="N38" s="167"/>
      <c r="P38" s="63"/>
      <c r="Q38" s="63"/>
      <c r="R38" s="63"/>
      <c r="S38" s="63"/>
      <c r="T38" s="63"/>
      <c r="U38" s="63"/>
      <c r="V38" s="63"/>
      <c r="W38" s="63"/>
      <c r="X38" s="63"/>
      <c r="Y38" s="63"/>
      <c r="Z38" s="63"/>
      <c r="AA38" s="63"/>
      <c r="AB38" s="63"/>
    </row>
    <row r="39" spans="1:28" s="17" customFormat="1">
      <c r="A39" s="167"/>
      <c r="B39" s="167"/>
      <c r="C39" s="167"/>
      <c r="D39" s="167"/>
      <c r="E39" s="167"/>
      <c r="F39" s="167"/>
      <c r="G39" s="167"/>
      <c r="H39" s="167"/>
      <c r="I39" s="167"/>
      <c r="J39" s="167"/>
      <c r="K39" s="167"/>
      <c r="L39" s="167"/>
      <c r="M39" s="167"/>
      <c r="N39" s="167"/>
      <c r="P39" s="63"/>
      <c r="Q39" s="63"/>
      <c r="R39" s="63"/>
      <c r="S39" s="63"/>
      <c r="T39" s="63"/>
      <c r="U39" s="63"/>
      <c r="V39" s="63"/>
      <c r="W39" s="63"/>
      <c r="X39" s="63"/>
      <c r="Y39" s="63"/>
      <c r="Z39" s="63"/>
      <c r="AA39" s="63"/>
      <c r="AB39" s="63"/>
    </row>
    <row r="40" spans="1:28" s="17" customFormat="1" ht="13.5" customHeight="1">
      <c r="A40" s="167"/>
      <c r="B40" s="942" t="s">
        <v>97</v>
      </c>
      <c r="C40" s="942"/>
      <c r="D40" s="942"/>
      <c r="E40" s="942"/>
      <c r="F40" s="942"/>
      <c r="G40" s="942"/>
      <c r="H40" s="942"/>
      <c r="I40" s="942"/>
      <c r="J40" s="942"/>
      <c r="K40" s="942"/>
      <c r="L40" s="942"/>
      <c r="M40" s="942"/>
      <c r="N40" s="167"/>
      <c r="P40" s="958"/>
      <c r="Q40" s="958"/>
      <c r="R40" s="958"/>
      <c r="S40" s="958"/>
      <c r="T40" s="958"/>
      <c r="U40" s="958"/>
      <c r="V40" s="958"/>
      <c r="W40" s="958"/>
      <c r="X40" s="958"/>
      <c r="Y40" s="958"/>
      <c r="Z40" s="958"/>
      <c r="AA40" s="958"/>
      <c r="AB40" s="63"/>
    </row>
    <row r="41" spans="1:28" s="17" customFormat="1">
      <c r="A41" s="167"/>
      <c r="B41" s="223" t="s">
        <v>98</v>
      </c>
      <c r="C41" s="167"/>
      <c r="D41" s="167"/>
      <c r="E41" s="167"/>
      <c r="F41" s="167"/>
      <c r="G41" s="167"/>
      <c r="H41" s="167"/>
      <c r="I41" s="167"/>
      <c r="J41" s="167"/>
      <c r="K41" s="167"/>
      <c r="L41" s="167"/>
      <c r="M41" s="167"/>
      <c r="N41" s="167"/>
      <c r="P41" s="64"/>
      <c r="Q41" s="63"/>
      <c r="R41" s="63"/>
      <c r="S41" s="63"/>
      <c r="T41" s="63"/>
      <c r="U41" s="63"/>
      <c r="V41" s="63"/>
      <c r="W41" s="63"/>
      <c r="X41" s="63"/>
      <c r="Y41" s="63"/>
      <c r="Z41" s="63"/>
      <c r="AA41" s="63"/>
      <c r="AB41" s="63"/>
    </row>
    <row r="42" spans="1:28">
      <c r="A42"/>
      <c r="B42" s="223" t="s">
        <v>99</v>
      </c>
      <c r="C42"/>
      <c r="D42"/>
      <c r="E42"/>
      <c r="F42"/>
      <c r="G42"/>
      <c r="H42"/>
      <c r="I42"/>
      <c r="J42"/>
      <c r="K42"/>
      <c r="L42"/>
      <c r="M42"/>
      <c r="N42"/>
    </row>
    <row r="43" spans="1:28">
      <c r="A43"/>
      <c r="B43"/>
      <c r="C43"/>
      <c r="D43"/>
      <c r="E43"/>
      <c r="F43"/>
      <c r="G43"/>
      <c r="H43"/>
      <c r="I43"/>
      <c r="J43"/>
      <c r="K43"/>
      <c r="L43"/>
      <c r="M43"/>
      <c r="N43"/>
    </row>
    <row r="44" spans="1:28">
      <c r="A44"/>
      <c r="B44"/>
      <c r="C44"/>
      <c r="D44"/>
      <c r="E44"/>
      <c r="F44"/>
      <c r="G44"/>
      <c r="H44"/>
      <c r="I44"/>
      <c r="J44"/>
      <c r="K44"/>
      <c r="L44"/>
      <c r="M44"/>
      <c r="N44"/>
    </row>
    <row r="45" spans="1:28">
      <c r="A45"/>
      <c r="B45" s="3"/>
      <c r="C45" s="3"/>
      <c r="D45" s="3"/>
      <c r="E45" s="3"/>
      <c r="F45" s="3"/>
      <c r="G45" s="3"/>
      <c r="H45" s="3"/>
      <c r="I45" s="3"/>
      <c r="J45" s="3"/>
      <c r="K45" s="3"/>
      <c r="L45" s="3"/>
      <c r="M45"/>
      <c r="N45"/>
    </row>
    <row r="46" spans="1:28">
      <c r="A46"/>
      <c r="B46"/>
      <c r="C46"/>
      <c r="D46"/>
      <c r="E46"/>
      <c r="F46"/>
      <c r="G46"/>
      <c r="H46"/>
      <c r="I46"/>
      <c r="J46"/>
      <c r="K46"/>
      <c r="L46"/>
      <c r="M46"/>
      <c r="N46"/>
    </row>
    <row r="47" spans="1:28">
      <c r="A47"/>
      <c r="B47"/>
      <c r="C47"/>
      <c r="D47"/>
      <c r="E47"/>
      <c r="F47"/>
      <c r="G47"/>
      <c r="H47"/>
      <c r="I47"/>
      <c r="J47"/>
      <c r="K47"/>
      <c r="L47"/>
      <c r="M47"/>
      <c r="N47"/>
    </row>
    <row r="48" spans="1:28">
      <c r="A48"/>
      <c r="B48"/>
      <c r="C48"/>
      <c r="D48"/>
      <c r="E48"/>
      <c r="F48"/>
      <c r="G48"/>
      <c r="H48"/>
      <c r="I48"/>
      <c r="J48"/>
      <c r="K48"/>
      <c r="L48"/>
      <c r="M48"/>
      <c r="N48"/>
    </row>
    <row r="49" spans="1:28">
      <c r="A49"/>
      <c r="B49"/>
      <c r="C49"/>
      <c r="D49"/>
      <c r="E49"/>
      <c r="F49"/>
      <c r="G49"/>
      <c r="H49"/>
      <c r="I49"/>
      <c r="J49"/>
      <c r="K49"/>
      <c r="L49"/>
      <c r="M49"/>
      <c r="N49"/>
    </row>
    <row r="50" spans="1:28">
      <c r="A50"/>
      <c r="B50"/>
      <c r="C50"/>
      <c r="D50"/>
      <c r="E50"/>
      <c r="F50"/>
      <c r="G50"/>
      <c r="H50"/>
      <c r="I50"/>
      <c r="J50"/>
      <c r="K50"/>
      <c r="L50"/>
      <c r="M50"/>
      <c r="N50"/>
    </row>
    <row r="51" spans="1:28">
      <c r="A51"/>
      <c r="B51"/>
      <c r="C51"/>
      <c r="D51"/>
      <c r="E51"/>
      <c r="F51"/>
      <c r="G51"/>
      <c r="H51"/>
      <c r="I51"/>
      <c r="J51"/>
      <c r="K51"/>
      <c r="L51"/>
      <c r="M51"/>
      <c r="N51"/>
    </row>
    <row r="52" spans="1:28">
      <c r="A52"/>
      <c r="B52"/>
      <c r="C52"/>
      <c r="D52"/>
      <c r="E52"/>
      <c r="F52"/>
      <c r="G52"/>
      <c r="H52"/>
      <c r="I52"/>
      <c r="J52"/>
      <c r="K52"/>
      <c r="L52"/>
      <c r="M52"/>
      <c r="N52"/>
    </row>
    <row r="53" spans="1:28" s="17" customFormat="1" ht="14">
      <c r="A53" s="167"/>
      <c r="B53" s="189"/>
      <c r="C53" s="167"/>
      <c r="D53" s="167"/>
      <c r="E53" s="167"/>
      <c r="F53" s="167"/>
      <c r="G53" s="167"/>
      <c r="H53" s="167"/>
      <c r="I53" s="167"/>
      <c r="J53" s="167"/>
      <c r="K53" s="167"/>
      <c r="L53" s="167"/>
      <c r="M53" s="167"/>
      <c r="N53" s="167"/>
      <c r="P53" s="63"/>
      <c r="Q53" s="63"/>
      <c r="R53" s="63"/>
      <c r="S53" s="63"/>
      <c r="T53" s="63"/>
      <c r="U53" s="63"/>
      <c r="V53" s="63"/>
      <c r="W53" s="63"/>
      <c r="X53" s="63"/>
      <c r="Y53" s="63"/>
      <c r="Z53" s="63"/>
      <c r="AA53" s="63"/>
      <c r="AB53" s="63"/>
    </row>
    <row r="54" spans="1:28">
      <c r="A54"/>
      <c r="B54"/>
      <c r="C54"/>
      <c r="D54"/>
      <c r="E54"/>
      <c r="F54"/>
      <c r="G54"/>
      <c r="H54"/>
      <c r="I54"/>
      <c r="J54"/>
      <c r="K54"/>
      <c r="L54"/>
      <c r="M54"/>
      <c r="N54"/>
    </row>
    <row r="55" spans="1:28">
      <c r="A55"/>
      <c r="B55"/>
      <c r="C55"/>
      <c r="D55"/>
      <c r="E55"/>
      <c r="F55"/>
      <c r="G55"/>
      <c r="H55"/>
      <c r="I55"/>
      <c r="J55"/>
      <c r="K55"/>
      <c r="L55"/>
      <c r="M55"/>
      <c r="N55"/>
    </row>
    <row r="56" spans="1:28">
      <c r="A56"/>
      <c r="B56"/>
      <c r="C56"/>
      <c r="D56"/>
      <c r="E56"/>
      <c r="F56"/>
      <c r="G56"/>
      <c r="H56"/>
      <c r="I56"/>
      <c r="J56"/>
      <c r="K56"/>
      <c r="L56"/>
      <c r="M56"/>
      <c r="N56"/>
    </row>
    <row r="57" spans="1:28">
      <c r="A57"/>
      <c r="B57"/>
      <c r="C57"/>
      <c r="D57"/>
      <c r="E57"/>
      <c r="F57"/>
      <c r="G57"/>
      <c r="H57"/>
      <c r="I57"/>
      <c r="J57"/>
      <c r="K57"/>
      <c r="L57"/>
      <c r="M57"/>
      <c r="N57"/>
    </row>
    <row r="58" spans="1:28">
      <c r="A58"/>
      <c r="B58"/>
      <c r="C58"/>
      <c r="D58"/>
      <c r="E58"/>
      <c r="F58"/>
      <c r="G58"/>
      <c r="H58"/>
      <c r="I58"/>
      <c r="J58"/>
      <c r="K58"/>
      <c r="L58"/>
      <c r="M58"/>
      <c r="N58"/>
    </row>
    <row r="59" spans="1:28">
      <c r="A59"/>
      <c r="B59"/>
      <c r="C59"/>
      <c r="D59"/>
      <c r="E59"/>
      <c r="F59"/>
      <c r="G59"/>
      <c r="H59"/>
      <c r="I59"/>
      <c r="J59"/>
      <c r="K59"/>
      <c r="L59"/>
      <c r="M59"/>
      <c r="N59"/>
    </row>
    <row r="60" spans="1:28">
      <c r="A60"/>
      <c r="B60"/>
      <c r="C60"/>
      <c r="D60"/>
      <c r="E60"/>
      <c r="F60"/>
      <c r="G60"/>
      <c r="H60"/>
      <c r="I60"/>
      <c r="J60"/>
      <c r="K60"/>
      <c r="L60"/>
      <c r="M60"/>
      <c r="N60"/>
    </row>
    <row r="61" spans="1:28" ht="19">
      <c r="A61" s="333" t="s">
        <v>100</v>
      </c>
      <c r="B61" s="333"/>
      <c r="C61" s="333"/>
      <c r="D61" s="333"/>
      <c r="E61" s="333"/>
      <c r="F61" s="333"/>
      <c r="G61" s="333"/>
      <c r="H61" s="333"/>
      <c r="I61" s="333"/>
      <c r="J61" s="333"/>
      <c r="K61" s="333"/>
      <c r="L61" s="333"/>
      <c r="M61" s="333"/>
      <c r="N61" s="333"/>
    </row>
    <row r="62" spans="1:28" ht="22.5" customHeight="1"/>
    <row r="79" spans="69:69">
      <c r="BQ79" s="40">
        <v>1</v>
      </c>
    </row>
    <row r="80" spans="69:69">
      <c r="BQ80" s="40" t="s">
        <v>190</v>
      </c>
    </row>
    <row r="81" spans="69:69">
      <c r="BQ81" s="40">
        <v>2</v>
      </c>
    </row>
    <row r="82" spans="69:69">
      <c r="BQ82" s="40" t="s">
        <v>191</v>
      </c>
    </row>
  </sheetData>
  <sheetProtection sheet="1" selectLockedCells="1"/>
  <mergeCells count="25">
    <mergeCell ref="B16:C21"/>
    <mergeCell ref="D16:E18"/>
    <mergeCell ref="F16:L18"/>
    <mergeCell ref="D19:E21"/>
    <mergeCell ref="F19:L21"/>
    <mergeCell ref="K1:M1"/>
    <mergeCell ref="K2:M4"/>
    <mergeCell ref="A8:M8"/>
    <mergeCell ref="B11:E13"/>
    <mergeCell ref="F11:L13"/>
    <mergeCell ref="B28:C30"/>
    <mergeCell ref="D28:G30"/>
    <mergeCell ref="H28:H30"/>
    <mergeCell ref="I28:L30"/>
    <mergeCell ref="B31:C32"/>
    <mergeCell ref="D31:D32"/>
    <mergeCell ref="E31:L32"/>
    <mergeCell ref="A61:N61"/>
    <mergeCell ref="P40:AA40"/>
    <mergeCell ref="B33:C36"/>
    <mergeCell ref="D33:D34"/>
    <mergeCell ref="E33:L34"/>
    <mergeCell ref="D35:D36"/>
    <mergeCell ref="E35:L36"/>
    <mergeCell ref="B40:M40"/>
  </mergeCells>
  <phoneticPr fontId="5"/>
  <conditionalFormatting sqref="D16:L18">
    <cfRule type="expression" dxfId="153" priority="2">
      <formula>$D$19="○"</formula>
    </cfRule>
  </conditionalFormatting>
  <conditionalFormatting sqref="D16:L21">
    <cfRule type="expression" dxfId="152" priority="1">
      <formula>$F$11=""</formula>
    </cfRule>
  </conditionalFormatting>
  <conditionalFormatting sqref="D19:L21">
    <cfRule type="expression" dxfId="151" priority="3">
      <formula>$D$16="○"</formula>
    </cfRule>
  </conditionalFormatting>
  <conditionalFormatting sqref="D28:L36">
    <cfRule type="expression" dxfId="150" priority="11" stopIfTrue="1">
      <formula>$F$11=""</formula>
    </cfRule>
    <cfRule type="expression" dxfId="149" priority="12" stopIfTrue="1">
      <formula>$D$16="○"</formula>
    </cfRule>
  </conditionalFormatting>
  <conditionalFormatting sqref="D31:L32 D35:L36">
    <cfRule type="expression" dxfId="148" priority="7">
      <formula>$D$33="○"</formula>
    </cfRule>
  </conditionalFormatting>
  <conditionalFormatting sqref="D31:L34">
    <cfRule type="expression" dxfId="147" priority="6">
      <formula>$D$35="○"</formula>
    </cfRule>
  </conditionalFormatting>
  <conditionalFormatting sqref="D33:L36">
    <cfRule type="expression" dxfId="146" priority="8">
      <formula>$D$31="○"</formula>
    </cfRule>
  </conditionalFormatting>
  <dataValidations xWindow="431" yWindow="481" count="4">
    <dataValidation allowBlank="1" showInputMessage="1" showErrorMessage="1" promptTitle="入力時の注意" prompt="対象年度を確認してください！_x000a__x000a_対象年度は受賞年度です。_x000a_（完成年度ではありません）_x000a_表彰状況を建設管理課のホームページで確認してください。" sqref="H28:H30" xr:uid="{00000000-0002-0000-1100-000000000000}"/>
    <dataValidation type="list" allowBlank="1" showInputMessage="1" showErrorMessage="1" sqref="D18:E18 D21:E21" xr:uid="{00000000-0002-0000-1100-000001000000}">
      <formula1>$N$10:$N$11</formula1>
    </dataValidation>
    <dataValidation type="list" allowBlank="1" showInputMessage="1" showErrorMessage="1" sqref="D16:E17 D19:E20 D31:D36" xr:uid="{00000000-0002-0000-1100-000002000000}">
      <formula1>"○"</formula1>
    </dataValidation>
    <dataValidation type="list" allowBlank="1" showInputMessage="1" showErrorMessage="1" sqref="D28:G30" xr:uid="{00000000-0002-0000-1100-000003000000}">
      <formula1>"平成,令和"</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colBreaks count="1" manualBreakCount="1">
    <brk id="21" min="1" max="48"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rgb="FF0070C0"/>
    <pageSetUpPr fitToPage="1"/>
  </sheetPr>
  <dimension ref="A1:BQ71"/>
  <sheetViews>
    <sheetView showGridLines="0" zoomScale="80" zoomScaleNormal="80" zoomScaleSheetLayoutView="100" workbookViewId="0">
      <selection activeCell="F11" sqref="F11:L13"/>
    </sheetView>
  </sheetViews>
  <sheetFormatPr defaultColWidth="6.453125" defaultRowHeight="13"/>
  <cols>
    <col min="1" max="13" width="6.453125" style="1"/>
    <col min="14" max="14" width="2.453125" style="1" customWidth="1"/>
    <col min="15" max="15" width="3.7265625" style="52" customWidth="1"/>
    <col min="16" max="68" width="6.453125" style="52"/>
    <col min="69" max="69" width="0" style="52" hidden="1" customWidth="1"/>
    <col min="70" max="16384" width="6.453125" style="52"/>
  </cols>
  <sheetData>
    <row r="1" spans="1:31" ht="25.5">
      <c r="A1"/>
      <c r="B1"/>
      <c r="C1"/>
      <c r="D1"/>
      <c r="E1"/>
      <c r="F1"/>
      <c r="G1"/>
      <c r="H1"/>
      <c r="I1"/>
      <c r="J1" s="291"/>
      <c r="K1" s="504" t="s">
        <v>415</v>
      </c>
      <c r="L1" s="504"/>
      <c r="M1" s="504"/>
      <c r="N1"/>
      <c r="Y1" s="62"/>
      <c r="Z1" s="62"/>
      <c r="AA1" s="62"/>
      <c r="AB1" s="62"/>
      <c r="AC1" s="62"/>
      <c r="AD1" s="62"/>
      <c r="AE1" s="62"/>
    </row>
    <row r="2" spans="1:31" ht="13.5" customHeight="1">
      <c r="A2" s="184"/>
      <c r="B2"/>
      <c r="C2"/>
      <c r="D2"/>
      <c r="E2"/>
      <c r="F2"/>
      <c r="G2"/>
      <c r="H2"/>
      <c r="I2"/>
      <c r="J2"/>
      <c r="K2" s="745" t="s">
        <v>192</v>
      </c>
      <c r="L2" s="745"/>
      <c r="M2" s="745"/>
      <c r="N2"/>
    </row>
    <row r="3" spans="1:31" ht="13.5" customHeight="1">
      <c r="A3"/>
      <c r="B3"/>
      <c r="C3"/>
      <c r="D3"/>
      <c r="E3"/>
      <c r="F3"/>
      <c r="G3"/>
      <c r="H3"/>
      <c r="I3"/>
      <c r="J3"/>
      <c r="K3" s="745"/>
      <c r="L3" s="745"/>
      <c r="M3" s="745"/>
      <c r="N3"/>
    </row>
    <row r="4" spans="1:31" ht="13.5" customHeight="1">
      <c r="A4"/>
      <c r="B4"/>
      <c r="C4"/>
      <c r="D4"/>
      <c r="E4"/>
      <c r="F4"/>
      <c r="G4"/>
      <c r="H4"/>
      <c r="I4"/>
      <c r="J4"/>
      <c r="K4" s="745"/>
      <c r="L4" s="745"/>
      <c r="M4" s="745"/>
      <c r="N4"/>
    </row>
    <row r="5" spans="1:31">
      <c r="A5"/>
      <c r="B5"/>
      <c r="C5"/>
      <c r="D5"/>
      <c r="E5"/>
      <c r="F5"/>
      <c r="G5"/>
      <c r="H5"/>
      <c r="I5"/>
      <c r="J5"/>
      <c r="K5"/>
      <c r="L5"/>
      <c r="M5"/>
      <c r="N5"/>
    </row>
    <row r="6" spans="1:31">
      <c r="A6"/>
      <c r="B6"/>
      <c r="C6"/>
      <c r="D6"/>
      <c r="E6"/>
      <c r="F6"/>
      <c r="G6"/>
      <c r="H6"/>
      <c r="I6"/>
      <c r="J6"/>
      <c r="K6"/>
      <c r="L6"/>
      <c r="M6"/>
      <c r="N6"/>
    </row>
    <row r="7" spans="1:31">
      <c r="A7"/>
      <c r="B7"/>
      <c r="C7"/>
      <c r="D7"/>
      <c r="E7"/>
      <c r="F7"/>
      <c r="G7"/>
      <c r="H7"/>
      <c r="I7"/>
      <c r="J7"/>
      <c r="K7"/>
      <c r="L7"/>
      <c r="M7"/>
      <c r="N7"/>
    </row>
    <row r="8" spans="1:31" ht="16.5">
      <c r="A8" s="450" t="s">
        <v>193</v>
      </c>
      <c r="B8" s="450"/>
      <c r="C8" s="450"/>
      <c r="D8" s="450"/>
      <c r="E8" s="450"/>
      <c r="F8" s="450"/>
      <c r="G8" s="450"/>
      <c r="H8" s="450"/>
      <c r="I8" s="450"/>
      <c r="J8" s="450"/>
      <c r="K8" s="450"/>
      <c r="L8" s="450"/>
      <c r="M8" s="450"/>
      <c r="N8"/>
    </row>
    <row r="9" spans="1:31">
      <c r="A9" s="3"/>
      <c r="B9" s="3"/>
      <c r="C9" s="3"/>
      <c r="D9" s="3"/>
      <c r="E9" s="3"/>
      <c r="F9" s="3"/>
      <c r="G9" s="3"/>
      <c r="H9" s="3"/>
      <c r="I9" s="3"/>
      <c r="J9" s="3"/>
      <c r="K9" s="3"/>
      <c r="L9" s="3"/>
      <c r="M9" s="3"/>
      <c r="N9"/>
    </row>
    <row r="10" spans="1:31">
      <c r="A10"/>
      <c r="B10"/>
      <c r="C10"/>
      <c r="D10"/>
      <c r="E10"/>
      <c r="F10"/>
      <c r="G10"/>
      <c r="H10"/>
      <c r="I10"/>
      <c r="J10"/>
      <c r="K10"/>
      <c r="L10"/>
      <c r="M10"/>
      <c r="N10"/>
    </row>
    <row r="11" spans="1:31" ht="13.5" customHeight="1">
      <c r="A11"/>
      <c r="B11" s="1016" t="s">
        <v>177</v>
      </c>
      <c r="C11" s="1016"/>
      <c r="D11" s="1016"/>
      <c r="E11" s="1016"/>
      <c r="F11" s="990"/>
      <c r="G11" s="990"/>
      <c r="H11" s="990"/>
      <c r="I11" s="990"/>
      <c r="J11" s="990"/>
      <c r="K11" s="990"/>
      <c r="L11" s="990"/>
      <c r="M11"/>
      <c r="N11"/>
    </row>
    <row r="12" spans="1:31" ht="13.5" customHeight="1">
      <c r="A12"/>
      <c r="B12" s="1016"/>
      <c r="C12" s="1016"/>
      <c r="D12" s="1016"/>
      <c r="E12" s="1016"/>
      <c r="F12" s="990"/>
      <c r="G12" s="990"/>
      <c r="H12" s="990"/>
      <c r="I12" s="990"/>
      <c r="J12" s="990"/>
      <c r="K12" s="990"/>
      <c r="L12" s="990"/>
      <c r="M12"/>
      <c r="N12"/>
    </row>
    <row r="13" spans="1:31" ht="13.5" customHeight="1">
      <c r="A13"/>
      <c r="B13" s="1016"/>
      <c r="C13" s="1016"/>
      <c r="D13" s="1016"/>
      <c r="E13" s="1016"/>
      <c r="F13" s="990"/>
      <c r="G13" s="990"/>
      <c r="H13" s="990"/>
      <c r="I13" s="990"/>
      <c r="J13" s="990"/>
      <c r="K13" s="990"/>
      <c r="L13" s="990"/>
      <c r="M13"/>
      <c r="N13"/>
    </row>
    <row r="14" spans="1:31" ht="13.5" customHeight="1">
      <c r="A14"/>
      <c r="B14" s="26"/>
      <c r="C14" s="26"/>
      <c r="D14" s="26"/>
      <c r="E14" s="26"/>
      <c r="F14" s="27"/>
      <c r="G14" s="27"/>
      <c r="H14" s="27"/>
      <c r="I14" s="27"/>
      <c r="J14" s="27"/>
      <c r="K14" s="27"/>
      <c r="L14" s="27"/>
      <c r="M14"/>
      <c r="N14"/>
    </row>
    <row r="15" spans="1:31" ht="13.5" customHeight="1">
      <c r="A15"/>
      <c r="B15" s="26"/>
      <c r="C15" s="26"/>
      <c r="D15" s="26"/>
      <c r="E15" s="26"/>
      <c r="F15" s="27"/>
      <c r="G15" s="27"/>
      <c r="H15" s="27"/>
      <c r="I15" s="27"/>
      <c r="J15" s="27"/>
      <c r="K15" s="27"/>
      <c r="L15" s="27"/>
      <c r="M15"/>
      <c r="N15"/>
    </row>
    <row r="16" spans="1:31" ht="13.5" customHeight="1">
      <c r="A16"/>
      <c r="B16" s="744" t="s">
        <v>335</v>
      </c>
      <c r="C16" s="744"/>
      <c r="D16" s="959"/>
      <c r="E16" s="959"/>
      <c r="F16" s="960" t="s">
        <v>62</v>
      </c>
      <c r="G16" s="960"/>
      <c r="H16" s="960"/>
      <c r="I16" s="960"/>
      <c r="J16" s="960"/>
      <c r="K16" s="960"/>
      <c r="L16" s="960"/>
      <c r="M16" s="171"/>
      <c r="N16"/>
    </row>
    <row r="17" spans="1:14" ht="13.5" customHeight="1">
      <c r="A17"/>
      <c r="B17" s="744"/>
      <c r="C17" s="744"/>
      <c r="D17" s="959"/>
      <c r="E17" s="959"/>
      <c r="F17" s="960"/>
      <c r="G17" s="960"/>
      <c r="H17" s="960"/>
      <c r="I17" s="960"/>
      <c r="J17" s="960"/>
      <c r="K17" s="960"/>
      <c r="L17" s="960"/>
      <c r="M17" s="171"/>
      <c r="N17" s="292"/>
    </row>
    <row r="18" spans="1:14" ht="13.5" customHeight="1">
      <c r="A18"/>
      <c r="B18" s="744"/>
      <c r="C18" s="744"/>
      <c r="D18" s="959"/>
      <c r="E18" s="959"/>
      <c r="F18" s="960"/>
      <c r="G18" s="960"/>
      <c r="H18" s="960"/>
      <c r="I18" s="960"/>
      <c r="J18" s="960"/>
      <c r="K18" s="960"/>
      <c r="L18" s="960"/>
      <c r="M18" s="171"/>
      <c r="N18"/>
    </row>
    <row r="19" spans="1:14" ht="13.5" customHeight="1">
      <c r="A19"/>
      <c r="B19" s="744"/>
      <c r="C19" s="744"/>
      <c r="D19" s="959"/>
      <c r="E19" s="959"/>
      <c r="F19" s="961" t="s">
        <v>8</v>
      </c>
      <c r="G19" s="961"/>
      <c r="H19" s="961"/>
      <c r="I19" s="961"/>
      <c r="J19" s="961"/>
      <c r="K19" s="961"/>
      <c r="L19" s="961"/>
      <c r="M19" s="171"/>
      <c r="N19"/>
    </row>
    <row r="20" spans="1:14" ht="13.5" customHeight="1">
      <c r="A20"/>
      <c r="B20" s="744"/>
      <c r="C20" s="744"/>
      <c r="D20" s="959"/>
      <c r="E20" s="959"/>
      <c r="F20" s="961"/>
      <c r="G20" s="961"/>
      <c r="H20" s="961"/>
      <c r="I20" s="961"/>
      <c r="J20" s="961"/>
      <c r="K20" s="961"/>
      <c r="L20" s="961"/>
      <c r="M20" s="171"/>
      <c r="N20"/>
    </row>
    <row r="21" spans="1:14" ht="13.5" customHeight="1">
      <c r="A21"/>
      <c r="B21" s="744"/>
      <c r="C21" s="744"/>
      <c r="D21" s="959"/>
      <c r="E21" s="959"/>
      <c r="F21" s="961"/>
      <c r="G21" s="961"/>
      <c r="H21" s="961"/>
      <c r="I21" s="961"/>
      <c r="J21" s="961"/>
      <c r="K21" s="961"/>
      <c r="L21" s="961"/>
      <c r="M21"/>
      <c r="N21"/>
    </row>
    <row r="22" spans="1:14">
      <c r="A22"/>
      <c r="B22"/>
      <c r="C22"/>
      <c r="D22" s="16" t="str">
        <f>IF(COUNTBLANK(D16:E21)=12,"　↑　該当する方に○",IF(COUNTBLANK(D16:E21)=10,"　↑　どちらか一方に○",""))</f>
        <v>　↑　該当する方に○</v>
      </c>
      <c r="E22" s="6"/>
      <c r="F22"/>
      <c r="G22"/>
      <c r="H22"/>
      <c r="I22"/>
      <c r="J22"/>
      <c r="K22"/>
      <c r="L22"/>
      <c r="M22"/>
      <c r="N22"/>
    </row>
    <row r="23" spans="1:14">
      <c r="A23"/>
      <c r="B23" s="3"/>
      <c r="C23" s="3"/>
      <c r="D23" s="21"/>
      <c r="E23" s="21"/>
      <c r="F23" s="21"/>
      <c r="G23" s="21"/>
      <c r="H23" s="21"/>
      <c r="I23" s="21"/>
      <c r="J23" s="21"/>
      <c r="K23" s="21"/>
      <c r="L23" s="21"/>
      <c r="M23"/>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t="s">
        <v>7</v>
      </c>
      <c r="C27"/>
      <c r="D27"/>
      <c r="E27"/>
      <c r="F27"/>
      <c r="G27"/>
      <c r="H27"/>
      <c r="I27"/>
      <c r="J27"/>
      <c r="K27"/>
      <c r="L27"/>
      <c r="M27"/>
      <c r="N27"/>
    </row>
    <row r="28" spans="1:14">
      <c r="A28"/>
      <c r="B28" s="367" t="s">
        <v>194</v>
      </c>
      <c r="C28" s="992"/>
      <c r="D28" s="992"/>
      <c r="E28" s="368"/>
      <c r="F28" s="994"/>
      <c r="G28" s="995"/>
      <c r="H28" s="995"/>
      <c r="I28" s="995"/>
      <c r="J28" s="995"/>
      <c r="K28" s="995"/>
      <c r="L28" s="996"/>
      <c r="M28"/>
      <c r="N28"/>
    </row>
    <row r="29" spans="1:14">
      <c r="A29"/>
      <c r="B29" s="369"/>
      <c r="C29" s="608"/>
      <c r="D29" s="608"/>
      <c r="E29" s="370"/>
      <c r="F29" s="997"/>
      <c r="G29" s="998"/>
      <c r="H29" s="998"/>
      <c r="I29" s="998"/>
      <c r="J29" s="998"/>
      <c r="K29" s="998"/>
      <c r="L29" s="999"/>
      <c r="M29"/>
      <c r="N29"/>
    </row>
    <row r="30" spans="1:14">
      <c r="A30"/>
      <c r="B30" s="371"/>
      <c r="C30" s="993"/>
      <c r="D30" s="993"/>
      <c r="E30" s="372"/>
      <c r="F30" s="1000"/>
      <c r="G30" s="1001"/>
      <c r="H30" s="1001"/>
      <c r="I30" s="1001"/>
      <c r="J30" s="1001"/>
      <c r="K30" s="1001"/>
      <c r="L30" s="1002"/>
      <c r="M30"/>
      <c r="N30"/>
    </row>
    <row r="31" spans="1:14" ht="13.5" customHeight="1">
      <c r="A31"/>
      <c r="B31" s="1003" t="s">
        <v>321</v>
      </c>
      <c r="C31" s="1003"/>
      <c r="D31" s="1003"/>
      <c r="E31" s="1003"/>
      <c r="F31" s="1004"/>
      <c r="G31" s="1005"/>
      <c r="H31" s="1005"/>
      <c r="I31" s="1005"/>
      <c r="J31" s="1010" t="s">
        <v>238</v>
      </c>
      <c r="K31" s="1010"/>
      <c r="L31" s="1011"/>
      <c r="M31"/>
      <c r="N31"/>
    </row>
    <row r="32" spans="1:14" ht="13.5" customHeight="1">
      <c r="A32"/>
      <c r="B32" s="1003"/>
      <c r="C32" s="1003"/>
      <c r="D32" s="1003"/>
      <c r="E32" s="1003"/>
      <c r="F32" s="1006"/>
      <c r="G32" s="1007"/>
      <c r="H32" s="1007"/>
      <c r="I32" s="1007"/>
      <c r="J32" s="1012"/>
      <c r="K32" s="1012"/>
      <c r="L32" s="1013"/>
      <c r="M32"/>
      <c r="N32"/>
    </row>
    <row r="33" spans="1:27" ht="13.5" customHeight="1">
      <c r="A33"/>
      <c r="B33" s="1003"/>
      <c r="C33" s="1003"/>
      <c r="D33" s="1003"/>
      <c r="E33" s="1003"/>
      <c r="F33" s="1008"/>
      <c r="G33" s="1009"/>
      <c r="H33" s="1009"/>
      <c r="I33" s="1009"/>
      <c r="J33" s="1014"/>
      <c r="K33" s="1014"/>
      <c r="L33" s="1015"/>
      <c r="M33"/>
      <c r="N33"/>
    </row>
    <row r="34" spans="1:27" ht="13.5" customHeight="1">
      <c r="A34"/>
      <c r="B34" s="417" t="s">
        <v>322</v>
      </c>
      <c r="C34" s="417"/>
      <c r="D34" s="417"/>
      <c r="E34" s="417"/>
      <c r="F34" s="1004"/>
      <c r="G34" s="1005"/>
      <c r="H34" s="1005"/>
      <c r="I34" s="1005"/>
      <c r="J34" s="1010" t="s">
        <v>239</v>
      </c>
      <c r="K34" s="1010"/>
      <c r="L34" s="1011"/>
      <c r="M34" s="171"/>
      <c r="N34"/>
    </row>
    <row r="35" spans="1:27" ht="13.5" customHeight="1">
      <c r="A35"/>
      <c r="B35" s="417"/>
      <c r="C35" s="417"/>
      <c r="D35" s="417"/>
      <c r="E35" s="417"/>
      <c r="F35" s="1006"/>
      <c r="G35" s="1007"/>
      <c r="H35" s="1007"/>
      <c r="I35" s="1007"/>
      <c r="J35" s="1012"/>
      <c r="K35" s="1012"/>
      <c r="L35" s="1013"/>
      <c r="M35" s="171"/>
      <c r="N35"/>
    </row>
    <row r="36" spans="1:27" ht="13.5" customHeight="1">
      <c r="A36"/>
      <c r="B36" s="417"/>
      <c r="C36" s="417"/>
      <c r="D36" s="417"/>
      <c r="E36" s="417"/>
      <c r="F36" s="1008"/>
      <c r="G36" s="1009"/>
      <c r="H36" s="1009"/>
      <c r="I36" s="1009"/>
      <c r="J36" s="1014"/>
      <c r="K36" s="1014"/>
      <c r="L36" s="1015"/>
      <c r="M36"/>
      <c r="N36"/>
    </row>
    <row r="37" spans="1:27" ht="13.5" customHeight="1">
      <c r="A37"/>
      <c r="B37" s="41"/>
      <c r="C37" s="41"/>
      <c r="D37" s="81"/>
      <c r="E37" s="42"/>
      <c r="F37" s="42"/>
      <c r="G37" s="42"/>
      <c r="H37" s="42"/>
      <c r="I37" s="42"/>
      <c r="J37" s="42"/>
      <c r="K37" s="42"/>
      <c r="L37" s="42"/>
      <c r="M37" s="171"/>
      <c r="N37"/>
    </row>
    <row r="38" spans="1:27" ht="13.5" customHeight="1">
      <c r="A38"/>
      <c r="B38" s="224" t="s">
        <v>2</v>
      </c>
      <c r="C38" s="167"/>
      <c r="D38" s="167"/>
      <c r="E38" s="167"/>
      <c r="F38" s="167"/>
      <c r="G38" s="167"/>
      <c r="H38" s="167"/>
      <c r="I38" s="167"/>
      <c r="J38" s="167"/>
      <c r="K38" s="167"/>
      <c r="L38" s="167"/>
      <c r="M38" s="167"/>
      <c r="N38"/>
    </row>
    <row r="39" spans="1:27" ht="13.5" customHeight="1">
      <c r="A39"/>
      <c r="B39" s="167"/>
      <c r="C39" s="167"/>
      <c r="D39" s="167"/>
      <c r="E39" s="167"/>
      <c r="F39" s="167"/>
      <c r="G39" s="167"/>
      <c r="H39" s="167"/>
      <c r="I39" s="167"/>
      <c r="J39" s="167"/>
      <c r="K39" s="167"/>
      <c r="L39" s="167"/>
      <c r="M39" s="167"/>
      <c r="N39"/>
    </row>
    <row r="40" spans="1:27">
      <c r="A40"/>
      <c r="B40" s="942" t="s">
        <v>97</v>
      </c>
      <c r="C40" s="942"/>
      <c r="D40" s="942"/>
      <c r="E40" s="942"/>
      <c r="F40" s="942"/>
      <c r="G40" s="942"/>
      <c r="H40" s="942"/>
      <c r="I40" s="942"/>
      <c r="J40" s="942"/>
      <c r="K40" s="942"/>
      <c r="L40" s="942"/>
      <c r="M40" s="942"/>
      <c r="N40"/>
    </row>
    <row r="41" spans="1:27">
      <c r="A41"/>
      <c r="B41" s="223" t="s">
        <v>98</v>
      </c>
      <c r="C41" s="167"/>
      <c r="D41" s="167"/>
      <c r="E41" s="167"/>
      <c r="F41" s="167"/>
      <c r="G41" s="167"/>
      <c r="H41" s="167"/>
      <c r="I41" s="167"/>
      <c r="J41" s="167"/>
      <c r="K41" s="167"/>
      <c r="L41" s="167"/>
      <c r="M41" s="167"/>
      <c r="N41"/>
    </row>
    <row r="42" spans="1:27" s="63" customFormat="1">
      <c r="A42" s="167"/>
      <c r="B42" s="223" t="s">
        <v>99</v>
      </c>
      <c r="C42"/>
      <c r="D42"/>
      <c r="E42"/>
      <c r="F42"/>
      <c r="G42"/>
      <c r="H42"/>
      <c r="I42"/>
      <c r="J42"/>
      <c r="K42"/>
      <c r="L42"/>
      <c r="M42"/>
      <c r="N42" s="167"/>
    </row>
    <row r="43" spans="1:27" s="63" customFormat="1">
      <c r="A43" s="167"/>
      <c r="B43" s="226"/>
      <c r="C43"/>
      <c r="D43"/>
      <c r="E43"/>
      <c r="F43"/>
      <c r="G43"/>
      <c r="H43"/>
      <c r="I43"/>
      <c r="J43"/>
      <c r="K43"/>
      <c r="L43"/>
      <c r="M43"/>
      <c r="N43" s="167"/>
    </row>
    <row r="44" spans="1:27" s="63" customFormat="1" ht="13.5" customHeight="1">
      <c r="A44" s="167"/>
      <c r="B44" s="226"/>
      <c r="C44" s="167"/>
      <c r="D44" s="167"/>
      <c r="E44" s="167"/>
      <c r="F44" s="167"/>
      <c r="G44" s="167"/>
      <c r="H44" s="167"/>
      <c r="I44" s="167"/>
      <c r="J44" s="167"/>
      <c r="K44" s="167"/>
      <c r="L44" s="167"/>
      <c r="M44" s="167"/>
      <c r="N44" s="167"/>
      <c r="P44" s="958"/>
      <c r="Q44" s="958"/>
      <c r="R44" s="958"/>
      <c r="S44" s="958"/>
      <c r="T44" s="958"/>
      <c r="U44" s="958"/>
      <c r="V44" s="958"/>
      <c r="W44" s="958"/>
      <c r="X44" s="958"/>
      <c r="Y44" s="958"/>
      <c r="Z44" s="958"/>
      <c r="AA44" s="958"/>
    </row>
    <row r="45" spans="1:27" s="63" customFormat="1">
      <c r="A45" s="167"/>
      <c r="B45" s="167"/>
      <c r="C45" s="167"/>
      <c r="D45" s="167"/>
      <c r="E45" s="167"/>
      <c r="F45" s="167"/>
      <c r="G45" s="167"/>
      <c r="H45" s="167"/>
      <c r="I45" s="167"/>
      <c r="J45" s="167"/>
      <c r="K45" s="167"/>
      <c r="L45" s="167"/>
      <c r="M45" s="167"/>
      <c r="N45" s="167"/>
      <c r="P45" s="64"/>
    </row>
    <row r="46" spans="1:27">
      <c r="A46"/>
      <c r="B46"/>
      <c r="C46"/>
      <c r="D46"/>
      <c r="E46"/>
      <c r="F46"/>
      <c r="G46"/>
      <c r="H46"/>
      <c r="I46"/>
      <c r="J46"/>
      <c r="K46"/>
      <c r="L46"/>
      <c r="M46"/>
      <c r="N46"/>
    </row>
    <row r="47" spans="1:27">
      <c r="A47"/>
      <c r="B47"/>
      <c r="C47"/>
      <c r="D47"/>
      <c r="E47"/>
      <c r="F47"/>
      <c r="G47"/>
      <c r="H47"/>
      <c r="I47"/>
      <c r="J47"/>
      <c r="K47"/>
      <c r="L47"/>
      <c r="M47"/>
      <c r="N47"/>
    </row>
    <row r="48" spans="1:27">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ht="19">
      <c r="A62" s="333" t="s">
        <v>100</v>
      </c>
      <c r="B62" s="333"/>
      <c r="C62" s="333"/>
      <c r="D62" s="333"/>
      <c r="E62" s="333"/>
      <c r="F62" s="333"/>
      <c r="G62" s="333"/>
      <c r="H62" s="333"/>
      <c r="I62" s="333"/>
      <c r="J62" s="333"/>
      <c r="K62" s="333"/>
      <c r="L62" s="333"/>
      <c r="M62" s="333"/>
      <c r="N62" s="333"/>
    </row>
    <row r="63" spans="1:14" ht="22.5" customHeight="1"/>
    <row r="68" spans="69:69">
      <c r="BQ68" s="65">
        <v>1</v>
      </c>
    </row>
    <row r="69" spans="69:69">
      <c r="BQ69" s="65" t="s">
        <v>190</v>
      </c>
    </row>
    <row r="70" spans="69:69">
      <c r="BQ70" s="65">
        <v>2</v>
      </c>
    </row>
    <row r="71" spans="69:69">
      <c r="BQ71" s="65" t="s">
        <v>191</v>
      </c>
    </row>
  </sheetData>
  <sheetProtection sheet="1" selectLockedCells="1"/>
  <mergeCells count="21">
    <mergeCell ref="B16:C21"/>
    <mergeCell ref="D16:E18"/>
    <mergeCell ref="F16:L18"/>
    <mergeCell ref="D19:E21"/>
    <mergeCell ref="F19:L21"/>
    <mergeCell ref="K1:M1"/>
    <mergeCell ref="K2:M4"/>
    <mergeCell ref="A8:M8"/>
    <mergeCell ref="B11:E13"/>
    <mergeCell ref="F11:L13"/>
    <mergeCell ref="A62:N62"/>
    <mergeCell ref="B40:M40"/>
    <mergeCell ref="P44:AA44"/>
    <mergeCell ref="B28:E30"/>
    <mergeCell ref="F28:L30"/>
    <mergeCell ref="B31:E33"/>
    <mergeCell ref="B34:E36"/>
    <mergeCell ref="F31:I33"/>
    <mergeCell ref="F34:I36"/>
    <mergeCell ref="J31:L33"/>
    <mergeCell ref="J34:L36"/>
  </mergeCells>
  <phoneticPr fontId="5"/>
  <conditionalFormatting sqref="D16:L18">
    <cfRule type="expression" dxfId="145" priority="2">
      <formula>$D$19="○"</formula>
    </cfRule>
  </conditionalFormatting>
  <conditionalFormatting sqref="D16:L21 F28:L36">
    <cfRule type="expression" dxfId="144" priority="3">
      <formula>$F$11=""</formula>
    </cfRule>
  </conditionalFormatting>
  <conditionalFormatting sqref="D19:L21">
    <cfRule type="expression" dxfId="143" priority="1">
      <formula>$D$16="○"</formula>
    </cfRule>
  </conditionalFormatting>
  <conditionalFormatting sqref="F28:L30 F31 J31 F34 J34">
    <cfRule type="expression" dxfId="142" priority="11" stopIfTrue="1">
      <formula>$D$16="○"</formula>
    </cfRule>
  </conditionalFormatting>
  <dataValidations disablePrompts="1" count="4">
    <dataValidation type="list" allowBlank="1" showInputMessage="1" showErrorMessage="1" sqref="D16:E17 D19:E20" xr:uid="{00000000-0002-0000-1200-000000000000}">
      <formula1>"○"</formula1>
    </dataValidation>
    <dataValidation type="list" allowBlank="1" showInputMessage="1" showErrorMessage="1" sqref="D18:E18 D21:E21" xr:uid="{00000000-0002-0000-1200-000001000000}">
      <formula1>$M$10:$M$11</formula1>
    </dataValidation>
    <dataValidation type="whole" operator="greaterThanOrEqual" allowBlank="1" showInputMessage="1" showErrorMessage="1" sqref="F31:I33" xr:uid="{00000000-0002-0000-1200-000002000000}">
      <formula1>0</formula1>
    </dataValidation>
    <dataValidation type="decimal" operator="greaterThanOrEqual" allowBlank="1" showInputMessage="1" showErrorMessage="1" sqref="F34:I36" xr:uid="{CDC3C088-35B2-451E-B002-78FD9EDAB41F}">
      <formula1>0</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colBreaks count="1" manualBreakCount="1">
    <brk id="21" min="1" max="48"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rgb="FF0070C0"/>
    <pageSetUpPr fitToPage="1"/>
  </sheetPr>
  <dimension ref="A1:AG53"/>
  <sheetViews>
    <sheetView showGridLines="0" zoomScale="80" zoomScaleNormal="80" zoomScaleSheetLayoutView="100" workbookViewId="0">
      <selection activeCell="D9" sqref="D9:E10"/>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291"/>
      <c r="K1" s="504" t="s">
        <v>414</v>
      </c>
      <c r="L1" s="504"/>
      <c r="M1" s="504"/>
      <c r="N1"/>
      <c r="AA1" s="54"/>
      <c r="AB1" s="54"/>
      <c r="AC1" s="54"/>
      <c r="AD1" s="54"/>
      <c r="AE1" s="54"/>
      <c r="AF1" s="54"/>
      <c r="AG1" s="54"/>
    </row>
    <row r="2" spans="1:33" ht="13.5" customHeight="1">
      <c r="A2"/>
      <c r="B2"/>
      <c r="C2"/>
      <c r="D2"/>
      <c r="E2"/>
      <c r="F2"/>
      <c r="G2"/>
      <c r="H2"/>
      <c r="I2"/>
      <c r="J2"/>
      <c r="K2" s="745" t="s">
        <v>195</v>
      </c>
      <c r="L2" s="745"/>
      <c r="M2" s="745"/>
      <c r="N2"/>
    </row>
    <row r="3" spans="1:33" ht="13.5" customHeight="1">
      <c r="A3"/>
      <c r="B3"/>
      <c r="C3"/>
      <c r="D3"/>
      <c r="E3"/>
      <c r="F3"/>
      <c r="G3"/>
      <c r="H3"/>
      <c r="I3"/>
      <c r="J3"/>
      <c r="K3" s="745"/>
      <c r="L3" s="745"/>
      <c r="M3" s="745"/>
      <c r="N3"/>
    </row>
    <row r="4" spans="1:33" ht="13.5" customHeight="1">
      <c r="A4"/>
      <c r="B4"/>
      <c r="C4"/>
      <c r="D4"/>
      <c r="E4"/>
      <c r="F4"/>
      <c r="G4"/>
      <c r="H4"/>
      <c r="I4"/>
      <c r="J4"/>
      <c r="K4" s="745"/>
      <c r="L4" s="745"/>
      <c r="M4" s="745"/>
      <c r="N4"/>
    </row>
    <row r="5" spans="1:33">
      <c r="A5"/>
      <c r="B5"/>
      <c r="C5"/>
      <c r="D5"/>
      <c r="E5"/>
      <c r="F5"/>
      <c r="G5"/>
      <c r="H5"/>
      <c r="I5"/>
      <c r="J5"/>
      <c r="K5"/>
      <c r="L5"/>
      <c r="M5"/>
      <c r="N5"/>
    </row>
    <row r="6" spans="1:33" ht="16.5">
      <c r="A6" s="450" t="s">
        <v>246</v>
      </c>
      <c r="B6" s="450"/>
      <c r="C6" s="450"/>
      <c r="D6" s="450"/>
      <c r="E6" s="450"/>
      <c r="F6" s="450"/>
      <c r="G6" s="450"/>
      <c r="H6" s="450"/>
      <c r="I6" s="450"/>
      <c r="J6" s="450"/>
      <c r="K6" s="450"/>
      <c r="L6" s="450"/>
      <c r="M6" s="450"/>
      <c r="N6"/>
    </row>
    <row r="7" spans="1:33">
      <c r="A7" s="3"/>
      <c r="B7" s="3"/>
      <c r="C7" s="3"/>
      <c r="D7" s="3"/>
      <c r="E7" s="3"/>
      <c r="F7" s="3"/>
      <c r="G7" s="3"/>
      <c r="H7" s="3"/>
      <c r="I7" s="3"/>
      <c r="J7" s="3"/>
      <c r="K7" s="3"/>
      <c r="L7" s="3"/>
      <c r="M7" s="3"/>
      <c r="N7"/>
    </row>
    <row r="8" spans="1:33">
      <c r="A8"/>
      <c r="B8"/>
      <c r="C8"/>
      <c r="D8"/>
      <c r="E8"/>
      <c r="F8"/>
      <c r="G8"/>
      <c r="H8"/>
      <c r="I8"/>
      <c r="J8"/>
      <c r="K8"/>
      <c r="L8"/>
      <c r="M8"/>
      <c r="N8"/>
    </row>
    <row r="9" spans="1:33" ht="27" customHeight="1">
      <c r="A9"/>
      <c r="B9" s="1023" t="s">
        <v>196</v>
      </c>
      <c r="C9" s="1024"/>
      <c r="D9" s="399"/>
      <c r="E9" s="400"/>
      <c r="F9" s="1029" t="s">
        <v>288</v>
      </c>
      <c r="G9" s="1030"/>
      <c r="H9" s="1031"/>
      <c r="I9" s="1031"/>
      <c r="J9" s="1031"/>
      <c r="K9" s="1031"/>
      <c r="L9" s="1032"/>
      <c r="M9" s="171"/>
      <c r="N9"/>
    </row>
    <row r="10" spans="1:33" ht="27" customHeight="1">
      <c r="A10"/>
      <c r="B10" s="1025"/>
      <c r="C10" s="1026"/>
      <c r="D10" s="403"/>
      <c r="E10" s="404"/>
      <c r="F10" s="1033"/>
      <c r="G10" s="1034"/>
      <c r="H10" s="1035"/>
      <c r="I10" s="1035"/>
      <c r="J10" s="1035"/>
      <c r="K10" s="1035"/>
      <c r="L10" s="1036"/>
      <c r="M10" s="171"/>
      <c r="N10" s="292"/>
    </row>
    <row r="11" spans="1:33" ht="27" customHeight="1">
      <c r="A11"/>
      <c r="B11" s="1025"/>
      <c r="C11" s="1026"/>
      <c r="D11" s="399"/>
      <c r="E11" s="400"/>
      <c r="F11" s="1029" t="s">
        <v>289</v>
      </c>
      <c r="G11" s="1030"/>
      <c r="H11" s="1030"/>
      <c r="I11" s="1030"/>
      <c r="J11" s="1030"/>
      <c r="K11" s="1030"/>
      <c r="L11" s="1037"/>
      <c r="M11" s="171"/>
      <c r="N11"/>
    </row>
    <row r="12" spans="1:33" ht="27" customHeight="1">
      <c r="A12"/>
      <c r="B12" s="1025"/>
      <c r="C12" s="1026"/>
      <c r="D12" s="403"/>
      <c r="E12" s="404"/>
      <c r="F12" s="1033"/>
      <c r="G12" s="1034"/>
      <c r="H12" s="1034"/>
      <c r="I12" s="1034"/>
      <c r="J12" s="1034"/>
      <c r="K12" s="1034"/>
      <c r="L12" s="1038"/>
      <c r="M12" s="171"/>
      <c r="N12"/>
    </row>
    <row r="13" spans="1:33" ht="27" customHeight="1">
      <c r="A13"/>
      <c r="B13" s="1025"/>
      <c r="C13" s="1026"/>
      <c r="D13" s="399"/>
      <c r="E13" s="400"/>
      <c r="F13" s="1018" t="s">
        <v>197</v>
      </c>
      <c r="G13" s="1018"/>
      <c r="H13" s="1018"/>
      <c r="I13" s="1018"/>
      <c r="J13" s="1018"/>
      <c r="K13" s="1018"/>
      <c r="L13" s="1019"/>
      <c r="M13" s="171"/>
      <c r="N13"/>
    </row>
    <row r="14" spans="1:33" ht="27" customHeight="1">
      <c r="A14"/>
      <c r="B14" s="1025"/>
      <c r="C14" s="1026"/>
      <c r="D14" s="403"/>
      <c r="E14" s="404"/>
      <c r="F14" s="1021"/>
      <c r="G14" s="1021"/>
      <c r="H14" s="1021"/>
      <c r="I14" s="1021"/>
      <c r="J14" s="1021"/>
      <c r="K14" s="1021"/>
      <c r="L14" s="1022"/>
      <c r="M14" s="171"/>
      <c r="N14"/>
    </row>
    <row r="15" spans="1:33" ht="27" customHeight="1">
      <c r="A15"/>
      <c r="B15" s="1025"/>
      <c r="C15" s="1026"/>
      <c r="D15" s="399"/>
      <c r="E15" s="400"/>
      <c r="F15" s="1017" t="s">
        <v>8</v>
      </c>
      <c r="G15" s="1018"/>
      <c r="H15" s="1018"/>
      <c r="I15" s="1018"/>
      <c r="J15" s="1018"/>
      <c r="K15" s="1018"/>
      <c r="L15" s="1019"/>
      <c r="M15" s="171"/>
      <c r="N15"/>
    </row>
    <row r="16" spans="1:33" ht="27" customHeight="1">
      <c r="A16"/>
      <c r="B16" s="1027"/>
      <c r="C16" s="1028"/>
      <c r="D16" s="403"/>
      <c r="E16" s="404"/>
      <c r="F16" s="1020"/>
      <c r="G16" s="1021"/>
      <c r="H16" s="1021"/>
      <c r="I16" s="1021"/>
      <c r="J16" s="1021"/>
      <c r="K16" s="1021"/>
      <c r="L16" s="1022"/>
      <c r="M16"/>
      <c r="N16"/>
    </row>
    <row r="17" spans="1:14" ht="13.5" customHeight="1">
      <c r="A17"/>
      <c r="B17"/>
      <c r="C17"/>
      <c r="D17" s="16" t="str">
        <f>IF(COUNTBLANK(D9:E16)=16,"　↑　該当するものいずれか１つに○",IF(AND(D15="○",COUNTBLANK(D9:E14)&lt;12),"　↑　いずれか１つに○",IF(COUNTBLANK(D9:E14)&lt;11,"　↑　いずれか１つに○","")))</f>
        <v>　↑　該当するものいずれか１つに○</v>
      </c>
      <c r="E17" s="6"/>
      <c r="F17"/>
      <c r="G17"/>
      <c r="H17"/>
      <c r="I17"/>
      <c r="J17"/>
      <c r="K17"/>
      <c r="L17"/>
      <c r="M17"/>
      <c r="N17"/>
    </row>
    <row r="18" spans="1:14" ht="13.5" customHeight="1">
      <c r="A18"/>
      <c r="B18"/>
      <c r="C18"/>
      <c r="D18" s="20"/>
      <c r="E18"/>
      <c r="F18"/>
      <c r="G18"/>
      <c r="H18"/>
      <c r="I18"/>
      <c r="J18"/>
      <c r="K18"/>
      <c r="L18"/>
      <c r="M18"/>
      <c r="N18"/>
    </row>
    <row r="19" spans="1:14" s="17" customFormat="1" ht="14">
      <c r="A19" s="167"/>
      <c r="B19" s="227" t="s">
        <v>2</v>
      </c>
      <c r="C19" s="167"/>
      <c r="D19" s="167"/>
      <c r="E19" s="167"/>
      <c r="F19" s="167"/>
      <c r="G19" s="167"/>
      <c r="H19" s="167"/>
      <c r="I19" s="167"/>
      <c r="J19" s="167"/>
      <c r="K19" s="167"/>
      <c r="L19" s="167"/>
      <c r="M19" s="167"/>
      <c r="N19" s="167"/>
    </row>
    <row r="20" spans="1:14" s="17" customFormat="1" ht="14">
      <c r="A20" s="167"/>
      <c r="B20" s="174"/>
      <c r="C20" s="167"/>
      <c r="D20" s="167"/>
      <c r="E20" s="167"/>
      <c r="F20" s="167"/>
      <c r="G20" s="167"/>
      <c r="H20" s="167"/>
      <c r="I20" s="167"/>
      <c r="J20" s="167"/>
      <c r="K20" s="167"/>
      <c r="L20" s="167"/>
      <c r="M20" s="167"/>
      <c r="N20" s="167"/>
    </row>
    <row r="21" spans="1:14" s="17" customFormat="1" ht="14">
      <c r="A21" s="167"/>
      <c r="B21" s="174"/>
      <c r="C21" s="167"/>
      <c r="D21" s="167"/>
      <c r="E21" s="167"/>
      <c r="F21" s="167"/>
      <c r="G21" s="167"/>
      <c r="H21" s="167"/>
      <c r="I21" s="167"/>
      <c r="J21" s="167"/>
      <c r="K21" s="167"/>
      <c r="L21" s="167"/>
      <c r="M21" s="167"/>
      <c r="N21" s="167"/>
    </row>
    <row r="22" spans="1:14" s="17" customFormat="1" ht="14">
      <c r="A22" s="167"/>
      <c r="B22" s="174"/>
      <c r="C22" s="167"/>
      <c r="D22" s="167"/>
      <c r="E22" s="167"/>
      <c r="F22" s="167"/>
      <c r="G22" s="167"/>
      <c r="H22" s="167"/>
      <c r="I22" s="167"/>
      <c r="J22" s="167"/>
      <c r="K22" s="167"/>
      <c r="L22" s="167"/>
      <c r="M22" s="167"/>
      <c r="N22" s="167"/>
    </row>
    <row r="23" spans="1:14" s="17" customFormat="1" ht="14">
      <c r="A23" s="167"/>
      <c r="B23" s="174"/>
      <c r="C23" s="167"/>
      <c r="D23" s="167"/>
      <c r="E23" s="167"/>
      <c r="F23" s="167"/>
      <c r="G23" s="167"/>
      <c r="H23" s="167"/>
      <c r="I23" s="167"/>
      <c r="J23" s="167"/>
      <c r="K23" s="167"/>
      <c r="L23" s="167"/>
      <c r="M23" s="167"/>
      <c r="N23" s="167"/>
    </row>
    <row r="24" spans="1:14" s="17" customFormat="1" ht="14">
      <c r="A24" s="167"/>
      <c r="B24" s="174"/>
      <c r="C24" s="167"/>
      <c r="D24" s="167"/>
      <c r="E24" s="167"/>
      <c r="F24" s="167"/>
      <c r="G24" s="167"/>
      <c r="H24" s="167"/>
      <c r="I24" s="167"/>
      <c r="J24" s="167"/>
      <c r="K24" s="167"/>
      <c r="L24" s="167"/>
      <c r="M24" s="167"/>
      <c r="N24" s="167"/>
    </row>
    <row r="25" spans="1:14" s="17" customFormat="1" ht="14">
      <c r="A25" s="167"/>
      <c r="B25" s="174"/>
      <c r="C25" s="167"/>
      <c r="D25" s="167"/>
      <c r="E25" s="167"/>
      <c r="F25" s="167"/>
      <c r="G25" s="167"/>
      <c r="H25" s="167"/>
      <c r="I25" s="167"/>
      <c r="J25" s="167"/>
      <c r="K25" s="167"/>
      <c r="L25" s="167"/>
      <c r="M25" s="167"/>
      <c r="N25" s="167"/>
    </row>
    <row r="26" spans="1:14" s="17" customFormat="1" ht="14">
      <c r="A26" s="167"/>
      <c r="B26" s="174"/>
      <c r="C26" s="167"/>
      <c r="D26" s="167"/>
      <c r="E26" s="167"/>
      <c r="F26" s="167"/>
      <c r="G26" s="167"/>
      <c r="H26" s="167"/>
      <c r="I26" s="167"/>
      <c r="J26" s="167"/>
      <c r="K26" s="167"/>
      <c r="L26" s="167"/>
      <c r="M26" s="167"/>
      <c r="N26" s="167"/>
    </row>
    <row r="27" spans="1:14" s="17" customFormat="1" ht="14">
      <c r="A27" s="167"/>
      <c r="B27" s="174"/>
      <c r="C27" s="167"/>
      <c r="D27" s="167"/>
      <c r="E27" s="167"/>
      <c r="F27" s="167"/>
      <c r="G27" s="167"/>
      <c r="H27" s="167"/>
      <c r="I27" s="167"/>
      <c r="J27" s="167"/>
      <c r="K27" s="167"/>
      <c r="L27" s="167"/>
      <c r="M27" s="167"/>
      <c r="N27" s="167"/>
    </row>
    <row r="28" spans="1:14" s="17" customFormat="1" ht="14">
      <c r="A28" s="167"/>
      <c r="B28" s="174"/>
      <c r="C28" s="167"/>
      <c r="D28" s="167"/>
      <c r="E28" s="167"/>
      <c r="F28" s="167"/>
      <c r="G28" s="167"/>
      <c r="H28" s="167"/>
      <c r="I28" s="167"/>
      <c r="J28" s="167"/>
      <c r="K28" s="167"/>
      <c r="L28" s="167"/>
      <c r="M28" s="167"/>
      <c r="N28" s="167"/>
    </row>
    <row r="29" spans="1:14" s="17" customFormat="1" ht="14">
      <c r="A29" s="167"/>
      <c r="B29" s="174"/>
      <c r="C29" s="167"/>
      <c r="D29" s="167"/>
      <c r="E29" s="167"/>
      <c r="F29" s="167"/>
      <c r="G29" s="167"/>
      <c r="H29" s="167"/>
      <c r="I29" s="167"/>
      <c r="J29" s="167"/>
      <c r="K29" s="167"/>
      <c r="L29" s="167"/>
      <c r="M29" s="167"/>
      <c r="N29" s="167"/>
    </row>
    <row r="30" spans="1:14" s="17" customFormat="1" ht="14">
      <c r="A30" s="167"/>
      <c r="B30" s="174"/>
      <c r="C30" s="167"/>
      <c r="D30" s="167"/>
      <c r="E30" s="167"/>
      <c r="F30" s="167"/>
      <c r="G30" s="167"/>
      <c r="H30" s="167"/>
      <c r="I30" s="167"/>
      <c r="J30" s="167"/>
      <c r="K30" s="167"/>
      <c r="L30" s="167"/>
      <c r="M30" s="167"/>
      <c r="N30" s="167"/>
    </row>
    <row r="31" spans="1:14" s="17" customFormat="1" ht="14">
      <c r="A31" s="167"/>
      <c r="B31" s="174"/>
      <c r="C31" s="167"/>
      <c r="D31" s="167"/>
      <c r="E31" s="167"/>
      <c r="F31" s="167"/>
      <c r="G31" s="167"/>
      <c r="H31" s="167"/>
      <c r="I31" s="167"/>
      <c r="J31" s="167"/>
      <c r="K31" s="167"/>
      <c r="L31" s="167"/>
      <c r="M31" s="167"/>
      <c r="N31" s="167"/>
    </row>
    <row r="32" spans="1:14" s="17" customFormat="1" ht="14">
      <c r="A32" s="167"/>
      <c r="B32" s="174"/>
      <c r="C32" s="167"/>
      <c r="D32" s="167"/>
      <c r="E32" s="167"/>
      <c r="F32" s="167"/>
      <c r="G32" s="167"/>
      <c r="H32" s="167"/>
      <c r="I32" s="167"/>
      <c r="J32" s="167"/>
      <c r="K32" s="167"/>
      <c r="L32" s="167"/>
      <c r="M32" s="167"/>
      <c r="N32" s="167"/>
    </row>
    <row r="33" spans="1:14" s="17" customFormat="1" ht="14">
      <c r="A33" s="167"/>
      <c r="B33" s="174"/>
      <c r="C33" s="167"/>
      <c r="D33" s="167"/>
      <c r="E33" s="167"/>
      <c r="F33" s="167"/>
      <c r="G33" s="167"/>
      <c r="H33" s="167"/>
      <c r="I33" s="167"/>
      <c r="J33" s="167"/>
      <c r="K33" s="167"/>
      <c r="L33" s="167"/>
      <c r="M33" s="167"/>
      <c r="N33" s="167"/>
    </row>
    <row r="34" spans="1:14" s="17" customFormat="1" ht="14">
      <c r="A34" s="167"/>
      <c r="B34" s="174"/>
      <c r="C34" s="167"/>
      <c r="D34" s="167"/>
      <c r="E34" s="167"/>
      <c r="F34" s="167"/>
      <c r="G34" s="167"/>
      <c r="H34" s="167"/>
      <c r="I34" s="167"/>
      <c r="J34" s="167"/>
      <c r="K34" s="167"/>
      <c r="L34" s="167"/>
      <c r="M34" s="167"/>
      <c r="N34" s="167"/>
    </row>
    <row r="35" spans="1:14" s="17" customFormat="1" ht="14">
      <c r="A35" s="167"/>
      <c r="B35" s="174"/>
      <c r="C35" s="167"/>
      <c r="D35" s="167"/>
      <c r="E35" s="167"/>
      <c r="F35" s="167"/>
      <c r="G35" s="167"/>
      <c r="H35" s="167"/>
      <c r="I35" s="167"/>
      <c r="J35" s="167"/>
      <c r="K35" s="167"/>
      <c r="L35" s="167"/>
      <c r="M35" s="167"/>
      <c r="N35" s="167"/>
    </row>
    <row r="36" spans="1:14" s="17" customFormat="1" ht="14">
      <c r="A36" s="167"/>
      <c r="B36" s="174"/>
      <c r="C36" s="167"/>
      <c r="D36" s="167"/>
      <c r="E36" s="167"/>
      <c r="F36" s="167"/>
      <c r="G36" s="167"/>
      <c r="H36" s="167"/>
      <c r="I36" s="167"/>
      <c r="J36" s="167"/>
      <c r="K36" s="167"/>
      <c r="L36" s="167"/>
      <c r="M36" s="167"/>
      <c r="N36" s="167"/>
    </row>
    <row r="37" spans="1:14" s="17" customFormat="1" ht="14">
      <c r="A37" s="167"/>
      <c r="B37" s="174"/>
      <c r="C37" s="167"/>
      <c r="D37" s="167"/>
      <c r="E37" s="167"/>
      <c r="F37" s="167"/>
      <c r="G37" s="167"/>
      <c r="H37" s="167"/>
      <c r="I37" s="167"/>
      <c r="J37" s="167"/>
      <c r="K37" s="167"/>
      <c r="L37" s="167"/>
      <c r="M37" s="167"/>
      <c r="N37" s="167"/>
    </row>
    <row r="38" spans="1:14" s="17" customFormat="1" ht="14">
      <c r="A38" s="167"/>
      <c r="B38" s="174"/>
      <c r="C38" s="167"/>
      <c r="D38" s="167"/>
      <c r="E38" s="167"/>
      <c r="F38" s="167"/>
      <c r="G38" s="167"/>
      <c r="H38" s="167"/>
      <c r="I38" s="167"/>
      <c r="J38" s="167"/>
      <c r="K38" s="167"/>
      <c r="L38" s="167"/>
      <c r="M38" s="167"/>
      <c r="N38" s="167"/>
    </row>
    <row r="39" spans="1:14" s="17" customFormat="1" ht="14">
      <c r="A39" s="167"/>
      <c r="B39" s="174"/>
      <c r="C39" s="167"/>
      <c r="D39" s="167"/>
      <c r="E39" s="167"/>
      <c r="F39" s="167"/>
      <c r="G39" s="167"/>
      <c r="H39" s="167"/>
      <c r="I39" s="167"/>
      <c r="J39" s="167"/>
      <c r="K39" s="167"/>
      <c r="L39" s="167"/>
      <c r="M39" s="167"/>
      <c r="N39" s="167"/>
    </row>
    <row r="40" spans="1:14" s="17" customFormat="1" ht="14">
      <c r="A40" s="167"/>
      <c r="B40" s="174"/>
      <c r="C40" s="167"/>
      <c r="D40" s="167"/>
      <c r="E40" s="167"/>
      <c r="F40" s="167"/>
      <c r="G40" s="167"/>
      <c r="H40" s="167"/>
      <c r="I40" s="167"/>
      <c r="J40" s="167"/>
      <c r="K40" s="167"/>
      <c r="L40" s="167"/>
      <c r="M40" s="167"/>
      <c r="N40" s="167"/>
    </row>
    <row r="41" spans="1:14" s="17" customFormat="1" ht="14">
      <c r="A41" s="167"/>
      <c r="B41" s="174"/>
      <c r="C41" s="167"/>
      <c r="D41" s="167"/>
      <c r="E41" s="167"/>
      <c r="F41" s="167"/>
      <c r="G41" s="167"/>
      <c r="H41" s="167"/>
      <c r="I41" s="167"/>
      <c r="J41" s="167"/>
      <c r="K41" s="167"/>
      <c r="L41" s="167"/>
      <c r="M41" s="167"/>
      <c r="N41" s="167"/>
    </row>
    <row r="42" spans="1:14" s="17" customFormat="1" ht="14">
      <c r="A42" s="167"/>
      <c r="B42" s="174"/>
      <c r="C42" s="167"/>
      <c r="D42" s="167"/>
      <c r="E42" s="167"/>
      <c r="F42" s="167"/>
      <c r="G42" s="167"/>
      <c r="H42" s="167"/>
      <c r="I42" s="167"/>
      <c r="J42" s="167"/>
      <c r="K42" s="167"/>
      <c r="L42" s="167"/>
      <c r="M42" s="167"/>
      <c r="N42" s="167"/>
    </row>
    <row r="43" spans="1:14" s="17" customFormat="1" ht="14">
      <c r="A43" s="167"/>
      <c r="B43" s="174"/>
      <c r="C43" s="167"/>
      <c r="D43" s="167"/>
      <c r="E43" s="167"/>
      <c r="F43" s="167"/>
      <c r="G43" s="167"/>
      <c r="H43" s="167"/>
      <c r="I43" s="167"/>
      <c r="J43" s="167"/>
      <c r="K43" s="167"/>
      <c r="L43" s="167"/>
      <c r="M43" s="167"/>
      <c r="N43" s="167"/>
    </row>
    <row r="44" spans="1:14" s="17" customFormat="1" ht="14">
      <c r="A44" s="167"/>
      <c r="B44" s="174"/>
      <c r="C44" s="167"/>
      <c r="D44" s="167"/>
      <c r="E44" s="167"/>
      <c r="F44" s="167"/>
      <c r="G44" s="167"/>
      <c r="H44" s="167"/>
      <c r="I44" s="167"/>
      <c r="J44" s="167"/>
      <c r="K44" s="167"/>
      <c r="L44" s="167"/>
      <c r="M44" s="167"/>
      <c r="N44" s="167"/>
    </row>
    <row r="45" spans="1:14" s="17" customFormat="1" ht="14">
      <c r="A45" s="167"/>
      <c r="B45" s="174"/>
      <c r="C45" s="167"/>
      <c r="D45" s="167"/>
      <c r="E45" s="167"/>
      <c r="F45" s="167"/>
      <c r="G45" s="167"/>
      <c r="H45" s="167"/>
      <c r="I45" s="167"/>
      <c r="J45" s="167"/>
      <c r="K45" s="167"/>
      <c r="L45" s="167"/>
      <c r="M45" s="167"/>
      <c r="N45" s="167"/>
    </row>
    <row r="46" spans="1:14" s="17" customFormat="1" ht="14">
      <c r="A46" s="167"/>
      <c r="B46" s="174"/>
      <c r="C46" s="167"/>
      <c r="D46" s="167"/>
      <c r="E46" s="167"/>
      <c r="F46" s="167"/>
      <c r="G46" s="167"/>
      <c r="H46" s="167"/>
      <c r="I46" s="167"/>
      <c r="J46" s="167"/>
      <c r="K46" s="167"/>
      <c r="L46" s="167"/>
      <c r="M46" s="167"/>
      <c r="N46" s="167"/>
    </row>
    <row r="47" spans="1:14" s="17" customFormat="1" ht="14">
      <c r="A47" s="167"/>
      <c r="B47" s="174"/>
      <c r="C47" s="167"/>
      <c r="D47" s="167"/>
      <c r="E47" s="167"/>
      <c r="F47" s="167"/>
      <c r="G47" s="167"/>
      <c r="H47" s="167"/>
      <c r="I47" s="167"/>
      <c r="J47" s="167"/>
      <c r="K47" s="167"/>
      <c r="L47" s="167"/>
      <c r="M47" s="167"/>
      <c r="N47" s="167"/>
    </row>
    <row r="48" spans="1:14" s="17" customFormat="1" ht="14">
      <c r="A48" s="167"/>
      <c r="B48" s="174"/>
      <c r="C48" s="167"/>
      <c r="D48" s="167"/>
      <c r="E48" s="167"/>
      <c r="F48" s="167"/>
      <c r="G48" s="167"/>
      <c r="H48" s="167"/>
      <c r="I48" s="167"/>
      <c r="J48" s="167"/>
      <c r="K48" s="167"/>
      <c r="L48" s="167"/>
      <c r="M48" s="167"/>
      <c r="N48" s="167"/>
    </row>
    <row r="49" spans="1:14" s="17" customFormat="1" ht="14">
      <c r="A49" s="167"/>
      <c r="B49" s="174"/>
      <c r="C49" s="167"/>
      <c r="D49" s="167"/>
      <c r="E49" s="167"/>
      <c r="F49" s="167"/>
      <c r="G49" s="167"/>
      <c r="H49" s="167"/>
      <c r="I49" s="167"/>
      <c r="J49" s="167"/>
      <c r="K49" s="167"/>
      <c r="L49" s="167"/>
      <c r="M49" s="167"/>
      <c r="N49" s="167"/>
    </row>
    <row r="50" spans="1:14" s="17" customFormat="1" ht="14">
      <c r="A50" s="167"/>
      <c r="B50" s="174"/>
      <c r="C50" s="167"/>
      <c r="D50" s="167"/>
      <c r="E50" s="167"/>
      <c r="F50" s="167"/>
      <c r="G50" s="167"/>
      <c r="H50" s="167"/>
      <c r="I50" s="167"/>
      <c r="J50" s="167"/>
      <c r="K50" s="167"/>
      <c r="L50" s="167"/>
      <c r="M50" s="167"/>
      <c r="N50" s="167"/>
    </row>
    <row r="51" spans="1:14" s="17" customFormat="1" ht="14">
      <c r="A51" s="167"/>
      <c r="B51" s="174"/>
      <c r="C51" s="167"/>
      <c r="D51" s="167"/>
      <c r="E51" s="167"/>
      <c r="F51" s="167"/>
      <c r="G51" s="167"/>
      <c r="H51" s="167"/>
      <c r="I51" s="167"/>
      <c r="J51" s="167"/>
      <c r="K51" s="167"/>
      <c r="L51" s="167"/>
      <c r="M51" s="167"/>
      <c r="N51" s="167"/>
    </row>
    <row r="52" spans="1:14" ht="19">
      <c r="A52" s="333" t="s">
        <v>108</v>
      </c>
      <c r="B52" s="333"/>
      <c r="C52" s="333"/>
      <c r="D52" s="333"/>
      <c r="E52" s="333"/>
      <c r="F52" s="333"/>
      <c r="G52" s="333"/>
      <c r="H52" s="333"/>
      <c r="I52" s="333"/>
      <c r="J52" s="333"/>
      <c r="K52" s="333"/>
      <c r="L52" s="333"/>
      <c r="M52" s="333"/>
      <c r="N52" s="333"/>
    </row>
    <row r="53" spans="1:14" ht="22.5" customHeight="1"/>
  </sheetData>
  <sheetProtection sheet="1" selectLockedCells="1"/>
  <mergeCells count="13">
    <mergeCell ref="A52:N52"/>
    <mergeCell ref="D15:E16"/>
    <mergeCell ref="F15:L16"/>
    <mergeCell ref="K1:M1"/>
    <mergeCell ref="K2:M4"/>
    <mergeCell ref="A6:M6"/>
    <mergeCell ref="B9:C16"/>
    <mergeCell ref="D9:E10"/>
    <mergeCell ref="F9:L10"/>
    <mergeCell ref="D11:E12"/>
    <mergeCell ref="F11:L12"/>
    <mergeCell ref="D13:E14"/>
    <mergeCell ref="F13:L14"/>
  </mergeCells>
  <phoneticPr fontId="10"/>
  <conditionalFormatting sqref="D9:L10 D13:L16">
    <cfRule type="expression" dxfId="141" priority="4" stopIfTrue="1">
      <formula>$D$11="○"</formula>
    </cfRule>
  </conditionalFormatting>
  <conditionalFormatting sqref="D9:L12 D15:L16">
    <cfRule type="expression" dxfId="140" priority="3" stopIfTrue="1">
      <formula>$D$13="○"</formula>
    </cfRule>
  </conditionalFormatting>
  <conditionalFormatting sqref="D9:L14">
    <cfRule type="expression" dxfId="139" priority="1" stopIfTrue="1">
      <formula>$D$15="○"</formula>
    </cfRule>
  </conditionalFormatting>
  <conditionalFormatting sqref="D11:L16">
    <cfRule type="expression" dxfId="138" priority="6" stopIfTrue="1">
      <formula>$D$9="○"</formula>
    </cfRule>
  </conditionalFormatting>
  <dataValidations count="2">
    <dataValidation type="list" allowBlank="1" showInputMessage="1" showErrorMessage="1" sqref="D14:E14" xr:uid="{00000000-0002-0000-1300-000000000000}">
      <formula1>$N$10:$N$11</formula1>
    </dataValidation>
    <dataValidation type="list" allowBlank="1" showInputMessage="1" showErrorMessage="1" sqref="D9:E13 D15:E16" xr:uid="{00000000-0002-0000-1300-000001000000}">
      <formula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rgb="FF0070C0"/>
    <pageSetUpPr fitToPage="1"/>
  </sheetPr>
  <dimension ref="A1:AN62"/>
  <sheetViews>
    <sheetView showGridLines="0" zoomScale="80" zoomScaleNormal="80" zoomScaleSheetLayoutView="100" workbookViewId="0">
      <selection activeCell="D11" sqref="D11:E13"/>
    </sheetView>
  </sheetViews>
  <sheetFormatPr defaultColWidth="6.453125" defaultRowHeight="13"/>
  <cols>
    <col min="1" max="4" width="6.453125" style="1"/>
    <col min="5" max="5" width="6.453125" style="1" customWidth="1"/>
    <col min="6" max="13" width="6.453125" style="1"/>
    <col min="14" max="14" width="2.453125" style="1" customWidth="1"/>
    <col min="15" max="15" width="3.7265625" style="1" customWidth="1"/>
    <col min="16" max="16384" width="6.453125" style="1"/>
  </cols>
  <sheetData>
    <row r="1" spans="1:32" ht="25.5">
      <c r="A1"/>
      <c r="B1"/>
      <c r="C1"/>
      <c r="D1"/>
      <c r="E1"/>
      <c r="F1"/>
      <c r="G1"/>
      <c r="H1"/>
      <c r="I1"/>
      <c r="J1" s="291"/>
      <c r="K1" s="504" t="s">
        <v>414</v>
      </c>
      <c r="L1" s="504"/>
      <c r="M1" s="504"/>
      <c r="N1" s="101"/>
      <c r="Z1" s="54"/>
      <c r="AA1" s="54"/>
      <c r="AB1" s="54"/>
      <c r="AC1" s="54"/>
      <c r="AD1" s="54"/>
      <c r="AE1" s="54"/>
      <c r="AF1" s="54"/>
    </row>
    <row r="2" spans="1:32" ht="13.5" customHeight="1">
      <c r="A2"/>
      <c r="B2"/>
      <c r="C2"/>
      <c r="D2"/>
      <c r="E2"/>
      <c r="F2"/>
      <c r="G2"/>
      <c r="H2"/>
      <c r="I2"/>
      <c r="J2"/>
      <c r="K2" s="745" t="s">
        <v>198</v>
      </c>
      <c r="L2" s="745"/>
      <c r="M2" s="745"/>
      <c r="N2" s="101"/>
    </row>
    <row r="3" spans="1:32" ht="13.5" customHeight="1">
      <c r="A3"/>
      <c r="B3"/>
      <c r="C3"/>
      <c r="D3"/>
      <c r="E3"/>
      <c r="F3"/>
      <c r="G3"/>
      <c r="H3"/>
      <c r="I3"/>
      <c r="J3"/>
      <c r="K3" s="745"/>
      <c r="L3" s="745"/>
      <c r="M3" s="745"/>
      <c r="N3" s="101"/>
    </row>
    <row r="4" spans="1:32" ht="13.5" customHeight="1">
      <c r="A4"/>
      <c r="B4"/>
      <c r="C4"/>
      <c r="D4"/>
      <c r="E4"/>
      <c r="F4"/>
      <c r="G4"/>
      <c r="H4"/>
      <c r="I4"/>
      <c r="J4"/>
      <c r="K4" s="745"/>
      <c r="L4" s="745"/>
      <c r="M4" s="745"/>
      <c r="N4" s="101"/>
    </row>
    <row r="5" spans="1:32">
      <c r="A5"/>
      <c r="B5"/>
      <c r="C5"/>
      <c r="D5"/>
      <c r="E5"/>
      <c r="F5"/>
      <c r="G5"/>
      <c r="H5"/>
      <c r="I5"/>
      <c r="J5"/>
      <c r="K5"/>
      <c r="L5"/>
      <c r="M5"/>
      <c r="N5" s="101"/>
    </row>
    <row r="6" spans="1:32">
      <c r="A6"/>
      <c r="B6"/>
      <c r="C6"/>
      <c r="D6"/>
      <c r="E6"/>
      <c r="F6"/>
      <c r="G6"/>
      <c r="H6"/>
      <c r="I6"/>
      <c r="J6"/>
      <c r="K6"/>
      <c r="L6"/>
      <c r="M6"/>
      <c r="N6" s="101"/>
    </row>
    <row r="7" spans="1:32">
      <c r="A7"/>
      <c r="B7"/>
      <c r="C7"/>
      <c r="D7"/>
      <c r="E7"/>
      <c r="F7"/>
      <c r="G7"/>
      <c r="H7"/>
      <c r="I7"/>
      <c r="J7"/>
      <c r="K7"/>
      <c r="L7"/>
      <c r="M7"/>
      <c r="N7" s="101"/>
    </row>
    <row r="8" spans="1:32" ht="16.5">
      <c r="A8" s="591" t="s">
        <v>0</v>
      </c>
      <c r="B8" s="591"/>
      <c r="C8" s="591"/>
      <c r="D8" s="591"/>
      <c r="E8" s="591"/>
      <c r="F8" s="591"/>
      <c r="G8" s="591"/>
      <c r="H8" s="591"/>
      <c r="I8" s="591"/>
      <c r="J8" s="591"/>
      <c r="K8" s="591"/>
      <c r="L8" s="591"/>
      <c r="M8" s="591"/>
      <c r="N8" s="101"/>
    </row>
    <row r="9" spans="1:32">
      <c r="A9"/>
      <c r="B9"/>
      <c r="C9"/>
      <c r="D9"/>
      <c r="E9"/>
      <c r="F9"/>
      <c r="G9"/>
      <c r="H9"/>
      <c r="I9"/>
      <c r="J9"/>
      <c r="K9"/>
      <c r="L9"/>
      <c r="M9"/>
      <c r="N9" s="101"/>
    </row>
    <row r="10" spans="1:32">
      <c r="A10"/>
      <c r="B10"/>
      <c r="C10"/>
      <c r="D10"/>
      <c r="E10"/>
      <c r="F10"/>
      <c r="G10"/>
      <c r="H10"/>
      <c r="I10"/>
      <c r="J10"/>
      <c r="K10"/>
      <c r="L10"/>
      <c r="M10"/>
      <c r="N10" s="101"/>
    </row>
    <row r="11" spans="1:32" ht="13.5" customHeight="1">
      <c r="A11"/>
      <c r="B11" s="592" t="s">
        <v>59</v>
      </c>
      <c r="C11" s="593"/>
      <c r="D11" s="399"/>
      <c r="E11" s="400"/>
      <c r="F11" s="425" t="s">
        <v>199</v>
      </c>
      <c r="G11" s="425"/>
      <c r="H11" s="425"/>
      <c r="I11" s="425"/>
      <c r="J11" s="425"/>
      <c r="K11" s="425"/>
      <c r="L11" s="426"/>
      <c r="M11" s="171"/>
      <c r="N11" s="101"/>
    </row>
    <row r="12" spans="1:32" ht="13.5" customHeight="1">
      <c r="A12"/>
      <c r="B12" s="594"/>
      <c r="C12" s="595"/>
      <c r="D12" s="401"/>
      <c r="E12" s="402"/>
      <c r="F12" s="427"/>
      <c r="G12" s="427"/>
      <c r="H12" s="427"/>
      <c r="I12" s="427"/>
      <c r="J12" s="427"/>
      <c r="K12" s="427"/>
      <c r="L12" s="428"/>
      <c r="M12" s="171"/>
      <c r="N12" s="310"/>
    </row>
    <row r="13" spans="1:32" ht="13.5" customHeight="1">
      <c r="A13"/>
      <c r="B13" s="594"/>
      <c r="C13" s="595"/>
      <c r="D13" s="403"/>
      <c r="E13" s="404"/>
      <c r="F13" s="429"/>
      <c r="G13" s="429"/>
      <c r="H13" s="429"/>
      <c r="I13" s="429"/>
      <c r="J13" s="429"/>
      <c r="K13" s="429"/>
      <c r="L13" s="430"/>
      <c r="M13" s="171"/>
      <c r="N13" s="101"/>
    </row>
    <row r="14" spans="1:32" ht="13.5" customHeight="1">
      <c r="A14"/>
      <c r="B14" s="594"/>
      <c r="C14" s="595"/>
      <c r="D14" s="399"/>
      <c r="E14" s="400"/>
      <c r="F14" s="411" t="s">
        <v>8</v>
      </c>
      <c r="G14" s="411"/>
      <c r="H14" s="411"/>
      <c r="I14" s="411"/>
      <c r="J14" s="411"/>
      <c r="K14" s="411"/>
      <c r="L14" s="412"/>
      <c r="M14" s="171"/>
      <c r="N14" s="101"/>
    </row>
    <row r="15" spans="1:32" ht="13.5" customHeight="1">
      <c r="A15"/>
      <c r="B15" s="594"/>
      <c r="C15" s="595"/>
      <c r="D15" s="401"/>
      <c r="E15" s="402"/>
      <c r="F15" s="413"/>
      <c r="G15" s="413"/>
      <c r="H15" s="413"/>
      <c r="I15" s="413"/>
      <c r="J15" s="413"/>
      <c r="K15" s="413"/>
      <c r="L15" s="414"/>
      <c r="M15" s="171"/>
      <c r="N15" s="101"/>
    </row>
    <row r="16" spans="1:32" ht="13.5" customHeight="1">
      <c r="A16"/>
      <c r="B16" s="596"/>
      <c r="C16" s="597"/>
      <c r="D16" s="403"/>
      <c r="E16" s="404"/>
      <c r="F16" s="415"/>
      <c r="G16" s="415"/>
      <c r="H16" s="415"/>
      <c r="I16" s="415"/>
      <c r="J16" s="415"/>
      <c r="K16" s="415"/>
      <c r="L16" s="416"/>
      <c r="M16"/>
      <c r="N16" s="101"/>
    </row>
    <row r="17" spans="1:40">
      <c r="A17"/>
      <c r="B17"/>
      <c r="C17"/>
      <c r="D17" s="16" t="str">
        <f>IF(COUNTBLANK(D11:E16)=12,"　↑　該当する方に○",IF(COUNTBLANK(D11:E16)=10,"　↑　どちらか一方に○",""))</f>
        <v>　↑　該当する方に○</v>
      </c>
      <c r="E17" s="6"/>
      <c r="F17"/>
      <c r="G17"/>
      <c r="H17"/>
      <c r="I17"/>
      <c r="J17"/>
      <c r="K17"/>
      <c r="L17"/>
      <c r="M17"/>
      <c r="N17" s="101"/>
    </row>
    <row r="18" spans="1:40">
      <c r="A18"/>
      <c r="B18"/>
      <c r="C18"/>
      <c r="D18"/>
      <c r="E18"/>
      <c r="F18"/>
      <c r="G18"/>
      <c r="H18"/>
      <c r="I18"/>
      <c r="J18"/>
      <c r="K18"/>
      <c r="L18"/>
      <c r="M18"/>
      <c r="N18" s="101"/>
    </row>
    <row r="19" spans="1:40">
      <c r="A19"/>
      <c r="B19"/>
      <c r="C19"/>
      <c r="D19"/>
      <c r="E19"/>
      <c r="F19"/>
      <c r="G19"/>
      <c r="H19"/>
      <c r="I19"/>
      <c r="J19"/>
      <c r="K19"/>
      <c r="L19"/>
      <c r="M19"/>
      <c r="N19" s="101"/>
    </row>
    <row r="20" spans="1:40">
      <c r="A20"/>
      <c r="B20"/>
      <c r="C20"/>
      <c r="D20"/>
      <c r="E20"/>
      <c r="F20"/>
      <c r="G20"/>
      <c r="H20"/>
      <c r="I20"/>
      <c r="J20"/>
      <c r="K20"/>
      <c r="L20"/>
      <c r="M20"/>
      <c r="N20" s="101"/>
      <c r="AN20"/>
    </row>
    <row r="21" spans="1:40">
      <c r="A21"/>
      <c r="B21"/>
      <c r="C21"/>
      <c r="D21"/>
      <c r="E21"/>
      <c r="F21"/>
      <c r="G21"/>
      <c r="H21"/>
      <c r="I21"/>
      <c r="J21"/>
      <c r="K21"/>
      <c r="L21"/>
      <c r="M21"/>
      <c r="N21" s="101"/>
    </row>
    <row r="22" spans="1:40">
      <c r="A22"/>
      <c r="B22" t="s">
        <v>7</v>
      </c>
      <c r="C22"/>
      <c r="D22"/>
      <c r="E22"/>
      <c r="F22"/>
      <c r="G22"/>
      <c r="H22"/>
      <c r="I22"/>
      <c r="J22"/>
      <c r="K22"/>
      <c r="L22"/>
      <c r="M22"/>
      <c r="N22" s="101"/>
    </row>
    <row r="23" spans="1:40" ht="13.5" customHeight="1">
      <c r="A23"/>
      <c r="B23" s="943" t="s">
        <v>200</v>
      </c>
      <c r="C23" s="944"/>
      <c r="D23" s="970" t="s">
        <v>256</v>
      </c>
      <c r="E23" s="971"/>
      <c r="F23" s="971"/>
      <c r="G23" s="971"/>
      <c r="H23" s="976"/>
      <c r="I23" s="1054" t="s">
        <v>109</v>
      </c>
      <c r="J23" s="1054"/>
      <c r="K23" s="1054"/>
      <c r="L23" s="1055"/>
      <c r="M23"/>
      <c r="N23" s="101"/>
    </row>
    <row r="24" spans="1:40" ht="13.5" customHeight="1">
      <c r="A24"/>
      <c r="B24" s="944"/>
      <c r="C24" s="944"/>
      <c r="D24" s="972"/>
      <c r="E24" s="973"/>
      <c r="F24" s="973"/>
      <c r="G24" s="973"/>
      <c r="H24" s="977"/>
      <c r="I24" s="1056"/>
      <c r="J24" s="1056"/>
      <c r="K24" s="1056"/>
      <c r="L24" s="1057"/>
      <c r="M24"/>
      <c r="N24" s="101"/>
    </row>
    <row r="25" spans="1:40" ht="13.5" customHeight="1">
      <c r="A25"/>
      <c r="B25" s="944"/>
      <c r="C25" s="944"/>
      <c r="D25" s="974"/>
      <c r="E25" s="975"/>
      <c r="F25" s="975"/>
      <c r="G25" s="975"/>
      <c r="H25" s="978"/>
      <c r="I25" s="1058"/>
      <c r="J25" s="1058"/>
      <c r="K25" s="1058"/>
      <c r="L25" s="1059"/>
      <c r="M25"/>
      <c r="N25" s="101"/>
    </row>
    <row r="26" spans="1:40">
      <c r="A26"/>
      <c r="B26" s="1060" t="s">
        <v>201</v>
      </c>
      <c r="C26" s="1061"/>
      <c r="D26" s="598"/>
      <c r="E26" s="599"/>
      <c r="F26" s="599"/>
      <c r="G26" s="599"/>
      <c r="H26" s="599"/>
      <c r="I26" s="599"/>
      <c r="J26" s="599"/>
      <c r="K26" s="599"/>
      <c r="L26" s="600"/>
      <c r="M26"/>
      <c r="N26" s="101"/>
    </row>
    <row r="27" spans="1:40">
      <c r="A27"/>
      <c r="B27" s="1061"/>
      <c r="C27" s="1061"/>
      <c r="D27" s="601"/>
      <c r="E27" s="602"/>
      <c r="F27" s="602"/>
      <c r="G27" s="602"/>
      <c r="H27" s="602"/>
      <c r="I27" s="602"/>
      <c r="J27" s="602"/>
      <c r="K27" s="602"/>
      <c r="L27" s="603"/>
      <c r="M27"/>
      <c r="N27" s="101"/>
    </row>
    <row r="28" spans="1:40">
      <c r="A28"/>
      <c r="B28" s="1061"/>
      <c r="C28" s="1061"/>
      <c r="D28" s="604"/>
      <c r="E28" s="605"/>
      <c r="F28" s="605"/>
      <c r="G28" s="605"/>
      <c r="H28" s="605"/>
      <c r="I28" s="605"/>
      <c r="J28" s="605"/>
      <c r="K28" s="605"/>
      <c r="L28" s="606"/>
      <c r="M28"/>
      <c r="N28" s="101"/>
    </row>
    <row r="29" spans="1:40">
      <c r="A29"/>
      <c r="B29" s="943" t="s">
        <v>202</v>
      </c>
      <c r="C29" s="944"/>
      <c r="D29" s="598"/>
      <c r="E29" s="599"/>
      <c r="F29" s="599"/>
      <c r="G29" s="599"/>
      <c r="H29" s="599"/>
      <c r="I29" s="599"/>
      <c r="J29" s="599"/>
      <c r="K29" s="599"/>
      <c r="L29" s="600"/>
      <c r="M29"/>
      <c r="N29" s="101"/>
    </row>
    <row r="30" spans="1:40">
      <c r="A30"/>
      <c r="B30" s="944"/>
      <c r="C30" s="944"/>
      <c r="D30" s="601"/>
      <c r="E30" s="602"/>
      <c r="F30" s="602"/>
      <c r="G30" s="602"/>
      <c r="H30" s="602"/>
      <c r="I30" s="602"/>
      <c r="J30" s="602"/>
      <c r="K30" s="602"/>
      <c r="L30" s="603"/>
      <c r="M30"/>
      <c r="N30" s="101"/>
    </row>
    <row r="31" spans="1:40">
      <c r="A31"/>
      <c r="B31" s="944"/>
      <c r="C31" s="944"/>
      <c r="D31" s="604"/>
      <c r="E31" s="605"/>
      <c r="F31" s="605"/>
      <c r="G31" s="605"/>
      <c r="H31" s="605"/>
      <c r="I31" s="605"/>
      <c r="J31" s="605"/>
      <c r="K31" s="605"/>
      <c r="L31" s="606"/>
      <c r="M31"/>
      <c r="N31" s="101"/>
    </row>
    <row r="32" spans="1:40" ht="13.5" customHeight="1">
      <c r="A32"/>
      <c r="B32" s="367" t="s">
        <v>203</v>
      </c>
      <c r="C32" s="368"/>
      <c r="D32" s="1039"/>
      <c r="E32" s="1040"/>
      <c r="F32" s="1045" t="s">
        <v>56</v>
      </c>
      <c r="G32" s="1046"/>
      <c r="H32" s="1046"/>
      <c r="I32" s="1046"/>
      <c r="J32" s="1046"/>
      <c r="K32" s="1046"/>
      <c r="L32" s="1047"/>
      <c r="M32"/>
      <c r="N32" s="101"/>
    </row>
    <row r="33" spans="1:14">
      <c r="A33"/>
      <c r="B33" s="369"/>
      <c r="C33" s="370"/>
      <c r="D33" s="1041"/>
      <c r="E33" s="1042"/>
      <c r="F33" s="1048"/>
      <c r="G33" s="1049"/>
      <c r="H33" s="1049"/>
      <c r="I33" s="1049"/>
      <c r="J33" s="1049"/>
      <c r="K33" s="1049"/>
      <c r="L33" s="1050"/>
      <c r="M33"/>
      <c r="N33" s="101"/>
    </row>
    <row r="34" spans="1:14">
      <c r="A34"/>
      <c r="B34" s="369"/>
      <c r="C34" s="370"/>
      <c r="D34" s="1043"/>
      <c r="E34" s="1044"/>
      <c r="F34" s="1051"/>
      <c r="G34" s="1052"/>
      <c r="H34" s="1052"/>
      <c r="I34" s="1052"/>
      <c r="J34" s="1052"/>
      <c r="K34" s="1052"/>
      <c r="L34" s="1053"/>
      <c r="M34"/>
      <c r="N34" s="101"/>
    </row>
    <row r="35" spans="1:14" ht="13.5" customHeight="1">
      <c r="A35"/>
      <c r="B35" s="369"/>
      <c r="C35" s="370"/>
      <c r="D35" s="1039"/>
      <c r="E35" s="1040"/>
      <c r="F35" s="1045" t="s">
        <v>204</v>
      </c>
      <c r="G35" s="1046"/>
      <c r="H35" s="1046"/>
      <c r="I35" s="1046"/>
      <c r="J35" s="1046"/>
      <c r="K35" s="1046"/>
      <c r="L35" s="1047"/>
      <c r="M35"/>
      <c r="N35" s="101"/>
    </row>
    <row r="36" spans="1:14">
      <c r="A36"/>
      <c r="B36" s="369"/>
      <c r="C36" s="370"/>
      <c r="D36" s="1041"/>
      <c r="E36" s="1042"/>
      <c r="F36" s="1048"/>
      <c r="G36" s="1049"/>
      <c r="H36" s="1049"/>
      <c r="I36" s="1049"/>
      <c r="J36" s="1049"/>
      <c r="K36" s="1049"/>
      <c r="L36" s="1050"/>
      <c r="M36"/>
      <c r="N36" s="101"/>
    </row>
    <row r="37" spans="1:14">
      <c r="A37"/>
      <c r="B37" s="371"/>
      <c r="C37" s="372"/>
      <c r="D37" s="1043"/>
      <c r="E37" s="1044"/>
      <c r="F37" s="1051"/>
      <c r="G37" s="1052"/>
      <c r="H37" s="1052"/>
      <c r="I37" s="1052"/>
      <c r="J37" s="1052"/>
      <c r="K37" s="1052"/>
      <c r="L37" s="1053"/>
      <c r="M37"/>
      <c r="N37" s="101"/>
    </row>
    <row r="38" spans="1:14">
      <c r="A38"/>
      <c r="B38"/>
      <c r="C38"/>
      <c r="D38" s="16" t="str">
        <f>IF(AND(D11="○",D14=""),IF(COUNTBLANK(D32:E37)=12,"　↑　該当する方に○",IF(COUNTBLANK(D32:E37)=10,"　↑　どちらか一方に○","")),"")</f>
        <v/>
      </c>
      <c r="E38"/>
      <c r="F38"/>
      <c r="G38"/>
      <c r="H38"/>
      <c r="I38"/>
      <c r="J38"/>
      <c r="K38"/>
      <c r="L38"/>
      <c r="M38"/>
      <c r="N38" s="101"/>
    </row>
    <row r="39" spans="1:14">
      <c r="A39"/>
      <c r="B39"/>
      <c r="C39"/>
      <c r="D39"/>
      <c r="E39"/>
      <c r="F39"/>
      <c r="G39"/>
      <c r="H39"/>
      <c r="I39"/>
      <c r="J39"/>
      <c r="K39"/>
      <c r="L39"/>
      <c r="M39"/>
      <c r="N39" s="101"/>
    </row>
    <row r="40" spans="1:14">
      <c r="A40"/>
      <c r="B40"/>
      <c r="C40"/>
      <c r="D40"/>
      <c r="E40"/>
      <c r="F40"/>
      <c r="G40"/>
      <c r="H40"/>
      <c r="I40"/>
      <c r="J40"/>
      <c r="K40"/>
      <c r="L40"/>
      <c r="M40"/>
      <c r="N40" s="101"/>
    </row>
    <row r="41" spans="1:14" s="17" customFormat="1" ht="14">
      <c r="A41" s="167"/>
      <c r="B41" s="174"/>
      <c r="C41" s="167"/>
      <c r="D41" s="167"/>
      <c r="E41" s="167"/>
      <c r="F41" s="167"/>
      <c r="G41" s="167"/>
      <c r="H41" s="167"/>
      <c r="I41" s="167"/>
      <c r="J41" s="167"/>
      <c r="K41" s="167"/>
      <c r="L41" s="167"/>
      <c r="M41" s="167"/>
      <c r="N41" s="234"/>
    </row>
    <row r="42" spans="1:14" s="17" customFormat="1">
      <c r="A42" s="167"/>
      <c r="B42" s="186"/>
      <c r="C42" s="167"/>
      <c r="D42" s="167"/>
      <c r="E42" s="167"/>
      <c r="F42" s="167"/>
      <c r="G42" s="167"/>
      <c r="H42" s="167"/>
      <c r="I42" s="167"/>
      <c r="J42" s="167"/>
      <c r="K42" s="167"/>
      <c r="L42" s="167"/>
      <c r="M42" s="167"/>
      <c r="N42" s="234"/>
    </row>
    <row r="43" spans="1:14" s="17" customFormat="1" ht="14">
      <c r="A43" s="167"/>
      <c r="B43" s="189"/>
      <c r="C43" s="190"/>
      <c r="D43" s="167"/>
      <c r="E43" s="167"/>
      <c r="F43" s="167"/>
      <c r="G43" s="167"/>
      <c r="H43" s="167"/>
      <c r="I43" s="167"/>
      <c r="J43" s="167"/>
      <c r="K43" s="167"/>
      <c r="L43" s="167"/>
      <c r="M43" s="167"/>
      <c r="N43" s="234"/>
    </row>
    <row r="44" spans="1:14">
      <c r="A44"/>
      <c r="B44"/>
      <c r="C44"/>
      <c r="D44"/>
      <c r="E44"/>
      <c r="F44"/>
      <c r="G44"/>
      <c r="H44"/>
      <c r="I44"/>
      <c r="J44"/>
      <c r="K44"/>
      <c r="L44"/>
      <c r="M44"/>
      <c r="N44" s="101"/>
    </row>
    <row r="45" spans="1:14">
      <c r="A45"/>
      <c r="B45"/>
      <c r="C45"/>
      <c r="D45"/>
      <c r="E45"/>
      <c r="F45"/>
      <c r="G45"/>
      <c r="H45"/>
      <c r="I45"/>
      <c r="J45"/>
      <c r="K45"/>
      <c r="L45"/>
      <c r="M45"/>
      <c r="N45" s="101"/>
    </row>
    <row r="46" spans="1:14">
      <c r="A46"/>
      <c r="B46"/>
      <c r="C46"/>
      <c r="D46"/>
      <c r="E46"/>
      <c r="F46"/>
      <c r="G46"/>
      <c r="H46"/>
      <c r="I46"/>
      <c r="J46"/>
      <c r="K46"/>
      <c r="L46"/>
      <c r="M46"/>
      <c r="N46" s="101"/>
    </row>
    <row r="47" spans="1:14" s="17" customFormat="1" ht="14">
      <c r="A47" s="167"/>
      <c r="B47" s="173" t="s">
        <v>2</v>
      </c>
      <c r="C47" s="167"/>
      <c r="D47" s="167"/>
      <c r="E47" s="167"/>
      <c r="F47" s="167"/>
      <c r="G47" s="167"/>
      <c r="H47" s="167"/>
      <c r="I47" s="167"/>
      <c r="J47" s="167"/>
      <c r="K47" s="167"/>
      <c r="L47" s="167"/>
      <c r="M47" s="167"/>
      <c r="N47" s="234"/>
    </row>
    <row r="48" spans="1:14">
      <c r="A48"/>
      <c r="B48"/>
      <c r="C48"/>
      <c r="D48"/>
      <c r="E48"/>
      <c r="F48"/>
      <c r="G48"/>
      <c r="H48"/>
      <c r="I48"/>
      <c r="J48"/>
      <c r="K48"/>
      <c r="L48"/>
      <c r="M48"/>
      <c r="N48" s="101"/>
    </row>
    <row r="49" spans="1:14" s="17" customFormat="1" ht="14.25" customHeight="1">
      <c r="A49" s="167"/>
      <c r="B49" s="189"/>
      <c r="C49" s="202"/>
      <c r="D49" s="202"/>
      <c r="E49" s="202"/>
      <c r="F49" s="202"/>
      <c r="G49" s="202"/>
      <c r="H49" s="202"/>
      <c r="I49" s="202"/>
      <c r="J49" s="202"/>
      <c r="K49" s="202"/>
      <c r="L49" s="202"/>
      <c r="M49" s="202"/>
      <c r="N49" s="234"/>
    </row>
    <row r="50" spans="1:14" s="17" customFormat="1" ht="14.25" customHeight="1">
      <c r="A50" s="167"/>
      <c r="B50" s="189"/>
      <c r="C50" s="202"/>
      <c r="D50" s="202"/>
      <c r="E50" s="202"/>
      <c r="F50" s="202"/>
      <c r="G50" s="202"/>
      <c r="H50" s="202"/>
      <c r="I50" s="202"/>
      <c r="J50" s="202"/>
      <c r="K50" s="202"/>
      <c r="L50" s="202"/>
      <c r="M50" s="202"/>
      <c r="N50" s="234"/>
    </row>
    <row r="51" spans="1:14" s="17" customFormat="1" ht="14.25" customHeight="1">
      <c r="A51" s="167"/>
      <c r="B51" s="189"/>
      <c r="C51" s="202"/>
      <c r="D51" s="202"/>
      <c r="E51" s="202"/>
      <c r="F51" s="202"/>
      <c r="G51" s="202"/>
      <c r="H51" s="202"/>
      <c r="I51" s="202"/>
      <c r="J51" s="202"/>
      <c r="K51" s="202"/>
      <c r="L51" s="202"/>
      <c r="M51" s="202"/>
      <c r="N51" s="234"/>
    </row>
    <row r="52" spans="1:14" s="17" customFormat="1" ht="14.25" customHeight="1">
      <c r="A52" s="167"/>
      <c r="B52" s="189"/>
      <c r="C52" s="202"/>
      <c r="D52" s="202"/>
      <c r="E52" s="202"/>
      <c r="F52" s="202"/>
      <c r="G52" s="202"/>
      <c r="H52" s="202"/>
      <c r="I52" s="202"/>
      <c r="J52" s="202"/>
      <c r="K52" s="202"/>
      <c r="L52" s="202"/>
      <c r="M52" s="202"/>
      <c r="N52" s="234"/>
    </row>
    <row r="53" spans="1:14">
      <c r="A53"/>
      <c r="B53"/>
      <c r="C53"/>
      <c r="D53"/>
      <c r="E53"/>
      <c r="F53"/>
      <c r="G53"/>
      <c r="H53"/>
      <c r="I53"/>
      <c r="J53"/>
      <c r="K53"/>
      <c r="L53"/>
      <c r="M53"/>
      <c r="N53" s="101"/>
    </row>
    <row r="54" spans="1:14">
      <c r="A54"/>
      <c r="B54"/>
      <c r="C54"/>
      <c r="D54"/>
      <c r="E54"/>
      <c r="F54"/>
      <c r="G54"/>
      <c r="H54"/>
      <c r="I54"/>
      <c r="J54"/>
      <c r="K54"/>
      <c r="L54"/>
      <c r="M54"/>
      <c r="N54" s="101"/>
    </row>
    <row r="55" spans="1:14">
      <c r="A55"/>
      <c r="B55"/>
      <c r="C55"/>
      <c r="D55"/>
      <c r="E55"/>
      <c r="F55"/>
      <c r="G55"/>
      <c r="H55"/>
      <c r="I55"/>
      <c r="J55"/>
      <c r="K55"/>
      <c r="L55"/>
      <c r="M55"/>
      <c r="N55" s="101"/>
    </row>
    <row r="56" spans="1:14">
      <c r="A56"/>
      <c r="B56"/>
      <c r="C56"/>
      <c r="D56"/>
      <c r="E56"/>
      <c r="F56"/>
      <c r="G56"/>
      <c r="H56"/>
      <c r="I56"/>
      <c r="J56"/>
      <c r="K56"/>
      <c r="L56"/>
      <c r="M56"/>
      <c r="N56" s="101"/>
    </row>
    <row r="57" spans="1:14">
      <c r="A57"/>
      <c r="B57"/>
      <c r="C57"/>
      <c r="D57"/>
      <c r="E57"/>
      <c r="F57"/>
      <c r="G57"/>
      <c r="H57"/>
      <c r="I57"/>
      <c r="J57"/>
      <c r="K57"/>
      <c r="L57"/>
      <c r="M57"/>
      <c r="N57" s="101"/>
    </row>
    <row r="58" spans="1:14">
      <c r="A58"/>
      <c r="B58"/>
      <c r="C58"/>
      <c r="D58"/>
      <c r="E58"/>
      <c r="F58"/>
      <c r="G58"/>
      <c r="H58"/>
      <c r="I58"/>
      <c r="J58"/>
      <c r="K58"/>
      <c r="L58"/>
      <c r="M58"/>
      <c r="N58" s="101"/>
    </row>
    <row r="59" spans="1:14">
      <c r="A59"/>
      <c r="B59"/>
      <c r="C59"/>
      <c r="D59"/>
      <c r="E59"/>
      <c r="F59"/>
      <c r="G59"/>
      <c r="H59"/>
      <c r="I59"/>
      <c r="J59"/>
      <c r="K59"/>
      <c r="L59"/>
      <c r="M59"/>
      <c r="N59" s="101"/>
    </row>
    <row r="60" spans="1:14">
      <c r="A60"/>
      <c r="B60"/>
      <c r="C60"/>
      <c r="D60"/>
      <c r="E60"/>
      <c r="F60"/>
      <c r="G60"/>
      <c r="H60"/>
      <c r="I60"/>
      <c r="J60"/>
      <c r="K60"/>
      <c r="L60"/>
      <c r="M60"/>
      <c r="N60" s="101"/>
    </row>
    <row r="61" spans="1:14" ht="19">
      <c r="A61" s="333" t="s">
        <v>100</v>
      </c>
      <c r="B61" s="333"/>
      <c r="C61" s="333"/>
      <c r="D61" s="333"/>
      <c r="E61" s="333"/>
      <c r="F61" s="333"/>
      <c r="G61" s="333"/>
      <c r="H61" s="333"/>
      <c r="I61" s="333"/>
      <c r="J61" s="333"/>
      <c r="K61" s="333"/>
      <c r="L61" s="333"/>
      <c r="M61" s="333"/>
      <c r="N61" s="333"/>
    </row>
    <row r="62" spans="1:14" ht="22.5" customHeight="1"/>
  </sheetData>
  <sheetProtection sheet="1" selectLockedCells="1"/>
  <mergeCells count="22">
    <mergeCell ref="K1:M1"/>
    <mergeCell ref="K2:M4"/>
    <mergeCell ref="A8:M8"/>
    <mergeCell ref="B11:C16"/>
    <mergeCell ref="D11:E13"/>
    <mergeCell ref="F11:L13"/>
    <mergeCell ref="D14:E16"/>
    <mergeCell ref="F14:L16"/>
    <mergeCell ref="B23:C25"/>
    <mergeCell ref="D23:G25"/>
    <mergeCell ref="H23:H25"/>
    <mergeCell ref="I23:L25"/>
    <mergeCell ref="B26:C28"/>
    <mergeCell ref="D26:L28"/>
    <mergeCell ref="A61:N61"/>
    <mergeCell ref="B29:C31"/>
    <mergeCell ref="D29:L31"/>
    <mergeCell ref="B32:C37"/>
    <mergeCell ref="D32:E34"/>
    <mergeCell ref="F32:L34"/>
    <mergeCell ref="D35:E37"/>
    <mergeCell ref="F35:L37"/>
  </mergeCells>
  <phoneticPr fontId="10"/>
  <conditionalFormatting sqref="D11:L13">
    <cfRule type="expression" dxfId="137" priority="4">
      <formula>$D$14="○"</formula>
    </cfRule>
  </conditionalFormatting>
  <conditionalFormatting sqref="D14:L16">
    <cfRule type="expression" dxfId="136" priority="3">
      <formula>$D$11="○"</formula>
    </cfRule>
  </conditionalFormatting>
  <conditionalFormatting sqref="D23:L37">
    <cfRule type="expression" dxfId="135" priority="5" stopIfTrue="1">
      <formula>$D$14="○"</formula>
    </cfRule>
    <cfRule type="expression" dxfId="134" priority="6" stopIfTrue="1">
      <formula>$D$11="○"</formula>
    </cfRule>
  </conditionalFormatting>
  <conditionalFormatting sqref="D32:L34">
    <cfRule type="expression" dxfId="133" priority="2">
      <formula>$D$35="○"</formula>
    </cfRule>
  </conditionalFormatting>
  <conditionalFormatting sqref="D35:L37">
    <cfRule type="expression" dxfId="132" priority="1">
      <formula>$D$32="○"</formula>
    </cfRule>
  </conditionalFormatting>
  <dataValidations count="2">
    <dataValidation type="list" allowBlank="1" showInputMessage="1" showErrorMessage="1" sqref="D32:E37 D11:E16" xr:uid="{00000000-0002-0000-1400-000000000000}">
      <formula1>"○"</formula1>
    </dataValidation>
    <dataValidation type="list" allowBlank="1" showInputMessage="1" showErrorMessage="1" sqref="D23:G25" xr:uid="{00000000-0002-0000-1400-000001000000}">
      <formula1>"平成,令和"</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AFB40-A5BB-44DA-B044-D43DA9C79EAA}">
  <sheetPr>
    <tabColor rgb="FF0070C0"/>
    <pageSetUpPr fitToPage="1"/>
  </sheetPr>
  <dimension ref="A1:AG70"/>
  <sheetViews>
    <sheetView showGridLines="0" zoomScale="80" zoomScaleNormal="80" zoomScaleSheetLayoutView="100" workbookViewId="0">
      <selection activeCell="D11" sqref="D11:E13"/>
    </sheetView>
  </sheetViews>
  <sheetFormatPr defaultColWidth="6.453125" defaultRowHeight="13"/>
  <cols>
    <col min="1" max="9" width="6.453125" style="1" customWidth="1"/>
    <col min="10" max="13" width="6.453125" style="1"/>
    <col min="14" max="14" width="2.453125" style="1" customWidth="1"/>
    <col min="15" max="15" width="3.7265625" style="98" customWidth="1"/>
    <col min="16" max="16384" width="6.453125" style="1"/>
  </cols>
  <sheetData>
    <row r="1" spans="1:33" ht="25.5">
      <c r="A1"/>
      <c r="B1"/>
      <c r="C1"/>
      <c r="D1"/>
      <c r="E1"/>
      <c r="F1"/>
      <c r="G1"/>
      <c r="H1"/>
      <c r="I1"/>
      <c r="J1" s="291"/>
      <c r="K1" s="504" t="s">
        <v>414</v>
      </c>
      <c r="L1" s="504"/>
      <c r="M1" s="504"/>
      <c r="N1"/>
      <c r="AA1" s="54"/>
      <c r="AB1" s="54"/>
      <c r="AC1" s="54"/>
      <c r="AD1" s="54"/>
      <c r="AE1" s="54"/>
      <c r="AF1" s="54"/>
      <c r="AG1" s="54"/>
    </row>
    <row r="2" spans="1:33" ht="13.5" customHeight="1">
      <c r="A2"/>
      <c r="B2"/>
      <c r="C2"/>
      <c r="D2"/>
      <c r="E2"/>
      <c r="F2"/>
      <c r="G2"/>
      <c r="H2"/>
      <c r="I2"/>
      <c r="J2"/>
      <c r="K2" s="745" t="s">
        <v>205</v>
      </c>
      <c r="L2" s="745"/>
      <c r="M2" s="745"/>
      <c r="N2"/>
    </row>
    <row r="3" spans="1:33" ht="13.5" customHeight="1">
      <c r="A3"/>
      <c r="B3"/>
      <c r="C3"/>
      <c r="D3"/>
      <c r="E3"/>
      <c r="F3"/>
      <c r="G3"/>
      <c r="H3"/>
      <c r="I3"/>
      <c r="J3"/>
      <c r="K3" s="745"/>
      <c r="L3" s="745"/>
      <c r="M3" s="745"/>
      <c r="N3"/>
    </row>
    <row r="4" spans="1:33" ht="13.5" customHeight="1">
      <c r="A4"/>
      <c r="B4"/>
      <c r="C4"/>
      <c r="D4"/>
      <c r="E4"/>
      <c r="F4"/>
      <c r="G4"/>
      <c r="H4"/>
      <c r="I4"/>
      <c r="J4"/>
      <c r="K4" s="745"/>
      <c r="L4" s="745"/>
      <c r="M4" s="745"/>
      <c r="N4"/>
    </row>
    <row r="5" spans="1:33">
      <c r="A5"/>
      <c r="B5"/>
      <c r="C5"/>
      <c r="D5"/>
      <c r="E5"/>
      <c r="F5"/>
      <c r="G5"/>
      <c r="H5"/>
      <c r="I5"/>
      <c r="J5"/>
      <c r="K5"/>
      <c r="L5"/>
      <c r="M5"/>
      <c r="N5"/>
    </row>
    <row r="6" spans="1:33">
      <c r="A6"/>
      <c r="B6"/>
      <c r="C6"/>
      <c r="D6"/>
      <c r="E6"/>
      <c r="F6"/>
      <c r="G6"/>
      <c r="H6"/>
      <c r="I6"/>
      <c r="J6"/>
      <c r="K6"/>
      <c r="L6"/>
      <c r="M6"/>
      <c r="N6"/>
    </row>
    <row r="7" spans="1:33" ht="16.5">
      <c r="A7" s="450" t="s">
        <v>206</v>
      </c>
      <c r="B7" s="450"/>
      <c r="C7" s="450"/>
      <c r="D7" s="450"/>
      <c r="E7" s="450"/>
      <c r="F7" s="450"/>
      <c r="G7" s="450"/>
      <c r="H7" s="450"/>
      <c r="I7" s="450"/>
      <c r="J7" s="450"/>
      <c r="K7" s="450"/>
      <c r="L7" s="450"/>
      <c r="M7" s="450"/>
      <c r="N7"/>
    </row>
    <row r="8" spans="1:33">
      <c r="A8"/>
      <c r="B8"/>
      <c r="C8"/>
      <c r="D8"/>
      <c r="E8"/>
      <c r="F8"/>
      <c r="G8"/>
      <c r="H8"/>
      <c r="I8"/>
      <c r="J8"/>
      <c r="K8"/>
      <c r="L8"/>
      <c r="M8"/>
      <c r="N8"/>
    </row>
    <row r="9" spans="1:33">
      <c r="A9"/>
      <c r="B9" s="228"/>
      <c r="C9" s="228"/>
      <c r="D9" s="228"/>
      <c r="E9" s="228"/>
      <c r="F9" s="228"/>
      <c r="G9" s="228"/>
      <c r="H9" s="228"/>
      <c r="I9" s="228"/>
      <c r="J9" s="228"/>
      <c r="K9" s="228"/>
      <c r="L9" s="228"/>
      <c r="M9"/>
      <c r="N9"/>
    </row>
    <row r="10" spans="1:33">
      <c r="A10"/>
      <c r="B10"/>
      <c r="C10"/>
      <c r="D10" s="20" t="str">
        <f>IF(COUNTBLANK(D11:E19)=18,"　↓　該当するものいずれか１つに○",IF(COUNTBLANK(D11:E19)=17,"","　↓　いずれか１つに○"))</f>
        <v>　↓　該当するものいずれか１つに○</v>
      </c>
      <c r="E10"/>
      <c r="F10"/>
      <c r="G10"/>
      <c r="H10"/>
      <c r="I10"/>
      <c r="J10"/>
      <c r="K10"/>
      <c r="L10"/>
      <c r="M10"/>
      <c r="N10"/>
    </row>
    <row r="11" spans="1:33" ht="13.5" customHeight="1">
      <c r="A11"/>
      <c r="B11" s="1104" t="s">
        <v>339</v>
      </c>
      <c r="C11" s="1105"/>
      <c r="D11" s="1110"/>
      <c r="E11" s="1111"/>
      <c r="F11" s="1116" t="s">
        <v>381</v>
      </c>
      <c r="G11" s="1117"/>
      <c r="H11" s="1117"/>
      <c r="I11" s="1117"/>
      <c r="J11" s="1117"/>
      <c r="K11" s="1117"/>
      <c r="L11" s="1118"/>
      <c r="M11" s="171"/>
      <c r="N11"/>
      <c r="O11" s="98">
        <f>IF(D11="○",1,0)</f>
        <v>0</v>
      </c>
    </row>
    <row r="12" spans="1:33" ht="13.5" customHeight="1">
      <c r="A12"/>
      <c r="B12" s="1106"/>
      <c r="C12" s="1107"/>
      <c r="D12" s="1112"/>
      <c r="E12" s="1113"/>
      <c r="F12" s="1119"/>
      <c r="G12" s="1120"/>
      <c r="H12" s="1120"/>
      <c r="I12" s="1120"/>
      <c r="J12" s="1120"/>
      <c r="K12" s="1120"/>
      <c r="L12" s="1121"/>
      <c r="M12" s="171"/>
      <c r="N12" s="292"/>
    </row>
    <row r="13" spans="1:33" ht="13.5" customHeight="1">
      <c r="A13"/>
      <c r="B13" s="1106"/>
      <c r="C13" s="1107"/>
      <c r="D13" s="1114"/>
      <c r="E13" s="1115"/>
      <c r="F13" s="1122"/>
      <c r="G13" s="1123"/>
      <c r="H13" s="1123"/>
      <c r="I13" s="1123"/>
      <c r="J13" s="1123"/>
      <c r="K13" s="1123"/>
      <c r="L13" s="1124"/>
      <c r="M13" s="171"/>
      <c r="N13"/>
    </row>
    <row r="14" spans="1:33" ht="13.5" customHeight="1">
      <c r="A14"/>
      <c r="B14" s="1106"/>
      <c r="C14" s="1107"/>
      <c r="D14" s="710"/>
      <c r="E14" s="712"/>
      <c r="F14" s="1127" t="s">
        <v>287</v>
      </c>
      <c r="G14" s="1128"/>
      <c r="H14" s="1128"/>
      <c r="I14" s="1128"/>
      <c r="J14" s="1128"/>
      <c r="K14" s="1128"/>
      <c r="L14" s="1129"/>
      <c r="M14" s="171"/>
      <c r="N14"/>
      <c r="O14" s="98">
        <f>IF(OR(D14="○",D17="○"),0,1)</f>
        <v>1</v>
      </c>
    </row>
    <row r="15" spans="1:33" ht="13.5" customHeight="1">
      <c r="A15"/>
      <c r="B15" s="1106"/>
      <c r="C15" s="1107"/>
      <c r="D15" s="1125"/>
      <c r="E15" s="1126"/>
      <c r="F15" s="1130"/>
      <c r="G15" s="1131"/>
      <c r="H15" s="1131"/>
      <c r="I15" s="1131"/>
      <c r="J15" s="1131"/>
      <c r="K15" s="1131"/>
      <c r="L15" s="1132"/>
      <c r="M15" s="171"/>
      <c r="N15"/>
    </row>
    <row r="16" spans="1:33" ht="13.5" customHeight="1">
      <c r="A16"/>
      <c r="B16" s="1106"/>
      <c r="C16" s="1107"/>
      <c r="D16" s="713"/>
      <c r="E16" s="715"/>
      <c r="F16" s="1133"/>
      <c r="G16" s="1134"/>
      <c r="H16" s="1134"/>
      <c r="I16" s="1134"/>
      <c r="J16" s="1134"/>
      <c r="K16" s="1134"/>
      <c r="L16" s="1135"/>
      <c r="M16" s="171"/>
      <c r="N16"/>
    </row>
    <row r="17" spans="1:15" ht="13.5" customHeight="1">
      <c r="A17"/>
      <c r="B17" s="1106"/>
      <c r="C17" s="1107"/>
      <c r="D17" s="710"/>
      <c r="E17" s="712"/>
      <c r="F17" s="1127" t="s">
        <v>8</v>
      </c>
      <c r="G17" s="1128"/>
      <c r="H17" s="1128"/>
      <c r="I17" s="1128"/>
      <c r="J17" s="1128"/>
      <c r="K17" s="1128"/>
      <c r="L17" s="1129"/>
      <c r="M17" s="171"/>
      <c r="N17"/>
    </row>
    <row r="18" spans="1:15" ht="13.5" customHeight="1">
      <c r="A18"/>
      <c r="B18" s="1106"/>
      <c r="C18" s="1107"/>
      <c r="D18" s="1125"/>
      <c r="E18" s="1126"/>
      <c r="F18" s="1130"/>
      <c r="G18" s="1131"/>
      <c r="H18" s="1131"/>
      <c r="I18" s="1131"/>
      <c r="J18" s="1131"/>
      <c r="K18" s="1131"/>
      <c r="L18" s="1132"/>
      <c r="M18" s="171"/>
      <c r="N18"/>
    </row>
    <row r="19" spans="1:15" ht="13.5" customHeight="1">
      <c r="A19"/>
      <c r="B19" s="1108"/>
      <c r="C19" s="1109"/>
      <c r="D19" s="713"/>
      <c r="E19" s="715"/>
      <c r="F19" s="1133"/>
      <c r="G19" s="1134"/>
      <c r="H19" s="1134"/>
      <c r="I19" s="1134"/>
      <c r="J19" s="1134"/>
      <c r="K19" s="1134"/>
      <c r="L19" s="1135"/>
      <c r="M19"/>
      <c r="N19"/>
    </row>
    <row r="20" spans="1:15" ht="13.5" customHeight="1">
      <c r="A20"/>
      <c r="B20" s="96" t="s">
        <v>279</v>
      </c>
      <c r="C20" s="1100" t="s">
        <v>382</v>
      </c>
      <c r="D20" s="1100"/>
      <c r="E20" s="1100"/>
      <c r="F20" s="1100"/>
      <c r="G20" s="1100"/>
      <c r="H20" s="1100"/>
      <c r="I20" s="1100"/>
      <c r="J20" s="1100"/>
      <c r="K20" s="1100"/>
      <c r="L20" s="1100"/>
      <c r="M20"/>
      <c r="N20"/>
    </row>
    <row r="21" spans="1:15">
      <c r="A21"/>
      <c r="B21" s="228"/>
      <c r="C21" s="1101"/>
      <c r="D21" s="1101"/>
      <c r="E21" s="1101"/>
      <c r="F21" s="1101"/>
      <c r="G21" s="1101"/>
      <c r="H21" s="1101"/>
      <c r="I21" s="1101"/>
      <c r="J21" s="1101"/>
      <c r="K21" s="1101"/>
      <c r="L21" s="1101"/>
      <c r="M21"/>
      <c r="N21"/>
    </row>
    <row r="22" spans="1:15">
      <c r="A22"/>
      <c r="B22"/>
      <c r="C22"/>
      <c r="D22" s="20"/>
      <c r="E22"/>
      <c r="F22"/>
      <c r="G22"/>
      <c r="H22"/>
      <c r="I22"/>
      <c r="J22"/>
      <c r="K22"/>
      <c r="L22"/>
      <c r="M22"/>
      <c r="N22"/>
    </row>
    <row r="23" spans="1:15">
      <c r="A23"/>
      <c r="B23"/>
      <c r="C23"/>
      <c r="D23" s="20"/>
      <c r="E23"/>
      <c r="F23"/>
      <c r="G23"/>
      <c r="H23"/>
      <c r="I23"/>
      <c r="J23"/>
      <c r="K23"/>
      <c r="L23"/>
      <c r="M23"/>
      <c r="N23"/>
    </row>
    <row r="24" spans="1:15">
      <c r="A24"/>
      <c r="B24"/>
      <c r="C24"/>
      <c r="D24"/>
      <c r="E24"/>
      <c r="F24"/>
      <c r="G24"/>
      <c r="H24"/>
      <c r="I24"/>
      <c r="J24"/>
      <c r="K24"/>
      <c r="L24"/>
      <c r="M24"/>
      <c r="N24"/>
    </row>
    <row r="25" spans="1:15">
      <c r="A25"/>
      <c r="B25"/>
      <c r="C25"/>
      <c r="D25"/>
      <c r="E25"/>
      <c r="F25"/>
      <c r="G25"/>
      <c r="H25"/>
      <c r="I25"/>
      <c r="J25"/>
      <c r="K25"/>
      <c r="L25"/>
      <c r="M25"/>
      <c r="N25"/>
    </row>
    <row r="26" spans="1:15" ht="13.5" thickBot="1">
      <c r="A26"/>
      <c r="B26" s="228"/>
      <c r="C26" s="228"/>
      <c r="D26" s="228"/>
      <c r="E26" s="228"/>
      <c r="F26" s="228"/>
      <c r="G26" s="228"/>
      <c r="H26" s="228"/>
      <c r="I26" s="228"/>
      <c r="J26" s="228"/>
      <c r="K26" s="228"/>
      <c r="L26" s="228"/>
      <c r="M26"/>
      <c r="N26"/>
    </row>
    <row r="27" spans="1:15" ht="13.5" customHeight="1">
      <c r="A27" s="311"/>
      <c r="B27" s="43"/>
      <c r="C27" s="44"/>
      <c r="D27" s="44"/>
      <c r="E27" s="44"/>
      <c r="F27" s="44"/>
      <c r="G27" s="44"/>
      <c r="H27" s="44"/>
      <c r="I27" s="44"/>
      <c r="J27" s="44"/>
      <c r="K27" s="44"/>
      <c r="L27" s="45"/>
      <c r="M27"/>
      <c r="N27"/>
    </row>
    <row r="28" spans="1:15" s="89" customFormat="1" ht="12.75" customHeight="1">
      <c r="A28" s="312"/>
      <c r="B28" s="86" t="s">
        <v>233</v>
      </c>
      <c r="C28" s="87"/>
      <c r="D28" s="95" t="str">
        <f>IF(COUNTA(D11:E19)&lt;&gt;1,"",IF(D11="","なし",IF(D14="○","なし",IF(D17="○","なし",""))))</f>
        <v/>
      </c>
      <c r="E28" s="87"/>
      <c r="F28" s="87"/>
      <c r="G28" s="87"/>
      <c r="H28" s="87"/>
      <c r="I28" s="87"/>
      <c r="J28" s="87"/>
      <c r="K28" s="87"/>
      <c r="L28" s="88"/>
      <c r="M28" s="87"/>
      <c r="N28" s="87"/>
      <c r="O28" s="313"/>
    </row>
    <row r="29" spans="1:15" s="89" customFormat="1" ht="12.75" customHeight="1">
      <c r="A29" s="312"/>
      <c r="B29" s="90"/>
      <c r="C29" s="91" t="str">
        <f>IF(COUNTA(D11:E19)&lt;&gt;1,"",IF(D17="○","",IF(D11="○","　法定雇用義務あり、障害者雇用率３．５％以上の事業主",IF(D14="○","　法定雇用義務なし、障害者を雇用している事業主",IF(D17="○","　添付資料なし","")))))</f>
        <v/>
      </c>
      <c r="D29" s="87"/>
      <c r="E29" s="87"/>
      <c r="F29" s="87"/>
      <c r="G29" s="87"/>
      <c r="H29" s="87"/>
      <c r="I29" s="87"/>
      <c r="J29" s="87"/>
      <c r="K29" s="87"/>
      <c r="L29" s="88"/>
      <c r="M29" s="87"/>
      <c r="N29" s="87"/>
      <c r="O29" s="313"/>
    </row>
    <row r="30" spans="1:15" s="89" customFormat="1" ht="12.75" customHeight="1">
      <c r="A30" s="312"/>
      <c r="B30" s="90"/>
      <c r="C30" s="1102" t="str">
        <f>IF(COUNTA(D11:E19)&lt;&gt;1,"",IF(D11="○","⇒「障害者雇用状況報告書」の写しを添付",IF(D14="○","⇒下記の「①法定雇用義務の有無確認」、「②障害者（常用労働者）雇用の状況」を記入","")))</f>
        <v/>
      </c>
      <c r="D30" s="1102"/>
      <c r="E30" s="1102"/>
      <c r="F30" s="1102"/>
      <c r="G30" s="1102"/>
      <c r="H30" s="1102"/>
      <c r="I30" s="1102"/>
      <c r="J30" s="1102"/>
      <c r="K30" s="1102"/>
      <c r="L30" s="1103"/>
      <c r="M30" s="87"/>
      <c r="N30" s="87"/>
      <c r="O30" s="313"/>
    </row>
    <row r="31" spans="1:15" s="89" customFormat="1" ht="12.75" customHeight="1">
      <c r="A31" s="312"/>
      <c r="B31" s="90"/>
      <c r="C31" s="92" t="str">
        <f>IF(COUNTA(D11:E19)&lt;&gt;1,"",IF(D11="○","⇒公告日直前の６月１日現在のもの",IF(D14="○","⇒公告日直前の６月１日現在で記入","")))</f>
        <v/>
      </c>
      <c r="D31" s="92"/>
      <c r="E31" s="87"/>
      <c r="F31" s="87"/>
      <c r="G31" s="87"/>
      <c r="H31" s="87"/>
      <c r="I31" s="87"/>
      <c r="J31" s="87"/>
      <c r="K31" s="87"/>
      <c r="L31" s="88"/>
      <c r="M31" s="87"/>
      <c r="N31" s="87"/>
      <c r="O31" s="313"/>
    </row>
    <row r="32" spans="1:15" ht="13.5" customHeight="1" thickBot="1">
      <c r="A32" s="311"/>
      <c r="B32" s="47"/>
      <c r="C32" s="48"/>
      <c r="D32" s="48"/>
      <c r="E32" s="48"/>
      <c r="F32" s="48"/>
      <c r="G32" s="48"/>
      <c r="H32" s="48"/>
      <c r="I32" s="48"/>
      <c r="J32" s="48"/>
      <c r="K32" s="48"/>
      <c r="L32" s="49"/>
      <c r="M32"/>
      <c r="N32"/>
    </row>
    <row r="33" spans="1:15" ht="13.5" customHeight="1">
      <c r="A33" s="311"/>
      <c r="B33" s="46"/>
      <c r="C33"/>
      <c r="D33"/>
      <c r="E33"/>
      <c r="F33"/>
      <c r="G33"/>
      <c r="H33"/>
      <c r="I33"/>
      <c r="J33"/>
      <c r="K33"/>
      <c r="L33"/>
      <c r="M33"/>
      <c r="N33"/>
    </row>
    <row r="34" spans="1:15" ht="13.5" customHeight="1">
      <c r="A34" s="311"/>
      <c r="B34" t="s">
        <v>280</v>
      </c>
      <c r="C34"/>
      <c r="D34"/>
      <c r="E34"/>
      <c r="F34"/>
      <c r="G34"/>
      <c r="H34"/>
      <c r="I34"/>
      <c r="J34"/>
      <c r="K34"/>
      <c r="L34"/>
      <c r="M34"/>
      <c r="N34"/>
    </row>
    <row r="35" spans="1:15" ht="13.5" customHeight="1">
      <c r="A35"/>
      <c r="B35" s="1075" t="s">
        <v>291</v>
      </c>
      <c r="C35" s="318"/>
      <c r="D35" s="318"/>
      <c r="E35" s="319"/>
      <c r="F35" s="1079"/>
      <c r="G35" s="1080"/>
      <c r="H35" s="1083" t="s">
        <v>227</v>
      </c>
      <c r="I35" s="1099"/>
      <c r="J35" s="1099"/>
      <c r="K35" s="1099"/>
      <c r="L35" s="1099"/>
      <c r="M35"/>
      <c r="N35"/>
    </row>
    <row r="36" spans="1:15" ht="13.5" customHeight="1">
      <c r="A36"/>
      <c r="B36" s="1076"/>
      <c r="C36" s="1077"/>
      <c r="D36" s="1077"/>
      <c r="E36" s="1078"/>
      <c r="F36" s="1081"/>
      <c r="G36" s="1082"/>
      <c r="H36" s="1084"/>
      <c r="I36" s="1099"/>
      <c r="J36" s="1099"/>
      <c r="K36" s="1099"/>
      <c r="L36" s="1099"/>
      <c r="M36"/>
      <c r="N36"/>
    </row>
    <row r="37" spans="1:15" ht="13.5" customHeight="1">
      <c r="A37"/>
      <c r="B37" s="1093" t="s">
        <v>383</v>
      </c>
      <c r="C37" s="1094"/>
      <c r="D37" s="1094"/>
      <c r="E37" s="1095"/>
      <c r="F37" s="1079"/>
      <c r="G37" s="1080"/>
      <c r="H37" s="1083" t="s">
        <v>227</v>
      </c>
      <c r="I37" s="1099"/>
      <c r="J37" s="1099"/>
      <c r="K37" s="1099"/>
      <c r="L37" s="1099"/>
      <c r="M37"/>
      <c r="N37"/>
    </row>
    <row r="38" spans="1:15" ht="13.5" customHeight="1">
      <c r="A38"/>
      <c r="B38" s="1096"/>
      <c r="C38" s="1097"/>
      <c r="D38" s="1097"/>
      <c r="E38" s="1098"/>
      <c r="F38" s="1081"/>
      <c r="G38" s="1082"/>
      <c r="H38" s="1084"/>
      <c r="I38" s="1099"/>
      <c r="J38" s="1099"/>
      <c r="K38" s="1099"/>
      <c r="L38" s="1099"/>
      <c r="M38"/>
      <c r="N38"/>
    </row>
    <row r="39" spans="1:15" ht="13.5" customHeight="1">
      <c r="A39"/>
      <c r="B39" s="1093" t="s">
        <v>226</v>
      </c>
      <c r="C39" s="1094"/>
      <c r="D39" s="1094"/>
      <c r="E39" s="1095"/>
      <c r="F39" s="1079"/>
      <c r="G39" s="1080"/>
      <c r="H39" s="1083" t="s">
        <v>227</v>
      </c>
      <c r="I39" s="1085" t="s">
        <v>281</v>
      </c>
      <c r="J39" s="1085"/>
      <c r="K39" s="1085"/>
      <c r="L39" s="1085"/>
      <c r="M39" s="85"/>
      <c r="N39"/>
    </row>
    <row r="40" spans="1:15" ht="13.5" customHeight="1">
      <c r="A40"/>
      <c r="B40" s="1096"/>
      <c r="C40" s="1097"/>
      <c r="D40" s="1097"/>
      <c r="E40" s="1098"/>
      <c r="F40" s="1081"/>
      <c r="G40" s="1082"/>
      <c r="H40" s="1084"/>
      <c r="I40" s="1085"/>
      <c r="J40" s="1085"/>
      <c r="K40" s="1085"/>
      <c r="L40" s="1085"/>
      <c r="M40" s="85"/>
      <c r="N40"/>
    </row>
    <row r="41" spans="1:15" ht="13.5" customHeight="1">
      <c r="A41"/>
      <c r="B41" s="1075" t="s">
        <v>234</v>
      </c>
      <c r="C41" s="318"/>
      <c r="D41" s="318"/>
      <c r="E41" s="319"/>
      <c r="F41" s="1079"/>
      <c r="G41" s="1080"/>
      <c r="H41" s="1083" t="s">
        <v>227</v>
      </c>
      <c r="I41" s="1085" t="s">
        <v>240</v>
      </c>
      <c r="J41" s="1085"/>
      <c r="K41" s="1085"/>
      <c r="L41" s="1085"/>
      <c r="M41" s="85"/>
      <c r="N41"/>
      <c r="O41" s="98">
        <f>IF(F43="法定雇用義務あり",1,0)</f>
        <v>0</v>
      </c>
    </row>
    <row r="42" spans="1:15" ht="13.5" customHeight="1">
      <c r="A42"/>
      <c r="B42" s="1076"/>
      <c r="C42" s="1077"/>
      <c r="D42" s="1077"/>
      <c r="E42" s="1078"/>
      <c r="F42" s="1081"/>
      <c r="G42" s="1082"/>
      <c r="H42" s="1084"/>
      <c r="I42" s="1085"/>
      <c r="J42" s="1085"/>
      <c r="K42" s="1085"/>
      <c r="L42" s="1085"/>
      <c r="M42" s="85"/>
      <c r="N42"/>
    </row>
    <row r="43" spans="1:15" ht="13.5" customHeight="1">
      <c r="A43"/>
      <c r="B43" s="1086" t="s">
        <v>232</v>
      </c>
      <c r="C43" s="1087"/>
      <c r="D43" s="1087"/>
      <c r="E43" s="1088"/>
      <c r="F43" s="1092" t="str">
        <f>IF(F41="","",IF(F41&gt;=40,"法定雇用義務 あり",IF(F41&lt;40,"法定雇用義務 なし")))</f>
        <v/>
      </c>
      <c r="G43" s="1092"/>
      <c r="H43" s="1092"/>
      <c r="I43"/>
      <c r="J43" s="93"/>
      <c r="K43" s="93"/>
      <c r="L43" s="93"/>
      <c r="M43"/>
      <c r="N43"/>
    </row>
    <row r="44" spans="1:15" ht="13.5" customHeight="1">
      <c r="A44"/>
      <c r="B44" s="1089"/>
      <c r="C44" s="1090"/>
      <c r="D44" s="1090"/>
      <c r="E44" s="1091"/>
      <c r="F44" s="1092"/>
      <c r="G44" s="1092"/>
      <c r="H44" s="1092"/>
      <c r="I44" s="94" t="str">
        <f>IF(F43="法定雇用義務 あり","　→　「障害者雇用の有無」欄を確認してください。","")</f>
        <v/>
      </c>
      <c r="J44" s="94"/>
      <c r="K44" s="94"/>
      <c r="L44" s="94"/>
      <c r="M44"/>
      <c r="N44"/>
    </row>
    <row r="45" spans="1:15">
      <c r="A45"/>
      <c r="B45" s="82"/>
      <c r="C45" s="82"/>
      <c r="D45" s="82"/>
      <c r="E45" s="82"/>
      <c r="F45" s="82"/>
      <c r="G45" s="3"/>
      <c r="H45" s="84"/>
      <c r="I45" s="84"/>
      <c r="J45" s="84"/>
      <c r="K45" s="84"/>
      <c r="L45" s="84"/>
      <c r="M45"/>
      <c r="N45"/>
    </row>
    <row r="46" spans="1:15">
      <c r="A46"/>
      <c r="B46" s="82" t="s">
        <v>384</v>
      </c>
      <c r="C46" s="82"/>
      <c r="D46" s="83"/>
      <c r="E46" s="83"/>
      <c r="F46" s="3"/>
      <c r="G46"/>
      <c r="H46"/>
      <c r="I46"/>
      <c r="J46"/>
      <c r="K46"/>
      <c r="L46"/>
      <c r="M46"/>
      <c r="N46"/>
    </row>
    <row r="47" spans="1:15" ht="14.25" customHeight="1">
      <c r="A47"/>
      <c r="B47" s="1062"/>
      <c r="C47" s="1063"/>
      <c r="D47" s="1066" t="s">
        <v>228</v>
      </c>
      <c r="E47" s="1067"/>
      <c r="F47" s="1066" t="s">
        <v>229</v>
      </c>
      <c r="G47" s="1067"/>
      <c r="H47" s="1066" t="s">
        <v>230</v>
      </c>
      <c r="I47" s="1067"/>
      <c r="J47" s="1070" t="s">
        <v>231</v>
      </c>
      <c r="K47" s="1070"/>
      <c r="L47" s="1070"/>
      <c r="M47"/>
      <c r="N47"/>
    </row>
    <row r="48" spans="1:15" ht="14.25" customHeight="1">
      <c r="A48"/>
      <c r="B48" s="1064"/>
      <c r="C48" s="1065"/>
      <c r="D48" s="1068"/>
      <c r="E48" s="1069"/>
      <c r="F48" s="1068"/>
      <c r="G48" s="1069"/>
      <c r="H48" s="1068"/>
      <c r="I48" s="1069"/>
      <c r="J48" s="1070"/>
      <c r="K48" s="1070"/>
      <c r="L48" s="1070"/>
      <c r="M48"/>
      <c r="N48"/>
    </row>
    <row r="49" spans="1:14" ht="13.5" customHeight="1">
      <c r="A49"/>
      <c r="B49" s="1066" t="s">
        <v>385</v>
      </c>
      <c r="C49" s="1067"/>
      <c r="D49" s="1071"/>
      <c r="E49" s="1072"/>
      <c r="F49" s="1071"/>
      <c r="G49" s="1072"/>
      <c r="H49" s="1071"/>
      <c r="I49" s="1072"/>
      <c r="J49" s="1070">
        <f>D49+F49+H49</f>
        <v>0</v>
      </c>
      <c r="K49" s="1070"/>
      <c r="L49" s="1070"/>
      <c r="M49"/>
      <c r="N49"/>
    </row>
    <row r="50" spans="1:14" ht="13.5" customHeight="1">
      <c r="A50"/>
      <c r="B50" s="1068"/>
      <c r="C50" s="1069"/>
      <c r="D50" s="1073"/>
      <c r="E50" s="1074"/>
      <c r="F50" s="1073"/>
      <c r="G50" s="1074"/>
      <c r="H50" s="1073"/>
      <c r="I50" s="1074"/>
      <c r="J50" s="1070"/>
      <c r="K50" s="1070"/>
      <c r="L50" s="1070"/>
      <c r="M50"/>
      <c r="N50"/>
    </row>
    <row r="51" spans="1:14">
      <c r="A51"/>
      <c r="B51" s="82"/>
      <c r="C51" s="82"/>
      <c r="D51" s="82"/>
      <c r="E51" s="83"/>
      <c r="F51" s="83"/>
      <c r="G51" s="3"/>
      <c r="H51"/>
      <c r="I51"/>
      <c r="J51"/>
      <c r="K51"/>
      <c r="L51"/>
      <c r="M51"/>
      <c r="N51"/>
    </row>
    <row r="52" spans="1:14">
      <c r="A52"/>
      <c r="B52" s="3" t="s">
        <v>282</v>
      </c>
      <c r="C52" t="s">
        <v>236</v>
      </c>
      <c r="D52"/>
      <c r="E52"/>
      <c r="F52"/>
      <c r="G52"/>
      <c r="H52"/>
      <c r="I52"/>
      <c r="J52"/>
      <c r="K52"/>
      <c r="L52"/>
      <c r="M52"/>
      <c r="N52"/>
    </row>
    <row r="53" spans="1:14">
      <c r="A53"/>
      <c r="B53" s="3" t="s">
        <v>283</v>
      </c>
      <c r="C53" t="s">
        <v>235</v>
      </c>
      <c r="D53"/>
      <c r="E53"/>
      <c r="F53"/>
      <c r="G53"/>
      <c r="H53"/>
      <c r="I53"/>
      <c r="J53"/>
      <c r="K53"/>
      <c r="L53"/>
      <c r="M53"/>
      <c r="N53"/>
    </row>
    <row r="54" spans="1:14">
      <c r="A54"/>
      <c r="B54" s="3" t="s">
        <v>386</v>
      </c>
      <c r="C54" t="s">
        <v>433</v>
      </c>
      <c r="D54"/>
      <c r="E54"/>
      <c r="F54"/>
      <c r="G54"/>
      <c r="H54"/>
      <c r="I54"/>
      <c r="J54"/>
      <c r="K54"/>
      <c r="L54"/>
      <c r="M54"/>
      <c r="N54"/>
    </row>
    <row r="55" spans="1:14">
      <c r="A55"/>
      <c r="B55" s="3"/>
      <c r="C55"/>
      <c r="D55"/>
      <c r="E55"/>
      <c r="F55"/>
      <c r="G55"/>
      <c r="H55"/>
      <c r="I55"/>
      <c r="J55"/>
      <c r="K55"/>
      <c r="L55"/>
      <c r="M55"/>
      <c r="N55"/>
    </row>
    <row r="56" spans="1:14" ht="14">
      <c r="A56"/>
      <c r="B56" s="227" t="s">
        <v>2</v>
      </c>
      <c r="C56"/>
      <c r="D56"/>
      <c r="E56"/>
      <c r="F56"/>
      <c r="G56"/>
      <c r="H56"/>
      <c r="I56"/>
      <c r="J56"/>
      <c r="K56"/>
      <c r="L56"/>
      <c r="M56"/>
      <c r="N56"/>
    </row>
    <row r="57" spans="1:14">
      <c r="A57"/>
      <c r="B57" s="3"/>
      <c r="C57"/>
      <c r="D57"/>
      <c r="E57"/>
      <c r="F57"/>
      <c r="G57"/>
      <c r="H57"/>
      <c r="I57"/>
      <c r="J57"/>
      <c r="K57"/>
      <c r="L57"/>
      <c r="M57"/>
      <c r="N57"/>
    </row>
    <row r="58" spans="1:14">
      <c r="A58"/>
      <c r="B58" s="3"/>
      <c r="C58"/>
      <c r="D58"/>
      <c r="E58"/>
      <c r="F58"/>
      <c r="G58"/>
      <c r="H58"/>
      <c r="I58"/>
      <c r="J58"/>
      <c r="K58"/>
      <c r="L58"/>
      <c r="M58"/>
      <c r="N58"/>
    </row>
    <row r="59" spans="1:14">
      <c r="A59"/>
      <c r="B59" s="3"/>
      <c r="C59"/>
      <c r="D59"/>
      <c r="E59"/>
      <c r="F59"/>
      <c r="G59"/>
      <c r="H59"/>
      <c r="I59"/>
      <c r="J59"/>
      <c r="K59"/>
      <c r="L59"/>
      <c r="M59"/>
      <c r="N59"/>
    </row>
    <row r="60" spans="1:14">
      <c r="A60"/>
      <c r="B60" s="3"/>
      <c r="C60"/>
      <c r="D60"/>
      <c r="E60"/>
      <c r="F60"/>
      <c r="G60"/>
      <c r="H60"/>
      <c r="I60"/>
      <c r="J60"/>
      <c r="K60"/>
      <c r="L60"/>
      <c r="M60"/>
      <c r="N60"/>
    </row>
    <row r="61" spans="1:14">
      <c r="A61"/>
      <c r="B61" s="3"/>
      <c r="C61"/>
      <c r="D61"/>
      <c r="E61"/>
      <c r="F61"/>
      <c r="G61"/>
      <c r="H61"/>
      <c r="I61"/>
      <c r="J61"/>
      <c r="K61"/>
      <c r="L61"/>
      <c r="M61"/>
      <c r="N61"/>
    </row>
    <row r="62" spans="1:14" ht="13.5" customHeight="1">
      <c r="A62"/>
      <c r="B62"/>
      <c r="C62"/>
      <c r="D62"/>
      <c r="E62"/>
      <c r="F62"/>
      <c r="G62"/>
      <c r="H62"/>
      <c r="I62"/>
      <c r="J62"/>
      <c r="K62"/>
      <c r="L62"/>
      <c r="M62"/>
      <c r="N62"/>
    </row>
    <row r="63" spans="1:14" ht="14">
      <c r="A63"/>
      <c r="B63" s="227"/>
      <c r="C63"/>
      <c r="D63"/>
      <c r="E63"/>
      <c r="F63"/>
      <c r="G63"/>
      <c r="H63"/>
      <c r="I63"/>
      <c r="J63"/>
      <c r="K63"/>
      <c r="L63"/>
      <c r="M63"/>
      <c r="N63"/>
    </row>
    <row r="64" spans="1:14" ht="13.5" customHeight="1">
      <c r="A64"/>
      <c r="B64"/>
      <c r="C64"/>
      <c r="D64"/>
      <c r="E64"/>
      <c r="F64"/>
      <c r="G64"/>
      <c r="H64"/>
      <c r="I64"/>
      <c r="J64"/>
      <c r="K64"/>
      <c r="L64"/>
      <c r="M64"/>
      <c r="N64"/>
    </row>
    <row r="65" spans="1:14" ht="13.5" customHeight="1">
      <c r="A65"/>
      <c r="B65"/>
      <c r="C65"/>
      <c r="D65"/>
      <c r="E65"/>
      <c r="F65"/>
      <c r="G65"/>
      <c r="H65"/>
      <c r="I65"/>
      <c r="J65"/>
      <c r="K65"/>
      <c r="L65"/>
      <c r="M65"/>
      <c r="N65"/>
    </row>
    <row r="66" spans="1:14" ht="13.5" customHeight="1">
      <c r="A66"/>
      <c r="B66"/>
      <c r="C66"/>
      <c r="D66"/>
      <c r="E66"/>
      <c r="F66"/>
      <c r="G66"/>
      <c r="H66"/>
      <c r="I66"/>
      <c r="J66"/>
      <c r="K66"/>
      <c r="L66"/>
      <c r="M66"/>
      <c r="N66"/>
    </row>
    <row r="67" spans="1:14" ht="14">
      <c r="A67"/>
      <c r="B67" s="174"/>
      <c r="C67"/>
      <c r="D67"/>
      <c r="E67"/>
      <c r="F67"/>
      <c r="G67"/>
      <c r="H67"/>
      <c r="I67"/>
      <c r="J67"/>
      <c r="K67"/>
      <c r="L67"/>
      <c r="M67"/>
      <c r="N67"/>
    </row>
    <row r="68" spans="1:14" ht="14">
      <c r="A68"/>
      <c r="B68" s="174"/>
      <c r="C68"/>
      <c r="D68"/>
      <c r="E68"/>
      <c r="F68"/>
      <c r="G68"/>
      <c r="H68"/>
      <c r="I68"/>
      <c r="J68"/>
      <c r="K68"/>
      <c r="L68"/>
      <c r="M68"/>
      <c r="N68"/>
    </row>
    <row r="69" spans="1:14" ht="19">
      <c r="A69" s="333" t="s">
        <v>1</v>
      </c>
      <c r="B69" s="333"/>
      <c r="C69" s="333"/>
      <c r="D69" s="333"/>
      <c r="E69" s="333"/>
      <c r="F69" s="333"/>
      <c r="G69" s="333"/>
      <c r="H69" s="333"/>
      <c r="I69" s="333"/>
      <c r="J69" s="333"/>
      <c r="K69" s="333"/>
      <c r="L69" s="333"/>
      <c r="M69" s="333"/>
      <c r="N69" s="333"/>
    </row>
    <row r="70" spans="1:14" ht="22.5" customHeight="1"/>
  </sheetData>
  <sheetProtection sheet="1" selectLockedCells="1"/>
  <mergeCells count="41">
    <mergeCell ref="K1:M1"/>
    <mergeCell ref="K2:M4"/>
    <mergeCell ref="A7:M7"/>
    <mergeCell ref="B11:C19"/>
    <mergeCell ref="D11:E13"/>
    <mergeCell ref="F11:L13"/>
    <mergeCell ref="D14:E16"/>
    <mergeCell ref="F14:L16"/>
    <mergeCell ref="D17:E19"/>
    <mergeCell ref="F17:L19"/>
    <mergeCell ref="C20:L21"/>
    <mergeCell ref="C30:L30"/>
    <mergeCell ref="B35:E36"/>
    <mergeCell ref="F35:G36"/>
    <mergeCell ref="H35:H36"/>
    <mergeCell ref="I35:L36"/>
    <mergeCell ref="B37:E38"/>
    <mergeCell ref="F37:G38"/>
    <mergeCell ref="H37:H38"/>
    <mergeCell ref="I37:L38"/>
    <mergeCell ref="B39:E40"/>
    <mergeCell ref="F39:G40"/>
    <mergeCell ref="H39:H40"/>
    <mergeCell ref="I39:L40"/>
    <mergeCell ref="B41:E42"/>
    <mergeCell ref="F41:G42"/>
    <mergeCell ref="H41:H42"/>
    <mergeCell ref="I41:L42"/>
    <mergeCell ref="B43:E44"/>
    <mergeCell ref="F43:H44"/>
    <mergeCell ref="A69:N69"/>
    <mergeCell ref="B47:C48"/>
    <mergeCell ref="D47:E48"/>
    <mergeCell ref="F47:G48"/>
    <mergeCell ref="H47:I48"/>
    <mergeCell ref="J47:L48"/>
    <mergeCell ref="B49:C50"/>
    <mergeCell ref="D49:E50"/>
    <mergeCell ref="F49:G50"/>
    <mergeCell ref="H49:I50"/>
    <mergeCell ref="J49:L50"/>
  </mergeCells>
  <phoneticPr fontId="10"/>
  <conditionalFormatting sqref="B35">
    <cfRule type="expression" dxfId="131" priority="22">
      <formula>$D$17="○"</formula>
    </cfRule>
    <cfRule type="expression" dxfId="130" priority="21">
      <formula>#REF!="○"</formula>
    </cfRule>
    <cfRule type="expression" dxfId="129" priority="20">
      <formula>$D$11="○"</formula>
    </cfRule>
  </conditionalFormatting>
  <conditionalFormatting sqref="B47">
    <cfRule type="expression" dxfId="128" priority="25">
      <formula>$D$17="○"</formula>
    </cfRule>
    <cfRule type="expression" dxfId="127" priority="24">
      <formula>#REF!="○"</formula>
    </cfRule>
    <cfRule type="expression" dxfId="126" priority="23">
      <formula>$D$11="○"</formula>
    </cfRule>
  </conditionalFormatting>
  <conditionalFormatting sqref="B35:L40 B41:H44 B47:L50">
    <cfRule type="expression" dxfId="125" priority="7">
      <formula>COUNTA($D$11:$E$19)=0</formula>
    </cfRule>
  </conditionalFormatting>
  <conditionalFormatting sqref="B47:L50">
    <cfRule type="expression" dxfId="124" priority="1">
      <formula>$F$43=""</formula>
    </cfRule>
    <cfRule type="expression" dxfId="123" priority="6">
      <formula>$F$43="法定雇用義務 あり"</formula>
    </cfRule>
  </conditionalFormatting>
  <conditionalFormatting sqref="D14:E16">
    <cfRule type="expression" dxfId="122" priority="33">
      <formula>#REF!="○"</formula>
    </cfRule>
  </conditionalFormatting>
  <conditionalFormatting sqref="D17:E19">
    <cfRule type="expression" dxfId="121" priority="30">
      <formula>#REF!="○"</formula>
    </cfRule>
  </conditionalFormatting>
  <conditionalFormatting sqref="D11:L13 F14:L19 H35:H38 B37 B39 I39 B41 B43 D47 F47 H47 J47 B49 D49 F49 H49 J49">
    <cfRule type="expression" dxfId="120" priority="38">
      <formula>#REF!="○"</formula>
    </cfRule>
  </conditionalFormatting>
  <conditionalFormatting sqref="D11:L13">
    <cfRule type="expression" dxfId="119" priority="35">
      <formula>$D$14="○"</formula>
    </cfRule>
  </conditionalFormatting>
  <conditionalFormatting sqref="D11:L16">
    <cfRule type="expression" dxfId="118" priority="34">
      <formula>$D$17="○"</formula>
    </cfRule>
  </conditionalFormatting>
  <conditionalFormatting sqref="D14:L19">
    <cfRule type="expression" dxfId="117" priority="29">
      <formula>$D$11="○"</formula>
    </cfRule>
  </conditionalFormatting>
  <conditionalFormatting sqref="D17:L19">
    <cfRule type="expression" dxfId="116" priority="31">
      <formula>$D$14="○"</formula>
    </cfRule>
  </conditionalFormatting>
  <conditionalFormatting sqref="F43">
    <cfRule type="expression" dxfId="115" priority="8">
      <formula>$D$11="○"</formula>
    </cfRule>
    <cfRule type="expression" dxfId="114" priority="9">
      <formula>#REF!="○"</formula>
    </cfRule>
    <cfRule type="expression" dxfId="113" priority="10">
      <formula>$D$17="○"</formula>
    </cfRule>
  </conditionalFormatting>
  <conditionalFormatting sqref="F35:G42">
    <cfRule type="expression" dxfId="112" priority="26">
      <formula>$D$11="○"</formula>
    </cfRule>
    <cfRule type="expression" dxfId="111" priority="27">
      <formula>#REF!="○"</formula>
    </cfRule>
    <cfRule type="expression" dxfId="110" priority="28">
      <formula>$D$17="○"</formula>
    </cfRule>
  </conditionalFormatting>
  <conditionalFormatting sqref="F39:H42">
    <cfRule type="expression" dxfId="109" priority="13">
      <formula>$D$17="○"</formula>
    </cfRule>
    <cfRule type="expression" dxfId="108" priority="12">
      <formula>#REF!="○"</formula>
    </cfRule>
    <cfRule type="expression" dxfId="107" priority="11">
      <formula>$D$11="○"</formula>
    </cfRule>
  </conditionalFormatting>
  <conditionalFormatting sqref="H35:H38 B37 B39 I39 B41 B43 D47 F47 H47 J47 B49 D49 F49 H49 J49">
    <cfRule type="expression" dxfId="106" priority="36">
      <formula>$D$17="○"</formula>
    </cfRule>
    <cfRule type="expression" dxfId="105" priority="37">
      <formula>$D$11="○"</formula>
    </cfRule>
  </conditionalFormatting>
  <conditionalFormatting sqref="I35">
    <cfRule type="expression" dxfId="104" priority="18">
      <formula>#REF!="○"</formula>
    </cfRule>
    <cfRule type="expression" dxfId="103" priority="17">
      <formula>$D$11="○"</formula>
    </cfRule>
    <cfRule type="expression" dxfId="102" priority="19">
      <formula>$D$17="○"</formula>
    </cfRule>
  </conditionalFormatting>
  <conditionalFormatting sqref="I37">
    <cfRule type="expression" dxfId="101" priority="16">
      <formula>$D$17="○"</formula>
    </cfRule>
    <cfRule type="expression" dxfId="100" priority="15">
      <formula>#REF!="○"</formula>
    </cfRule>
    <cfRule type="expression" dxfId="99" priority="14">
      <formula>$D$11="○"</formula>
    </cfRule>
  </conditionalFormatting>
  <conditionalFormatting sqref="I41">
    <cfRule type="expression" dxfId="98" priority="3">
      <formula>$D$11="○"</formula>
    </cfRule>
    <cfRule type="expression" dxfId="97" priority="4">
      <formula>#REF!="○"</formula>
    </cfRule>
    <cfRule type="expression" dxfId="96" priority="5">
      <formula>$D$17="○"</formula>
    </cfRule>
  </conditionalFormatting>
  <conditionalFormatting sqref="I41:L42">
    <cfRule type="expression" dxfId="95" priority="2">
      <formula>COUNTA($D$11:$E$19)=0</formula>
    </cfRule>
  </conditionalFormatting>
  <dataValidations count="1">
    <dataValidation type="list" allowBlank="1" showInputMessage="1" showErrorMessage="1" sqref="D11:E19" xr:uid="{ED2791B4-B41D-4D51-B83D-7B3325BEF023}">
      <formula1>"○"</formula1>
    </dataValidation>
  </dataValidations>
  <printOptions horizontalCentered="1"/>
  <pageMargins left="0.23622047244094491" right="0.23622047244094491" top="0.74803149606299213" bottom="0.15748031496062992" header="0.31496062992125984" footer="0"/>
  <pageSetup paperSize="9" scale="87"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tabColor rgb="FF0070C0"/>
    <pageSetUpPr fitToPage="1"/>
  </sheetPr>
  <dimension ref="A1:AG51"/>
  <sheetViews>
    <sheetView showGridLines="0" zoomScale="80" zoomScaleNormal="80" zoomScaleSheetLayoutView="100" workbookViewId="0">
      <selection activeCell="D9" sqref="D9:E10"/>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291"/>
      <c r="K1" s="504" t="s">
        <v>414</v>
      </c>
      <c r="L1" s="504"/>
      <c r="M1" s="504"/>
      <c r="N1"/>
      <c r="AA1" s="54"/>
      <c r="AB1" s="54"/>
      <c r="AC1" s="54"/>
      <c r="AD1" s="54"/>
      <c r="AE1" s="54"/>
      <c r="AF1" s="54"/>
      <c r="AG1" s="54"/>
    </row>
    <row r="2" spans="1:33" ht="13.5" customHeight="1">
      <c r="A2"/>
      <c r="B2"/>
      <c r="C2"/>
      <c r="D2"/>
      <c r="E2"/>
      <c r="F2"/>
      <c r="G2"/>
      <c r="H2"/>
      <c r="I2"/>
      <c r="J2"/>
      <c r="K2" s="745" t="s">
        <v>207</v>
      </c>
      <c r="L2" s="745"/>
      <c r="M2" s="745"/>
      <c r="N2"/>
    </row>
    <row r="3" spans="1:33" ht="13.5" customHeight="1">
      <c r="A3"/>
      <c r="B3"/>
      <c r="C3"/>
      <c r="D3"/>
      <c r="E3"/>
      <c r="F3"/>
      <c r="G3"/>
      <c r="H3"/>
      <c r="I3"/>
      <c r="J3"/>
      <c r="K3" s="745"/>
      <c r="L3" s="745"/>
      <c r="M3" s="745"/>
      <c r="N3"/>
    </row>
    <row r="4" spans="1:33" ht="13.5" customHeight="1">
      <c r="A4"/>
      <c r="B4"/>
      <c r="C4"/>
      <c r="D4"/>
      <c r="E4"/>
      <c r="F4"/>
      <c r="G4"/>
      <c r="H4"/>
      <c r="I4"/>
      <c r="J4"/>
      <c r="K4" s="745"/>
      <c r="L4" s="745"/>
      <c r="M4" s="745"/>
      <c r="N4"/>
    </row>
    <row r="5" spans="1:33">
      <c r="A5"/>
      <c r="B5"/>
      <c r="C5"/>
      <c r="D5"/>
      <c r="E5"/>
      <c r="F5"/>
      <c r="G5"/>
      <c r="H5"/>
      <c r="I5"/>
      <c r="J5"/>
      <c r="K5"/>
      <c r="L5"/>
      <c r="M5"/>
      <c r="N5"/>
    </row>
    <row r="6" spans="1:33" ht="16.5">
      <c r="A6" s="450" t="s">
        <v>208</v>
      </c>
      <c r="B6" s="450"/>
      <c r="C6" s="450"/>
      <c r="D6" s="450"/>
      <c r="E6" s="450"/>
      <c r="F6" s="450"/>
      <c r="G6" s="450"/>
      <c r="H6" s="450"/>
      <c r="I6" s="450"/>
      <c r="J6" s="450"/>
      <c r="K6" s="450"/>
      <c r="L6" s="450"/>
      <c r="M6" s="450"/>
      <c r="N6"/>
    </row>
    <row r="7" spans="1:33">
      <c r="A7" s="3"/>
      <c r="B7" s="3"/>
      <c r="C7" s="3"/>
      <c r="D7" s="3"/>
      <c r="E7" s="3"/>
      <c r="F7" s="3"/>
      <c r="G7" s="3"/>
      <c r="H7" s="3"/>
      <c r="I7" s="3"/>
      <c r="J7" s="3"/>
      <c r="K7" s="3"/>
      <c r="L7" s="3"/>
      <c r="M7" s="3"/>
      <c r="N7"/>
    </row>
    <row r="8" spans="1:33">
      <c r="A8"/>
      <c r="B8" t="s">
        <v>296</v>
      </c>
      <c r="C8"/>
      <c r="D8"/>
      <c r="E8"/>
      <c r="F8"/>
      <c r="G8"/>
      <c r="H8"/>
      <c r="I8"/>
      <c r="J8"/>
      <c r="K8"/>
      <c r="L8"/>
      <c r="M8"/>
      <c r="N8"/>
    </row>
    <row r="9" spans="1:33" ht="27" customHeight="1">
      <c r="A9"/>
      <c r="B9" s="1023" t="s">
        <v>336</v>
      </c>
      <c r="C9" s="1024"/>
      <c r="D9" s="399"/>
      <c r="E9" s="400"/>
      <c r="F9" s="1029" t="s">
        <v>297</v>
      </c>
      <c r="G9" s="1030"/>
      <c r="H9" s="1031"/>
      <c r="I9" s="1031"/>
      <c r="J9" s="1031"/>
      <c r="K9" s="1031"/>
      <c r="L9" s="1032"/>
      <c r="M9" s="171"/>
      <c r="N9"/>
    </row>
    <row r="10" spans="1:33" ht="27" customHeight="1">
      <c r="A10"/>
      <c r="B10" s="1025"/>
      <c r="C10" s="1026"/>
      <c r="D10" s="403"/>
      <c r="E10" s="404"/>
      <c r="F10" s="1033"/>
      <c r="G10" s="1034"/>
      <c r="H10" s="1035"/>
      <c r="I10" s="1035"/>
      <c r="J10" s="1035"/>
      <c r="K10" s="1035"/>
      <c r="L10" s="1036"/>
      <c r="M10" s="171"/>
      <c r="N10" s="292"/>
    </row>
    <row r="11" spans="1:33" ht="27" customHeight="1">
      <c r="A11"/>
      <c r="B11" s="1025"/>
      <c r="C11" s="1026"/>
      <c r="D11" s="399"/>
      <c r="E11" s="400"/>
      <c r="F11" s="1029" t="s">
        <v>298</v>
      </c>
      <c r="G11" s="1030"/>
      <c r="H11" s="1030"/>
      <c r="I11" s="1030"/>
      <c r="J11" s="1030"/>
      <c r="K11" s="1030"/>
      <c r="L11" s="1037"/>
      <c r="M11" s="171"/>
      <c r="N11"/>
    </row>
    <row r="12" spans="1:33" ht="27" customHeight="1">
      <c r="A12"/>
      <c r="B12" s="1025"/>
      <c r="C12" s="1026"/>
      <c r="D12" s="403"/>
      <c r="E12" s="404"/>
      <c r="F12" s="1033"/>
      <c r="G12" s="1034"/>
      <c r="H12" s="1034"/>
      <c r="I12" s="1034"/>
      <c r="J12" s="1034"/>
      <c r="K12" s="1034"/>
      <c r="L12" s="1038"/>
      <c r="M12" s="171"/>
      <c r="N12"/>
    </row>
    <row r="13" spans="1:33" ht="27" customHeight="1">
      <c r="A13"/>
      <c r="B13" s="1025"/>
      <c r="C13" s="1026"/>
      <c r="D13" s="399"/>
      <c r="E13" s="400"/>
      <c r="F13" s="1018" t="s">
        <v>299</v>
      </c>
      <c r="G13" s="1018"/>
      <c r="H13" s="1018"/>
      <c r="I13" s="1018"/>
      <c r="J13" s="1018"/>
      <c r="K13" s="1018"/>
      <c r="L13" s="1019"/>
      <c r="M13" s="171"/>
      <c r="N13"/>
    </row>
    <row r="14" spans="1:33" ht="27" customHeight="1">
      <c r="A14"/>
      <c r="B14" s="1025"/>
      <c r="C14" s="1026"/>
      <c r="D14" s="403"/>
      <c r="E14" s="404"/>
      <c r="F14" s="1021"/>
      <c r="G14" s="1021"/>
      <c r="H14" s="1021"/>
      <c r="I14" s="1021"/>
      <c r="J14" s="1021"/>
      <c r="K14" s="1021"/>
      <c r="L14" s="1022"/>
      <c r="M14" s="171"/>
      <c r="N14"/>
    </row>
    <row r="15" spans="1:33" ht="27" customHeight="1">
      <c r="A15"/>
      <c r="B15" s="1025"/>
      <c r="C15" s="1026"/>
      <c r="D15" s="399"/>
      <c r="E15" s="400"/>
      <c r="F15" s="1017" t="s">
        <v>8</v>
      </c>
      <c r="G15" s="1018"/>
      <c r="H15" s="1018"/>
      <c r="I15" s="1018"/>
      <c r="J15" s="1018"/>
      <c r="K15" s="1018"/>
      <c r="L15" s="1019"/>
      <c r="M15" s="171"/>
      <c r="N15"/>
    </row>
    <row r="16" spans="1:33" ht="27" customHeight="1">
      <c r="A16"/>
      <c r="B16" s="1027"/>
      <c r="C16" s="1028"/>
      <c r="D16" s="403"/>
      <c r="E16" s="404"/>
      <c r="F16" s="1020"/>
      <c r="G16" s="1021"/>
      <c r="H16" s="1021"/>
      <c r="I16" s="1021"/>
      <c r="J16" s="1021"/>
      <c r="K16" s="1021"/>
      <c r="L16" s="1022"/>
      <c r="M16"/>
      <c r="N16"/>
    </row>
    <row r="17" spans="1:14" ht="13.5" customHeight="1">
      <c r="A17"/>
      <c r="B17"/>
      <c r="C17"/>
      <c r="D17" s="16" t="str">
        <f>IF(COUNTBLANK(D9:E16)=16,"　↑　該当するものいずれか１つに○",IF(AND(D15="○",COUNTBLANK(D9:E14)&lt;12),"　↑　いずれか１つに○",IF(COUNTBLANK(D9:E14)&lt;11,"　↑　いずれか１つに○","")))</f>
        <v>　↑　該当するものいずれか１つに○</v>
      </c>
      <c r="E17" s="6"/>
      <c r="F17"/>
      <c r="G17"/>
      <c r="H17"/>
      <c r="I17"/>
      <c r="J17"/>
      <c r="K17"/>
      <c r="L17"/>
      <c r="M17"/>
      <c r="N17"/>
    </row>
    <row r="18" spans="1:14" ht="13.5" customHeight="1">
      <c r="A18"/>
      <c r="B18"/>
      <c r="C18"/>
      <c r="D18" s="20"/>
      <c r="E18"/>
      <c r="F18"/>
      <c r="G18"/>
      <c r="H18"/>
      <c r="I18"/>
      <c r="J18"/>
      <c r="K18"/>
      <c r="L18"/>
      <c r="M18"/>
      <c r="N18"/>
    </row>
    <row r="19" spans="1:14" s="17" customFormat="1" ht="14">
      <c r="A19" s="167"/>
      <c r="B19" s="227" t="s">
        <v>2</v>
      </c>
      <c r="C19" s="167"/>
      <c r="D19" s="167"/>
      <c r="E19" s="167"/>
      <c r="F19" s="167"/>
      <c r="G19" s="167"/>
      <c r="H19" s="167"/>
      <c r="I19" s="167"/>
      <c r="J19" s="167"/>
      <c r="K19" s="167"/>
      <c r="L19" s="167"/>
      <c r="M19" s="167"/>
      <c r="N19" s="167"/>
    </row>
    <row r="20" spans="1:14" s="17" customFormat="1" ht="14">
      <c r="A20" s="167"/>
      <c r="B20" s="174"/>
      <c r="C20" s="167"/>
      <c r="D20" s="167"/>
      <c r="E20" s="167"/>
      <c r="F20" s="167"/>
      <c r="G20" s="167"/>
      <c r="H20" s="167"/>
      <c r="I20" s="167"/>
      <c r="J20" s="167"/>
      <c r="K20" s="167"/>
      <c r="L20" s="167"/>
      <c r="M20" s="167"/>
      <c r="N20" s="167"/>
    </row>
    <row r="21" spans="1:14" s="17" customFormat="1" ht="14">
      <c r="A21" s="167"/>
      <c r="B21" s="174"/>
      <c r="C21" s="167"/>
      <c r="D21" s="167"/>
      <c r="E21" s="167"/>
      <c r="F21" s="167"/>
      <c r="G21" s="167"/>
      <c r="H21" s="167"/>
      <c r="I21" s="167"/>
      <c r="J21" s="167"/>
      <c r="K21" s="167"/>
      <c r="L21" s="167"/>
      <c r="M21" s="167"/>
      <c r="N21" s="167"/>
    </row>
    <row r="22" spans="1:14" s="17" customFormat="1" ht="14">
      <c r="A22" s="167"/>
      <c r="B22" s="174"/>
      <c r="C22" s="167"/>
      <c r="D22" s="167"/>
      <c r="E22" s="167"/>
      <c r="F22" s="167"/>
      <c r="G22" s="167"/>
      <c r="H22" s="167"/>
      <c r="I22" s="167"/>
      <c r="J22" s="167"/>
      <c r="K22" s="167"/>
      <c r="L22" s="167"/>
      <c r="M22" s="167"/>
      <c r="N22" s="167"/>
    </row>
    <row r="23" spans="1:14" s="17" customFormat="1" ht="14">
      <c r="A23" s="167"/>
      <c r="B23" s="174"/>
      <c r="C23" s="167"/>
      <c r="D23" s="167"/>
      <c r="E23" s="167"/>
      <c r="F23" s="167"/>
      <c r="G23" s="167"/>
      <c r="H23" s="167"/>
      <c r="I23" s="167"/>
      <c r="J23" s="167"/>
      <c r="K23" s="167"/>
      <c r="L23" s="167"/>
      <c r="M23" s="167"/>
      <c r="N23" s="167"/>
    </row>
    <row r="24" spans="1:14" s="17" customFormat="1" ht="14">
      <c r="A24" s="167"/>
      <c r="B24" s="174"/>
      <c r="C24" s="167"/>
      <c r="D24" s="167"/>
      <c r="E24" s="167"/>
      <c r="F24" s="167"/>
      <c r="G24" s="167"/>
      <c r="H24" s="167"/>
      <c r="I24" s="167"/>
      <c r="J24" s="167"/>
      <c r="K24" s="167"/>
      <c r="L24" s="167"/>
      <c r="M24" s="167"/>
      <c r="N24" s="167"/>
    </row>
    <row r="25" spans="1:14" s="17" customFormat="1" ht="14">
      <c r="A25" s="167"/>
      <c r="B25" s="174"/>
      <c r="C25" s="167"/>
      <c r="D25" s="167"/>
      <c r="E25" s="167"/>
      <c r="F25" s="167"/>
      <c r="G25" s="167"/>
      <c r="H25" s="167"/>
      <c r="I25" s="167"/>
      <c r="J25" s="167"/>
      <c r="K25" s="167"/>
      <c r="L25" s="167"/>
      <c r="M25" s="167"/>
      <c r="N25" s="167"/>
    </row>
    <row r="26" spans="1:14" s="17" customFormat="1" ht="14">
      <c r="A26" s="167"/>
      <c r="B26" s="174"/>
      <c r="C26" s="167"/>
      <c r="D26" s="167"/>
      <c r="E26" s="167"/>
      <c r="F26" s="167"/>
      <c r="G26" s="167"/>
      <c r="H26" s="167"/>
      <c r="I26" s="167"/>
      <c r="J26" s="167"/>
      <c r="K26" s="167"/>
      <c r="L26" s="167"/>
      <c r="M26" s="167"/>
      <c r="N26" s="167"/>
    </row>
    <row r="27" spans="1:14" s="17" customFormat="1" ht="14">
      <c r="A27" s="167"/>
      <c r="B27" s="174"/>
      <c r="C27" s="167"/>
      <c r="D27" s="167"/>
      <c r="E27" s="167"/>
      <c r="F27" s="167"/>
      <c r="G27" s="167"/>
      <c r="H27" s="167"/>
      <c r="I27" s="167"/>
      <c r="J27" s="167"/>
      <c r="K27" s="167"/>
      <c r="L27" s="167"/>
      <c r="M27" s="167"/>
      <c r="N27" s="167"/>
    </row>
    <row r="28" spans="1:14" s="17" customFormat="1" ht="14">
      <c r="A28" s="167"/>
      <c r="B28" s="174"/>
      <c r="C28" s="167"/>
      <c r="D28" s="167"/>
      <c r="E28" s="167"/>
      <c r="F28" s="167"/>
      <c r="G28" s="167"/>
      <c r="H28" s="167"/>
      <c r="I28" s="167"/>
      <c r="J28" s="167"/>
      <c r="K28" s="167"/>
      <c r="L28" s="167"/>
      <c r="M28" s="167"/>
      <c r="N28" s="167"/>
    </row>
    <row r="29" spans="1:14" s="17" customFormat="1" ht="14">
      <c r="A29" s="167"/>
      <c r="B29" s="174"/>
      <c r="C29" s="167"/>
      <c r="D29" s="167"/>
      <c r="E29" s="167"/>
      <c r="F29" s="167"/>
      <c r="G29" s="167"/>
      <c r="H29" s="167"/>
      <c r="I29" s="167"/>
      <c r="J29" s="167"/>
      <c r="K29" s="167"/>
      <c r="L29" s="167"/>
      <c r="M29" s="167"/>
      <c r="N29" s="167"/>
    </row>
    <row r="30" spans="1:14" s="17" customFormat="1" ht="14">
      <c r="A30" s="167"/>
      <c r="B30" s="174"/>
      <c r="C30" s="167"/>
      <c r="D30" s="167"/>
      <c r="E30" s="167"/>
      <c r="F30" s="167"/>
      <c r="G30" s="167"/>
      <c r="H30" s="167"/>
      <c r="I30" s="167"/>
      <c r="J30" s="167"/>
      <c r="K30" s="167"/>
      <c r="L30" s="167"/>
      <c r="M30" s="167"/>
      <c r="N30" s="167"/>
    </row>
    <row r="31" spans="1:14" s="17" customFormat="1" ht="14">
      <c r="A31" s="167"/>
      <c r="B31" s="174"/>
      <c r="C31" s="167"/>
      <c r="D31" s="167"/>
      <c r="E31" s="167"/>
      <c r="F31" s="167"/>
      <c r="G31" s="167"/>
      <c r="H31" s="167"/>
      <c r="I31" s="167"/>
      <c r="J31" s="167"/>
      <c r="K31" s="167"/>
      <c r="L31" s="167"/>
      <c r="M31" s="167"/>
      <c r="N31" s="167"/>
    </row>
    <row r="32" spans="1:14" s="17" customFormat="1" ht="14">
      <c r="A32" s="167"/>
      <c r="B32" s="174"/>
      <c r="C32" s="167"/>
      <c r="D32" s="167"/>
      <c r="E32" s="167"/>
      <c r="F32" s="167"/>
      <c r="G32" s="167"/>
      <c r="H32" s="167"/>
      <c r="I32" s="167"/>
      <c r="J32" s="167"/>
      <c r="K32" s="167"/>
      <c r="L32" s="167"/>
      <c r="M32" s="167"/>
      <c r="N32" s="167"/>
    </row>
    <row r="33" spans="1:14" s="17" customFormat="1" ht="14">
      <c r="A33" s="167"/>
      <c r="B33" s="174"/>
      <c r="C33" s="167"/>
      <c r="D33" s="167"/>
      <c r="E33" s="167"/>
      <c r="F33" s="167"/>
      <c r="G33" s="167"/>
      <c r="H33" s="167"/>
      <c r="I33" s="167"/>
      <c r="J33" s="167"/>
      <c r="K33" s="167"/>
      <c r="L33" s="167"/>
      <c r="M33" s="167"/>
      <c r="N33" s="167"/>
    </row>
    <row r="34" spans="1:14" s="17" customFormat="1" ht="14">
      <c r="A34" s="167"/>
      <c r="B34" s="174"/>
      <c r="C34" s="167"/>
      <c r="D34" s="167"/>
      <c r="E34" s="167"/>
      <c r="F34" s="167"/>
      <c r="G34" s="167"/>
      <c r="H34" s="167"/>
      <c r="I34" s="167"/>
      <c r="J34" s="167"/>
      <c r="K34" s="167"/>
      <c r="L34" s="167"/>
      <c r="M34" s="167"/>
      <c r="N34" s="167"/>
    </row>
    <row r="35" spans="1:14" s="17" customFormat="1" ht="14">
      <c r="A35" s="167"/>
      <c r="B35" s="174"/>
      <c r="C35" s="167"/>
      <c r="D35" s="167"/>
      <c r="E35" s="167"/>
      <c r="F35" s="167"/>
      <c r="G35" s="167"/>
      <c r="H35" s="167"/>
      <c r="I35" s="167"/>
      <c r="J35" s="167"/>
      <c r="K35" s="167"/>
      <c r="L35" s="167"/>
      <c r="M35" s="167"/>
      <c r="N35" s="167"/>
    </row>
    <row r="36" spans="1:14" s="17" customFormat="1" ht="14">
      <c r="A36" s="167"/>
      <c r="B36" s="174"/>
      <c r="C36" s="167"/>
      <c r="D36" s="167"/>
      <c r="E36" s="167"/>
      <c r="F36" s="167"/>
      <c r="G36" s="167"/>
      <c r="H36" s="167"/>
      <c r="I36" s="167"/>
      <c r="J36" s="167"/>
      <c r="K36" s="167"/>
      <c r="L36" s="167"/>
      <c r="M36" s="167"/>
      <c r="N36" s="167"/>
    </row>
    <row r="37" spans="1:14" s="17" customFormat="1" ht="14">
      <c r="A37" s="167"/>
      <c r="B37" s="174"/>
      <c r="C37" s="167"/>
      <c r="D37" s="167"/>
      <c r="E37" s="167"/>
      <c r="F37" s="167"/>
      <c r="G37" s="167"/>
      <c r="H37" s="167"/>
      <c r="I37" s="167"/>
      <c r="J37" s="167"/>
      <c r="K37" s="167"/>
      <c r="L37" s="167"/>
      <c r="M37" s="167"/>
      <c r="N37" s="167"/>
    </row>
    <row r="38" spans="1:14" s="17" customFormat="1" ht="14">
      <c r="A38" s="167"/>
      <c r="B38" s="174"/>
      <c r="C38" s="167"/>
      <c r="D38" s="167"/>
      <c r="E38" s="167"/>
      <c r="F38" s="167"/>
      <c r="G38" s="167"/>
      <c r="H38" s="167"/>
      <c r="I38" s="167"/>
      <c r="J38" s="167"/>
      <c r="K38" s="167"/>
      <c r="L38" s="167"/>
      <c r="M38" s="167"/>
      <c r="N38" s="167"/>
    </row>
    <row r="39" spans="1:14" s="17" customFormat="1" ht="14">
      <c r="A39" s="167"/>
      <c r="B39" s="174"/>
      <c r="C39" s="167"/>
      <c r="D39" s="167"/>
      <c r="E39" s="167"/>
      <c r="F39" s="167"/>
      <c r="G39" s="167"/>
      <c r="H39" s="167"/>
      <c r="I39" s="167"/>
      <c r="J39" s="167"/>
      <c r="K39" s="167"/>
      <c r="L39" s="167"/>
      <c r="M39" s="167"/>
      <c r="N39" s="167"/>
    </row>
    <row r="40" spans="1:14" s="17" customFormat="1" ht="14">
      <c r="A40" s="167"/>
      <c r="B40" s="174"/>
      <c r="C40" s="167"/>
      <c r="D40" s="167"/>
      <c r="E40" s="167"/>
      <c r="F40" s="167"/>
      <c r="G40" s="167"/>
      <c r="H40" s="167"/>
      <c r="I40" s="167"/>
      <c r="J40" s="167"/>
      <c r="K40" s="167"/>
      <c r="L40" s="167"/>
      <c r="M40" s="167"/>
      <c r="N40" s="167"/>
    </row>
    <row r="41" spans="1:14" s="17" customFormat="1" ht="14">
      <c r="A41" s="167"/>
      <c r="B41" s="174"/>
      <c r="C41" s="167"/>
      <c r="D41" s="167"/>
      <c r="E41" s="167"/>
      <c r="F41" s="167"/>
      <c r="G41" s="167"/>
      <c r="H41" s="167"/>
      <c r="I41" s="167"/>
      <c r="J41" s="167"/>
      <c r="K41" s="167"/>
      <c r="L41" s="167"/>
      <c r="M41" s="167"/>
      <c r="N41" s="167"/>
    </row>
    <row r="42" spans="1:14" s="17" customFormat="1" ht="14">
      <c r="A42" s="167"/>
      <c r="B42" s="174"/>
      <c r="C42" s="167"/>
      <c r="D42" s="167"/>
      <c r="E42" s="167"/>
      <c r="F42" s="167"/>
      <c r="G42" s="167"/>
      <c r="H42" s="167"/>
      <c r="I42" s="167"/>
      <c r="J42" s="167"/>
      <c r="K42" s="167"/>
      <c r="L42" s="167"/>
      <c r="M42" s="167"/>
      <c r="N42" s="167"/>
    </row>
    <row r="43" spans="1:14" s="17" customFormat="1" ht="14">
      <c r="A43" s="167"/>
      <c r="B43" s="174"/>
      <c r="C43" s="167"/>
      <c r="D43" s="167"/>
      <c r="E43" s="167"/>
      <c r="F43" s="167"/>
      <c r="G43" s="167"/>
      <c r="H43" s="167"/>
      <c r="I43" s="167"/>
      <c r="J43" s="167"/>
      <c r="K43" s="167"/>
      <c r="L43" s="167"/>
      <c r="M43" s="167"/>
      <c r="N43" s="167"/>
    </row>
    <row r="44" spans="1:14" s="17" customFormat="1" ht="14">
      <c r="A44" s="167"/>
      <c r="B44" s="174"/>
      <c r="C44" s="167"/>
      <c r="D44" s="167"/>
      <c r="E44" s="167"/>
      <c r="F44" s="167"/>
      <c r="G44" s="167"/>
      <c r="H44" s="167"/>
      <c r="I44" s="167"/>
      <c r="J44" s="167"/>
      <c r="K44" s="167"/>
      <c r="L44" s="167"/>
      <c r="M44" s="167"/>
      <c r="N44" s="167"/>
    </row>
    <row r="45" spans="1:14" s="17" customFormat="1" ht="14">
      <c r="A45" s="167"/>
      <c r="B45" s="174"/>
      <c r="C45" s="167"/>
      <c r="D45" s="167"/>
      <c r="E45" s="167"/>
      <c r="F45" s="167"/>
      <c r="G45" s="167"/>
      <c r="H45" s="167"/>
      <c r="I45" s="167"/>
      <c r="J45" s="167"/>
      <c r="K45" s="167"/>
      <c r="L45" s="167"/>
      <c r="M45" s="167"/>
      <c r="N45" s="167"/>
    </row>
    <row r="46" spans="1:14" s="17" customFormat="1" ht="14">
      <c r="A46" s="167"/>
      <c r="B46" s="174"/>
      <c r="C46" s="167"/>
      <c r="D46" s="167"/>
      <c r="E46" s="167"/>
      <c r="F46" s="167"/>
      <c r="G46" s="167"/>
      <c r="H46" s="167"/>
      <c r="I46" s="167"/>
      <c r="J46" s="167"/>
      <c r="K46" s="167"/>
      <c r="L46" s="167"/>
      <c r="M46" s="167"/>
      <c r="N46" s="167"/>
    </row>
    <row r="47" spans="1:14" s="17" customFormat="1" ht="14">
      <c r="A47" s="167"/>
      <c r="B47" s="174"/>
      <c r="C47" s="167"/>
      <c r="D47" s="167"/>
      <c r="E47" s="167"/>
      <c r="F47" s="167"/>
      <c r="G47" s="167"/>
      <c r="H47" s="167"/>
      <c r="I47" s="167"/>
      <c r="J47" s="167"/>
      <c r="K47" s="167"/>
      <c r="L47" s="167"/>
      <c r="M47" s="167"/>
      <c r="N47" s="167"/>
    </row>
    <row r="48" spans="1:14" s="17" customFormat="1" ht="14">
      <c r="A48" s="167"/>
      <c r="B48" s="174"/>
      <c r="C48" s="167"/>
      <c r="D48" s="167"/>
      <c r="E48" s="167"/>
      <c r="F48" s="167"/>
      <c r="G48" s="167"/>
      <c r="H48" s="167"/>
      <c r="I48" s="167"/>
      <c r="J48" s="167"/>
      <c r="K48" s="167"/>
      <c r="L48" s="167"/>
      <c r="M48" s="167"/>
      <c r="N48" s="167"/>
    </row>
    <row r="49" spans="1:14" s="17" customFormat="1" ht="14">
      <c r="A49" s="167"/>
      <c r="B49" s="174"/>
      <c r="C49" s="167"/>
      <c r="D49" s="167"/>
      <c r="E49" s="167"/>
      <c r="F49" s="167"/>
      <c r="G49" s="167"/>
      <c r="H49" s="167"/>
      <c r="I49" s="167"/>
      <c r="J49" s="167"/>
      <c r="K49" s="167"/>
      <c r="L49" s="167"/>
      <c r="M49" s="167"/>
      <c r="N49" s="167"/>
    </row>
    <row r="50" spans="1:14" ht="19">
      <c r="A50" s="333" t="s">
        <v>1</v>
      </c>
      <c r="B50" s="333"/>
      <c r="C50" s="333"/>
      <c r="D50" s="333"/>
      <c r="E50" s="333"/>
      <c r="F50" s="333"/>
      <c r="G50" s="333"/>
      <c r="H50" s="333"/>
      <c r="I50" s="333"/>
      <c r="J50" s="333"/>
      <c r="K50" s="333"/>
      <c r="L50" s="333"/>
      <c r="M50" s="333"/>
      <c r="N50" s="333"/>
    </row>
    <row r="51" spans="1:14" ht="22.5" customHeight="1"/>
  </sheetData>
  <sheetProtection sheet="1" selectLockedCells="1"/>
  <mergeCells count="13">
    <mergeCell ref="D15:E16"/>
    <mergeCell ref="F15:L16"/>
    <mergeCell ref="A50:N50"/>
    <mergeCell ref="K1:M1"/>
    <mergeCell ref="K2:M4"/>
    <mergeCell ref="A6:M6"/>
    <mergeCell ref="B9:C16"/>
    <mergeCell ref="D9:E10"/>
    <mergeCell ref="F9:L10"/>
    <mergeCell ref="D11:E12"/>
    <mergeCell ref="F11:L12"/>
    <mergeCell ref="D13:E14"/>
    <mergeCell ref="F13:L14"/>
  </mergeCells>
  <phoneticPr fontId="10"/>
  <conditionalFormatting sqref="D9:L10 D13:L16">
    <cfRule type="expression" dxfId="94" priority="3" stopIfTrue="1">
      <formula>$D$11="○"</formula>
    </cfRule>
  </conditionalFormatting>
  <conditionalFormatting sqref="D9:L12 D15:L16">
    <cfRule type="expression" dxfId="93" priority="2" stopIfTrue="1">
      <formula>$D$13="○"</formula>
    </cfRule>
  </conditionalFormatting>
  <conditionalFormatting sqref="D9:L14">
    <cfRule type="expression" dxfId="92" priority="1" stopIfTrue="1">
      <formula>$D$15="○"</formula>
    </cfRule>
  </conditionalFormatting>
  <conditionalFormatting sqref="D11:L16">
    <cfRule type="expression" dxfId="91" priority="4" stopIfTrue="1">
      <formula>$D$9="○"</formula>
    </cfRule>
  </conditionalFormatting>
  <dataValidations count="2">
    <dataValidation type="list" allowBlank="1" showInputMessage="1" showErrorMessage="1" sqref="D14:E14" xr:uid="{00000000-0002-0000-1600-000000000000}">
      <formula1>$N$10:$N$11</formula1>
    </dataValidation>
    <dataValidation type="list" allowBlank="1" showInputMessage="1" showErrorMessage="1" sqref="D9:E13 D15:E16" xr:uid="{00000000-0002-0000-1600-000001000000}">
      <formula1>"○"</formula1>
    </dataValidation>
  </dataValidations>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0000"/>
    <pageSetUpPr fitToPage="1"/>
  </sheetPr>
  <dimension ref="A1:R62"/>
  <sheetViews>
    <sheetView showGridLines="0" topLeftCell="A13" zoomScale="80" zoomScaleNormal="80" zoomScaleSheetLayoutView="100" workbookViewId="0">
      <selection activeCell="F13" sqref="F13:I13"/>
    </sheetView>
  </sheetViews>
  <sheetFormatPr defaultColWidth="6.453125" defaultRowHeight="13"/>
  <cols>
    <col min="1" max="1" width="2.453125" style="1" customWidth="1"/>
    <col min="2" max="2" width="1.453125" style="1" customWidth="1"/>
    <col min="3" max="3" width="3.08984375" style="1" customWidth="1"/>
    <col min="4" max="4" width="1.453125" style="1" customWidth="1"/>
    <col min="5" max="5" width="6.453125" style="1" customWidth="1"/>
    <col min="6" max="9" width="6.453125" style="1"/>
    <col min="10" max="12" width="6.453125" style="1" customWidth="1"/>
    <col min="13" max="16" width="6.453125" style="1"/>
    <col min="17" max="17" width="2.453125" style="1" customWidth="1"/>
    <col min="18" max="18" width="3.7265625" style="1" customWidth="1"/>
    <col min="19" max="16384" width="6.453125" style="1"/>
  </cols>
  <sheetData>
    <row r="1" spans="1:17" ht="26" thickBot="1">
      <c r="A1"/>
      <c r="B1"/>
      <c r="C1"/>
      <c r="D1"/>
      <c r="E1"/>
      <c r="F1"/>
      <c r="G1"/>
      <c r="H1"/>
      <c r="I1"/>
      <c r="J1"/>
      <c r="K1"/>
      <c r="L1"/>
      <c r="M1" s="291"/>
      <c r="N1" s="431" t="s">
        <v>414</v>
      </c>
      <c r="O1" s="431"/>
      <c r="P1" s="431"/>
      <c r="Q1"/>
    </row>
    <row r="2" spans="1:17" ht="13.5" customHeight="1" thickTop="1">
      <c r="A2"/>
      <c r="B2" s="464" t="s">
        <v>12</v>
      </c>
      <c r="C2" s="465"/>
      <c r="D2" s="465"/>
      <c r="E2" s="465"/>
      <c r="F2" s="466"/>
      <c r="G2"/>
      <c r="H2"/>
      <c r="I2"/>
      <c r="J2"/>
      <c r="K2"/>
      <c r="L2"/>
      <c r="M2"/>
      <c r="N2" s="455" t="s">
        <v>20</v>
      </c>
      <c r="O2" s="456"/>
      <c r="P2" s="457"/>
      <c r="Q2"/>
    </row>
    <row r="3" spans="1:17" ht="13.5" customHeight="1">
      <c r="A3"/>
      <c r="B3" s="467"/>
      <c r="C3" s="468"/>
      <c r="D3" s="468"/>
      <c r="E3" s="468"/>
      <c r="F3" s="469"/>
      <c r="G3"/>
      <c r="H3"/>
      <c r="I3"/>
      <c r="J3"/>
      <c r="K3"/>
      <c r="L3"/>
      <c r="M3"/>
      <c r="N3" s="458"/>
      <c r="O3" s="459"/>
      <c r="P3" s="460"/>
      <c r="Q3"/>
    </row>
    <row r="4" spans="1:17" ht="14.25" customHeight="1" thickBot="1">
      <c r="A4"/>
      <c r="B4" s="470"/>
      <c r="C4" s="471"/>
      <c r="D4" s="471"/>
      <c r="E4" s="471"/>
      <c r="F4" s="472"/>
      <c r="G4"/>
      <c r="H4"/>
      <c r="I4"/>
      <c r="J4"/>
      <c r="K4"/>
      <c r="L4"/>
      <c r="M4"/>
      <c r="N4" s="461"/>
      <c r="O4" s="462"/>
      <c r="P4" s="463"/>
      <c r="Q4"/>
    </row>
    <row r="5" spans="1:17">
      <c r="A5"/>
      <c r="B5"/>
      <c r="C5"/>
      <c r="D5"/>
      <c r="E5"/>
      <c r="F5"/>
      <c r="G5"/>
      <c r="H5"/>
      <c r="I5"/>
      <c r="J5"/>
      <c r="K5"/>
      <c r="L5"/>
      <c r="M5"/>
      <c r="N5"/>
      <c r="O5"/>
      <c r="P5"/>
      <c r="Q5"/>
    </row>
    <row r="6" spans="1:17">
      <c r="A6"/>
      <c r="B6"/>
      <c r="C6"/>
      <c r="D6"/>
      <c r="E6"/>
      <c r="F6"/>
      <c r="G6"/>
      <c r="H6"/>
      <c r="I6"/>
      <c r="J6"/>
      <c r="K6"/>
      <c r="L6"/>
      <c r="M6"/>
      <c r="N6"/>
      <c r="O6"/>
      <c r="P6"/>
      <c r="Q6"/>
    </row>
    <row r="7" spans="1:17" ht="16.5">
      <c r="A7"/>
      <c r="B7"/>
      <c r="C7"/>
      <c r="D7" s="450" t="s">
        <v>19</v>
      </c>
      <c r="E7" s="450"/>
      <c r="F7" s="450"/>
      <c r="G7" s="450"/>
      <c r="H7" s="450"/>
      <c r="I7" s="450"/>
      <c r="J7" s="450"/>
      <c r="K7" s="450"/>
      <c r="L7" s="450"/>
      <c r="M7" s="450"/>
      <c r="N7" s="450"/>
      <c r="O7" s="450"/>
      <c r="P7" s="450"/>
      <c r="Q7"/>
    </row>
    <row r="8" spans="1:17" ht="16.5">
      <c r="A8"/>
      <c r="B8"/>
      <c r="C8"/>
      <c r="D8" s="165"/>
      <c r="E8" s="165"/>
      <c r="F8" s="165"/>
      <c r="G8" s="165"/>
      <c r="H8" s="165"/>
      <c r="I8" s="165"/>
      <c r="J8" s="165"/>
      <c r="K8" s="165"/>
      <c r="L8" s="165"/>
      <c r="M8" s="165"/>
      <c r="N8" s="165"/>
      <c r="O8" s="165"/>
      <c r="P8" s="165"/>
      <c r="Q8"/>
    </row>
    <row r="9" spans="1:17">
      <c r="A9"/>
      <c r="B9"/>
      <c r="C9"/>
      <c r="D9" s="3"/>
      <c r="E9" s="3"/>
      <c r="F9" s="3"/>
      <c r="G9" s="3"/>
      <c r="H9" s="3"/>
      <c r="I9" s="3"/>
      <c r="J9" s="3"/>
      <c r="K9" s="3"/>
      <c r="L9" s="3"/>
      <c r="M9" s="3"/>
      <c r="N9" s="3"/>
      <c r="O9" s="3"/>
      <c r="P9" s="3"/>
      <c r="Q9"/>
    </row>
    <row r="10" spans="1:17">
      <c r="A10"/>
      <c r="B10" s="473" t="s">
        <v>18</v>
      </c>
      <c r="C10" s="474"/>
      <c r="D10" s="474"/>
      <c r="E10" s="475"/>
      <c r="F10" s="484"/>
      <c r="G10" s="485"/>
      <c r="H10" s="485"/>
      <c r="I10" s="485"/>
      <c r="J10" s="109"/>
      <c r="K10" s="496" t="s">
        <v>266</v>
      </c>
      <c r="L10" s="497"/>
      <c r="M10" s="490"/>
      <c r="N10" s="490"/>
      <c r="O10" s="490"/>
      <c r="P10" s="491"/>
      <c r="Q10"/>
    </row>
    <row r="11" spans="1:17" ht="13.5" customHeight="1">
      <c r="A11"/>
      <c r="B11" s="479" t="s">
        <v>265</v>
      </c>
      <c r="C11" s="480"/>
      <c r="D11" s="480"/>
      <c r="E11" s="481"/>
      <c r="F11" s="486"/>
      <c r="G11" s="487"/>
      <c r="H11" s="487"/>
      <c r="I11" s="487"/>
      <c r="J11" s="109"/>
      <c r="K11" s="498" t="s">
        <v>267</v>
      </c>
      <c r="L11" s="499"/>
      <c r="M11" s="492"/>
      <c r="N11" s="492"/>
      <c r="O11" s="492"/>
      <c r="P11" s="493"/>
      <c r="Q11"/>
    </row>
    <row r="12" spans="1:17" ht="13.5" customHeight="1">
      <c r="A12"/>
      <c r="B12" s="482"/>
      <c r="C12" s="321"/>
      <c r="D12" s="321"/>
      <c r="E12" s="483"/>
      <c r="F12" s="488"/>
      <c r="G12" s="489"/>
      <c r="H12" s="489"/>
      <c r="I12" s="489"/>
      <c r="J12" s="109"/>
      <c r="K12" s="500"/>
      <c r="L12" s="501"/>
      <c r="M12" s="494"/>
      <c r="N12" s="494"/>
      <c r="O12" s="494"/>
      <c r="P12" s="495"/>
      <c r="Q12"/>
    </row>
    <row r="13" spans="1:17">
      <c r="A13"/>
      <c r="B13" s="473" t="s">
        <v>269</v>
      </c>
      <c r="C13" s="474"/>
      <c r="D13" s="474"/>
      <c r="E13" s="475"/>
      <c r="F13" s="476"/>
      <c r="G13" s="477"/>
      <c r="H13" s="477"/>
      <c r="I13" s="478"/>
      <c r="J13" s="110"/>
      <c r="K13" s="111"/>
      <c r="L13" s="111"/>
      <c r="M13" s="112" t="s">
        <v>270</v>
      </c>
      <c r="N13" s="112"/>
      <c r="O13" s="112"/>
      <c r="P13" s="112"/>
      <c r="Q13"/>
    </row>
    <row r="14" spans="1:17">
      <c r="A14"/>
      <c r="B14"/>
      <c r="C14"/>
      <c r="D14"/>
      <c r="E14"/>
      <c r="F14" t="s">
        <v>268</v>
      </c>
      <c r="G14"/>
      <c r="H14"/>
      <c r="I14"/>
      <c r="J14"/>
      <c r="K14"/>
      <c r="L14"/>
      <c r="M14"/>
      <c r="N14"/>
      <c r="O14"/>
      <c r="P14"/>
      <c r="Q14"/>
    </row>
    <row r="15" spans="1:17">
      <c r="A15"/>
      <c r="B15"/>
      <c r="C15"/>
      <c r="D15"/>
      <c r="E15"/>
      <c r="F15"/>
      <c r="G15"/>
      <c r="H15"/>
      <c r="I15"/>
      <c r="J15"/>
      <c r="K15"/>
      <c r="L15"/>
      <c r="M15"/>
      <c r="N15"/>
      <c r="O15"/>
      <c r="P15"/>
      <c r="Q15"/>
    </row>
    <row r="16" spans="1:17">
      <c r="A16"/>
      <c r="B16"/>
      <c r="C16"/>
      <c r="D16"/>
      <c r="E16"/>
      <c r="F16"/>
      <c r="G16"/>
      <c r="H16"/>
      <c r="I16"/>
      <c r="J16"/>
      <c r="K16"/>
      <c r="L16"/>
      <c r="M16"/>
      <c r="N16"/>
      <c r="O16"/>
      <c r="P16"/>
      <c r="Q16"/>
    </row>
    <row r="17" spans="1:18">
      <c r="A17"/>
      <c r="B17"/>
      <c r="C17"/>
      <c r="D17"/>
      <c r="E17" s="320"/>
      <c r="F17" s="320"/>
      <c r="G17" s="454"/>
      <c r="H17" s="454"/>
      <c r="I17" s="454"/>
      <c r="J17" s="454"/>
      <c r="K17" s="454"/>
      <c r="L17" s="454"/>
      <c r="M17" s="454"/>
      <c r="N17" s="454"/>
      <c r="O17" s="454"/>
      <c r="P17"/>
      <c r="Q17"/>
    </row>
    <row r="18" spans="1:18" ht="13.5" customHeight="1">
      <c r="A18"/>
      <c r="B18" s="473" t="s">
        <v>18</v>
      </c>
      <c r="C18" s="474"/>
      <c r="D18" s="474"/>
      <c r="E18" s="475"/>
      <c r="F18" s="484"/>
      <c r="G18" s="485"/>
      <c r="H18" s="485"/>
      <c r="I18" s="485"/>
      <c r="J18" s="109"/>
      <c r="K18" s="496" t="s">
        <v>266</v>
      </c>
      <c r="L18" s="497"/>
      <c r="M18" s="490"/>
      <c r="N18" s="490"/>
      <c r="O18" s="490"/>
      <c r="P18" s="491"/>
      <c r="Q18"/>
    </row>
    <row r="19" spans="1:18" ht="13.5" customHeight="1">
      <c r="A19"/>
      <c r="B19" s="479" t="s">
        <v>265</v>
      </c>
      <c r="C19" s="480"/>
      <c r="D19" s="480"/>
      <c r="E19" s="481"/>
      <c r="F19" s="486"/>
      <c r="G19" s="487"/>
      <c r="H19" s="487"/>
      <c r="I19" s="487"/>
      <c r="J19" s="109"/>
      <c r="K19" s="498" t="s">
        <v>267</v>
      </c>
      <c r="L19" s="499"/>
      <c r="M19" s="492"/>
      <c r="N19" s="492"/>
      <c r="O19" s="492"/>
      <c r="P19" s="493"/>
      <c r="Q19"/>
    </row>
    <row r="20" spans="1:18">
      <c r="A20"/>
      <c r="B20" s="482"/>
      <c r="C20" s="321"/>
      <c r="D20" s="321"/>
      <c r="E20" s="483"/>
      <c r="F20" s="488"/>
      <c r="G20" s="489"/>
      <c r="H20" s="489"/>
      <c r="I20" s="489"/>
      <c r="J20" s="109"/>
      <c r="K20" s="500"/>
      <c r="L20" s="501"/>
      <c r="M20" s="494"/>
      <c r="N20" s="494"/>
      <c r="O20" s="494"/>
      <c r="P20" s="495"/>
      <c r="Q20"/>
    </row>
    <row r="21" spans="1:18">
      <c r="A21"/>
      <c r="B21" s="473" t="s">
        <v>269</v>
      </c>
      <c r="C21" s="474"/>
      <c r="D21" s="474"/>
      <c r="E21" s="475"/>
      <c r="F21" s="476"/>
      <c r="G21" s="477"/>
      <c r="H21" s="477"/>
      <c r="I21" s="478"/>
      <c r="J21" s="110"/>
      <c r="K21" s="111"/>
      <c r="L21" s="111"/>
      <c r="M21" s="112" t="s">
        <v>270</v>
      </c>
      <c r="N21" s="112"/>
      <c r="O21" s="112"/>
      <c r="P21" s="112"/>
      <c r="Q21"/>
    </row>
    <row r="22" spans="1:18">
      <c r="A22"/>
      <c r="B22"/>
      <c r="C22"/>
      <c r="D22"/>
      <c r="E22"/>
      <c r="F22" t="s">
        <v>268</v>
      </c>
      <c r="G22"/>
      <c r="H22"/>
      <c r="I22"/>
      <c r="J22"/>
      <c r="K22"/>
      <c r="L22"/>
      <c r="M22"/>
      <c r="N22"/>
      <c r="O22"/>
      <c r="P22"/>
      <c r="Q22"/>
    </row>
    <row r="23" spans="1:18">
      <c r="A23"/>
      <c r="B23"/>
      <c r="C23"/>
      <c r="D23"/>
      <c r="E23"/>
      <c r="F23"/>
      <c r="G23"/>
      <c r="H23"/>
      <c r="I23"/>
      <c r="J23"/>
      <c r="K23"/>
      <c r="L23"/>
      <c r="M23"/>
      <c r="N23"/>
      <c r="O23"/>
      <c r="P23"/>
      <c r="Q23"/>
    </row>
    <row r="24" spans="1:18">
      <c r="A24"/>
      <c r="B24"/>
      <c r="C24"/>
      <c r="D24"/>
      <c r="E24" s="320"/>
      <c r="F24" s="320"/>
      <c r="G24" s="454"/>
      <c r="H24" s="454"/>
      <c r="I24" s="454"/>
      <c r="J24" s="454"/>
      <c r="K24" s="454"/>
      <c r="L24" s="454"/>
      <c r="M24" s="454"/>
      <c r="N24" s="454"/>
      <c r="O24" s="454"/>
      <c r="P24"/>
      <c r="Q24"/>
    </row>
    <row r="25" spans="1:18" ht="13.5" customHeight="1">
      <c r="A25"/>
      <c r="B25" s="473" t="s">
        <v>18</v>
      </c>
      <c r="C25" s="474"/>
      <c r="D25" s="474"/>
      <c r="E25" s="475"/>
      <c r="F25" s="484"/>
      <c r="G25" s="485"/>
      <c r="H25" s="485"/>
      <c r="I25" s="485"/>
      <c r="J25" s="109"/>
      <c r="K25" s="496" t="s">
        <v>266</v>
      </c>
      <c r="L25" s="497"/>
      <c r="M25" s="490"/>
      <c r="N25" s="490"/>
      <c r="O25" s="490"/>
      <c r="P25" s="491"/>
      <c r="Q25"/>
    </row>
    <row r="26" spans="1:18" ht="13.5" customHeight="1">
      <c r="A26"/>
      <c r="B26" s="479" t="s">
        <v>265</v>
      </c>
      <c r="C26" s="480"/>
      <c r="D26" s="480"/>
      <c r="E26" s="481"/>
      <c r="F26" s="486"/>
      <c r="G26" s="487"/>
      <c r="H26" s="487"/>
      <c r="I26" s="487"/>
      <c r="J26" s="109"/>
      <c r="K26" s="498" t="s">
        <v>267</v>
      </c>
      <c r="L26" s="499"/>
      <c r="M26" s="492"/>
      <c r="N26" s="492"/>
      <c r="O26" s="492"/>
      <c r="P26" s="493"/>
      <c r="Q26"/>
    </row>
    <row r="27" spans="1:18">
      <c r="A27"/>
      <c r="B27" s="482"/>
      <c r="C27" s="321"/>
      <c r="D27" s="321"/>
      <c r="E27" s="483"/>
      <c r="F27" s="488"/>
      <c r="G27" s="489"/>
      <c r="H27" s="489"/>
      <c r="I27" s="489"/>
      <c r="J27" s="109"/>
      <c r="K27" s="500"/>
      <c r="L27" s="501"/>
      <c r="M27" s="494"/>
      <c r="N27" s="494"/>
      <c r="O27" s="494"/>
      <c r="P27" s="495"/>
      <c r="Q27"/>
    </row>
    <row r="28" spans="1:18" ht="14.25" customHeight="1">
      <c r="A28"/>
      <c r="B28" s="473" t="s">
        <v>269</v>
      </c>
      <c r="C28" s="474"/>
      <c r="D28" s="474"/>
      <c r="E28" s="475"/>
      <c r="F28" s="476"/>
      <c r="G28" s="477"/>
      <c r="H28" s="477"/>
      <c r="I28" s="478"/>
      <c r="J28" s="110"/>
      <c r="K28" s="111"/>
      <c r="L28" s="111"/>
      <c r="M28" s="112" t="s">
        <v>270</v>
      </c>
      <c r="N28" s="112"/>
      <c r="O28" s="112"/>
      <c r="P28" s="112"/>
      <c r="Q28"/>
    </row>
    <row r="29" spans="1:18" s="8" customFormat="1" ht="14">
      <c r="A29" s="175"/>
      <c r="B29"/>
      <c r="C29"/>
      <c r="D29"/>
      <c r="E29"/>
      <c r="F29" t="s">
        <v>268</v>
      </c>
      <c r="G29"/>
      <c r="H29"/>
      <c r="I29"/>
      <c r="J29"/>
      <c r="K29"/>
      <c r="L29"/>
      <c r="M29"/>
      <c r="N29"/>
      <c r="O29"/>
      <c r="P29"/>
      <c r="Q29" s="175"/>
      <c r="R29" s="1"/>
    </row>
    <row r="30" spans="1:18" s="8" customFormat="1" ht="14">
      <c r="A30" s="175"/>
      <c r="B30" s="175"/>
      <c r="C30" s="452"/>
      <c r="D30" s="453"/>
      <c r="E30" s="453"/>
      <c r="F30" s="453"/>
      <c r="G30" s="453"/>
      <c r="H30" s="453"/>
      <c r="I30" s="453"/>
      <c r="J30" s="453"/>
      <c r="K30" s="453"/>
      <c r="L30" s="453"/>
      <c r="M30" s="453"/>
      <c r="N30" s="453"/>
      <c r="O30" s="453"/>
      <c r="P30" s="453"/>
      <c r="Q30" s="175"/>
      <c r="R30" s="1"/>
    </row>
    <row r="31" spans="1:18" ht="19">
      <c r="A31"/>
      <c r="B31" s="150"/>
      <c r="C31" s="453"/>
      <c r="D31" s="453"/>
      <c r="E31" s="453"/>
      <c r="F31" s="453"/>
      <c r="G31" s="453"/>
      <c r="H31" s="453"/>
      <c r="I31" s="453"/>
      <c r="J31" s="453"/>
      <c r="K31" s="453"/>
      <c r="L31" s="453"/>
      <c r="M31" s="453"/>
      <c r="N31" s="453"/>
      <c r="O31" s="453"/>
      <c r="P31" s="453"/>
      <c r="Q31"/>
    </row>
    <row r="32" spans="1:18" ht="13.5" customHeight="1">
      <c r="A32"/>
      <c r="B32"/>
      <c r="C32"/>
      <c r="D32"/>
      <c r="E32" s="113"/>
      <c r="F32" s="113"/>
      <c r="G32" s="113"/>
      <c r="H32" s="113"/>
      <c r="I32" s="113"/>
      <c r="J32" s="113"/>
      <c r="K32" s="113"/>
      <c r="L32" s="113"/>
      <c r="M32" s="113"/>
      <c r="N32" s="113"/>
      <c r="O32" s="113"/>
      <c r="P32" s="113"/>
      <c r="Q32" s="113"/>
    </row>
    <row r="33" spans="1:17" ht="13.5" customHeight="1">
      <c r="A33"/>
      <c r="B33"/>
      <c r="C33"/>
      <c r="D33"/>
      <c r="E33" s="113"/>
      <c r="F33" s="113"/>
      <c r="G33" s="113"/>
      <c r="H33" s="113"/>
      <c r="I33" s="113"/>
      <c r="J33" s="113"/>
      <c r="K33" s="113"/>
      <c r="L33" s="113"/>
      <c r="M33" s="113"/>
      <c r="N33" s="113"/>
      <c r="O33" s="113"/>
      <c r="P33" s="113"/>
      <c r="Q33" s="113"/>
    </row>
    <row r="34" spans="1:17">
      <c r="A34"/>
      <c r="B34"/>
      <c r="C34" s="503" t="s">
        <v>17</v>
      </c>
      <c r="D34" s="503"/>
      <c r="E34" s="503"/>
      <c r="F34" s="503"/>
      <c r="G34" s="503"/>
      <c r="H34" s="503"/>
      <c r="I34" s="503"/>
      <c r="J34" s="503"/>
      <c r="K34" s="503"/>
      <c r="L34" s="503"/>
      <c r="M34" s="503"/>
      <c r="N34" s="503"/>
      <c r="O34" s="503"/>
      <c r="P34" s="503"/>
      <c r="Q34"/>
    </row>
    <row r="35" spans="1:17" ht="14.25" customHeight="1">
      <c r="A35"/>
      <c r="B35"/>
      <c r="C35" s="503"/>
      <c r="D35" s="503"/>
      <c r="E35" s="503"/>
      <c r="F35" s="503"/>
      <c r="G35" s="503"/>
      <c r="H35" s="503"/>
      <c r="I35" s="503"/>
      <c r="J35" s="503"/>
      <c r="K35" s="503"/>
      <c r="L35" s="503"/>
      <c r="M35" s="503"/>
      <c r="N35" s="503"/>
      <c r="O35" s="503"/>
      <c r="P35" s="503"/>
      <c r="Q35" s="113"/>
    </row>
    <row r="36" spans="1:17" ht="13.5" customHeight="1">
      <c r="A36"/>
      <c r="B36"/>
      <c r="C36" s="113"/>
      <c r="D36" s="113"/>
      <c r="E36" s="452" t="s">
        <v>16</v>
      </c>
      <c r="F36" s="452"/>
      <c r="G36" s="452"/>
      <c r="H36" s="452"/>
      <c r="I36" s="452"/>
      <c r="J36" s="452"/>
      <c r="K36" s="452"/>
      <c r="L36" s="452"/>
      <c r="M36" s="452"/>
      <c r="N36" s="452"/>
      <c r="O36" s="452"/>
      <c r="P36" s="452"/>
      <c r="Q36" s="452"/>
    </row>
    <row r="37" spans="1:17" ht="13.5" customHeight="1">
      <c r="A37"/>
      <c r="B37"/>
      <c r="C37" s="176"/>
      <c r="D37" s="176"/>
      <c r="E37" s="452"/>
      <c r="F37" s="452"/>
      <c r="G37" s="452"/>
      <c r="H37" s="452"/>
      <c r="I37" s="452"/>
      <c r="J37" s="452"/>
      <c r="K37" s="452"/>
      <c r="L37" s="452"/>
      <c r="M37" s="452"/>
      <c r="N37" s="452"/>
      <c r="O37" s="452"/>
      <c r="P37" s="452"/>
      <c r="Q37" s="452"/>
    </row>
    <row r="38" spans="1:17" ht="13.5" customHeight="1">
      <c r="A38"/>
      <c r="B38"/>
      <c r="C38" s="113"/>
      <c r="D38" s="113"/>
      <c r="E38" s="113"/>
      <c r="F38" s="113"/>
      <c r="G38" s="113"/>
      <c r="H38" s="113"/>
      <c r="I38" s="113"/>
      <c r="J38" s="113"/>
      <c r="K38" s="113"/>
      <c r="L38" s="113"/>
      <c r="M38" s="113"/>
      <c r="N38" s="113"/>
      <c r="O38" s="113"/>
      <c r="P38" s="53"/>
      <c r="Q38" s="176"/>
    </row>
    <row r="39" spans="1:17" ht="13.5" customHeight="1">
      <c r="A39"/>
      <c r="B39"/>
      <c r="C39" s="452" t="s">
        <v>15</v>
      </c>
      <c r="D39" s="452"/>
      <c r="E39" s="452"/>
      <c r="F39" s="452"/>
      <c r="G39" s="452"/>
      <c r="H39" s="452"/>
      <c r="I39" s="452"/>
      <c r="J39" s="452"/>
      <c r="K39" s="452"/>
      <c r="L39" s="452"/>
      <c r="M39" s="452"/>
      <c r="N39" s="452"/>
      <c r="O39" s="452"/>
      <c r="P39" s="452"/>
      <c r="Q39" s="452"/>
    </row>
    <row r="40" spans="1:17" ht="13.5" customHeight="1">
      <c r="A40"/>
      <c r="B40"/>
      <c r="C40" s="452"/>
      <c r="D40" s="452"/>
      <c r="E40" s="452"/>
      <c r="F40" s="452"/>
      <c r="G40" s="452"/>
      <c r="H40" s="452"/>
      <c r="I40" s="452"/>
      <c r="J40" s="452"/>
      <c r="K40" s="452"/>
      <c r="L40" s="452"/>
      <c r="M40" s="452"/>
      <c r="N40" s="452"/>
      <c r="O40" s="452"/>
      <c r="P40" s="452"/>
      <c r="Q40" s="452"/>
    </row>
    <row r="41" spans="1:17" ht="13.5" customHeight="1">
      <c r="A41"/>
      <c r="B41"/>
      <c r="C41" s="113"/>
      <c r="D41" s="113"/>
      <c r="E41" s="113"/>
      <c r="F41" s="113"/>
      <c r="G41" s="113"/>
      <c r="H41" s="113"/>
      <c r="I41" s="113"/>
      <c r="J41" s="113"/>
      <c r="K41" s="113"/>
      <c r="L41" s="113"/>
      <c r="M41" s="113"/>
      <c r="N41" s="113"/>
      <c r="O41" s="113"/>
      <c r="P41" s="53"/>
      <c r="Q41" s="176"/>
    </row>
    <row r="42" spans="1:17" ht="14.25" customHeight="1">
      <c r="A42"/>
      <c r="B42"/>
      <c r="C42" s="452" t="s">
        <v>14</v>
      </c>
      <c r="D42" s="452"/>
      <c r="E42" s="502" t="s">
        <v>312</v>
      </c>
      <c r="F42" s="502"/>
      <c r="G42" s="502"/>
      <c r="H42" s="502"/>
      <c r="I42" s="502"/>
      <c r="J42" s="502"/>
      <c r="K42" s="502"/>
      <c r="L42" s="502"/>
      <c r="M42" s="502"/>
      <c r="N42" s="502"/>
      <c r="O42" s="502"/>
      <c r="P42"/>
      <c r="Q42"/>
    </row>
    <row r="43" spans="1:17">
      <c r="A43"/>
      <c r="B43"/>
      <c r="C43"/>
      <c r="D43"/>
      <c r="E43" s="502"/>
      <c r="F43" s="502"/>
      <c r="G43" s="502"/>
      <c r="H43" s="502"/>
      <c r="I43" s="502"/>
      <c r="J43" s="502"/>
      <c r="K43" s="502"/>
      <c r="L43" s="502"/>
      <c r="M43" s="502"/>
      <c r="N43" s="502"/>
      <c r="O43" s="502"/>
      <c r="P43"/>
      <c r="Q43"/>
    </row>
    <row r="44" spans="1:17">
      <c r="A44"/>
      <c r="B44"/>
      <c r="C44"/>
      <c r="D44"/>
      <c r="E44" s="502"/>
      <c r="F44" s="502"/>
      <c r="G44" s="502"/>
      <c r="H44" s="502"/>
      <c r="I44" s="502"/>
      <c r="J44" s="502"/>
      <c r="K44" s="502"/>
      <c r="L44" s="502"/>
      <c r="M44" s="502"/>
      <c r="N44" s="502"/>
      <c r="O44" s="502"/>
      <c r="P44"/>
      <c r="Q44"/>
    </row>
    <row r="45" spans="1:17">
      <c r="A45"/>
      <c r="B45"/>
      <c r="C45"/>
      <c r="D45"/>
      <c r="E45" s="502"/>
      <c r="F45" s="502"/>
      <c r="G45" s="502"/>
      <c r="H45" s="502"/>
      <c r="I45" s="502"/>
      <c r="J45" s="502"/>
      <c r="K45" s="502"/>
      <c r="L45" s="502"/>
      <c r="M45" s="502"/>
      <c r="N45" s="502"/>
      <c r="O45" s="502"/>
      <c r="P45"/>
      <c r="Q45"/>
    </row>
    <row r="46" spans="1:17">
      <c r="A46"/>
      <c r="B46"/>
      <c r="C46"/>
      <c r="D46"/>
      <c r="E46" s="177"/>
      <c r="F46" s="177"/>
      <c r="G46" s="177"/>
      <c r="H46" s="177"/>
      <c r="I46" s="177"/>
      <c r="J46" s="177"/>
      <c r="K46" s="177"/>
      <c r="L46" s="177"/>
      <c r="M46" s="177"/>
      <c r="N46" s="177"/>
      <c r="O46" s="177"/>
      <c r="P46"/>
      <c r="Q46"/>
    </row>
    <row r="47" spans="1:17">
      <c r="A47"/>
      <c r="B47"/>
      <c r="C47"/>
      <c r="D47"/>
      <c r="E47" s="177"/>
      <c r="F47" s="177"/>
      <c r="G47" s="177"/>
      <c r="H47" s="177"/>
      <c r="I47" s="177"/>
      <c r="J47" s="177"/>
      <c r="K47" s="177"/>
      <c r="L47" s="177"/>
      <c r="M47" s="177"/>
      <c r="N47" s="177"/>
      <c r="O47" s="177"/>
      <c r="P47"/>
      <c r="Q47"/>
    </row>
    <row r="48" spans="1:17">
      <c r="A48"/>
      <c r="B48"/>
      <c r="C48"/>
      <c r="D48"/>
      <c r="E48" s="177"/>
      <c r="F48" s="177"/>
      <c r="G48" s="177"/>
      <c r="H48" s="177"/>
      <c r="I48" s="177"/>
      <c r="J48" s="177"/>
      <c r="K48" s="177"/>
      <c r="L48" s="177"/>
      <c r="M48" s="177"/>
      <c r="N48" s="177"/>
      <c r="O48" s="177"/>
      <c r="P48"/>
      <c r="Q48"/>
    </row>
    <row r="49" spans="1:18">
      <c r="A49"/>
      <c r="B49"/>
      <c r="C49"/>
      <c r="D49"/>
      <c r="E49" s="177"/>
      <c r="F49" s="177"/>
      <c r="G49" s="177"/>
      <c r="H49" s="177"/>
      <c r="I49" s="177"/>
      <c r="J49" s="177"/>
      <c r="K49" s="177"/>
      <c r="L49" s="177"/>
      <c r="M49" s="177"/>
      <c r="N49" s="177"/>
      <c r="O49" s="177"/>
      <c r="P49"/>
      <c r="Q49"/>
    </row>
    <row r="50" spans="1:18">
      <c r="A50"/>
      <c r="B50"/>
      <c r="C50"/>
      <c r="D50"/>
      <c r="E50"/>
      <c r="F50"/>
      <c r="G50"/>
      <c r="H50"/>
      <c r="I50"/>
      <c r="J50"/>
      <c r="K50"/>
      <c r="L50"/>
      <c r="M50"/>
      <c r="N50"/>
      <c r="O50"/>
      <c r="P50"/>
      <c r="Q50"/>
    </row>
    <row r="51" spans="1:18">
      <c r="A51"/>
      <c r="B51"/>
      <c r="C51"/>
      <c r="D51"/>
      <c r="E51"/>
      <c r="F51"/>
      <c r="G51"/>
      <c r="H51"/>
      <c r="I51"/>
      <c r="J51"/>
      <c r="K51"/>
      <c r="L51"/>
      <c r="M51"/>
      <c r="N51"/>
      <c r="O51"/>
      <c r="P51"/>
      <c r="Q51"/>
    </row>
    <row r="52" spans="1:18" s="8" customFormat="1" ht="14">
      <c r="A52"/>
      <c r="B52"/>
      <c r="C52"/>
      <c r="D52"/>
      <c r="E52"/>
      <c r="F52"/>
      <c r="G52"/>
      <c r="H52"/>
      <c r="I52"/>
      <c r="J52"/>
      <c r="K52"/>
      <c r="L52"/>
      <c r="M52"/>
      <c r="N52"/>
      <c r="O52"/>
      <c r="P52"/>
      <c r="Q52"/>
      <c r="R52" s="1"/>
    </row>
    <row r="53" spans="1:18" s="8" customFormat="1" ht="14">
      <c r="A53"/>
      <c r="B53"/>
      <c r="C53"/>
      <c r="D53"/>
      <c r="E53"/>
      <c r="F53"/>
      <c r="G53"/>
      <c r="H53"/>
      <c r="I53"/>
      <c r="J53"/>
      <c r="K53"/>
      <c r="L53"/>
      <c r="M53"/>
      <c r="N53"/>
      <c r="O53"/>
      <c r="P53"/>
      <c r="Q53"/>
      <c r="R53" s="1"/>
    </row>
    <row r="54" spans="1:18">
      <c r="A54"/>
      <c r="B54"/>
      <c r="C54"/>
      <c r="D54"/>
      <c r="E54"/>
      <c r="F54"/>
      <c r="G54"/>
      <c r="H54"/>
      <c r="I54"/>
      <c r="J54"/>
      <c r="K54"/>
      <c r="L54"/>
      <c r="M54"/>
      <c r="N54"/>
      <c r="O54"/>
      <c r="P54"/>
      <c r="Q54"/>
    </row>
    <row r="55" spans="1:18">
      <c r="A55"/>
      <c r="B55"/>
      <c r="C55"/>
      <c r="D55"/>
      <c r="E55"/>
      <c r="F55"/>
      <c r="G55"/>
      <c r="H55"/>
      <c r="I55"/>
      <c r="J55"/>
      <c r="K55"/>
      <c r="L55"/>
      <c r="M55"/>
      <c r="N55"/>
      <c r="O55"/>
      <c r="P55"/>
      <c r="Q55"/>
    </row>
    <row r="56" spans="1:18">
      <c r="A56"/>
      <c r="B56"/>
      <c r="C56"/>
      <c r="D56"/>
      <c r="E56"/>
      <c r="F56"/>
      <c r="G56"/>
      <c r="H56"/>
      <c r="I56"/>
      <c r="J56"/>
      <c r="K56"/>
      <c r="L56"/>
      <c r="M56"/>
      <c r="N56"/>
      <c r="O56"/>
      <c r="P56"/>
      <c r="Q56"/>
    </row>
    <row r="57" spans="1:18">
      <c r="A57"/>
      <c r="B57"/>
      <c r="C57"/>
      <c r="D57"/>
      <c r="E57"/>
      <c r="F57"/>
      <c r="G57"/>
      <c r="H57"/>
      <c r="I57"/>
      <c r="J57"/>
      <c r="K57"/>
      <c r="L57"/>
      <c r="M57"/>
      <c r="N57"/>
      <c r="O57"/>
      <c r="P57"/>
      <c r="Q57"/>
    </row>
    <row r="58" spans="1:18">
      <c r="A58"/>
      <c r="B58"/>
      <c r="C58"/>
      <c r="D58"/>
      <c r="E58"/>
      <c r="F58"/>
      <c r="G58"/>
      <c r="H58"/>
      <c r="I58"/>
      <c r="J58"/>
      <c r="K58"/>
      <c r="L58"/>
      <c r="M58"/>
      <c r="N58"/>
      <c r="O58"/>
      <c r="P58"/>
      <c r="Q58"/>
    </row>
    <row r="59" spans="1:18">
      <c r="A59"/>
      <c r="B59"/>
      <c r="C59"/>
      <c r="D59"/>
      <c r="E59"/>
      <c r="F59"/>
      <c r="G59"/>
      <c r="H59"/>
      <c r="I59"/>
      <c r="J59"/>
      <c r="K59"/>
      <c r="L59"/>
      <c r="M59"/>
      <c r="N59"/>
      <c r="O59"/>
      <c r="P59"/>
      <c r="Q59"/>
    </row>
    <row r="60" spans="1:18">
      <c r="A60"/>
      <c r="B60"/>
      <c r="C60"/>
      <c r="D60"/>
      <c r="E60"/>
      <c r="F60"/>
      <c r="G60"/>
      <c r="H60"/>
      <c r="I60"/>
      <c r="J60"/>
      <c r="K60"/>
      <c r="L60"/>
      <c r="M60"/>
      <c r="N60"/>
      <c r="O60"/>
      <c r="P60"/>
      <c r="Q60"/>
    </row>
    <row r="61" spans="1:18" ht="19">
      <c r="A61"/>
      <c r="B61" s="333" t="s">
        <v>13</v>
      </c>
      <c r="C61" s="333"/>
      <c r="D61" s="333"/>
      <c r="E61" s="333"/>
      <c r="F61" s="333"/>
      <c r="G61" s="333"/>
      <c r="H61" s="333"/>
      <c r="I61" s="333"/>
      <c r="J61" s="333"/>
      <c r="K61" s="333"/>
      <c r="L61" s="333"/>
      <c r="M61" s="333"/>
      <c r="N61" s="333"/>
      <c r="O61" s="333"/>
      <c r="P61" s="333"/>
      <c r="Q61"/>
    </row>
    <row r="62" spans="1:18" ht="22.5" customHeight="1"/>
  </sheetData>
  <sheetProtection sheet="1" selectLockedCells="1"/>
  <mergeCells count="45">
    <mergeCell ref="B28:E28"/>
    <mergeCell ref="F28:I28"/>
    <mergeCell ref="E42:O45"/>
    <mergeCell ref="C42:D42"/>
    <mergeCell ref="C39:Q40"/>
    <mergeCell ref="E36:Q37"/>
    <mergeCell ref="C34:P35"/>
    <mergeCell ref="M25:P25"/>
    <mergeCell ref="B26:E27"/>
    <mergeCell ref="F26:I27"/>
    <mergeCell ref="K26:L27"/>
    <mergeCell ref="M26:P27"/>
    <mergeCell ref="B21:E21"/>
    <mergeCell ref="F21:I21"/>
    <mergeCell ref="B25:E25"/>
    <mergeCell ref="F25:I25"/>
    <mergeCell ref="K25:L25"/>
    <mergeCell ref="B18:E18"/>
    <mergeCell ref="F18:I18"/>
    <mergeCell ref="K18:L18"/>
    <mergeCell ref="B19:E20"/>
    <mergeCell ref="F19:I20"/>
    <mergeCell ref="K19:L20"/>
    <mergeCell ref="M18:P18"/>
    <mergeCell ref="M19:P20"/>
    <mergeCell ref="M10:P10"/>
    <mergeCell ref="M11:P12"/>
    <mergeCell ref="K10:L10"/>
    <mergeCell ref="K11:L12"/>
    <mergeCell ref="B61:P61"/>
    <mergeCell ref="C30:P31"/>
    <mergeCell ref="E24:F24"/>
    <mergeCell ref="G24:O24"/>
    <mergeCell ref="N1:P1"/>
    <mergeCell ref="N2:P4"/>
    <mergeCell ref="E17:F17"/>
    <mergeCell ref="G17:O17"/>
    <mergeCell ref="D7:P7"/>
    <mergeCell ref="B2:F4"/>
    <mergeCell ref="B10:E10"/>
    <mergeCell ref="B13:E13"/>
    <mergeCell ref="F13:I13"/>
    <mergeCell ref="B11:E12"/>
    <mergeCell ref="F10:I10"/>
    <mergeCell ref="F11:I12"/>
  </mergeCells>
  <phoneticPr fontId="10"/>
  <dataValidations count="2">
    <dataValidation allowBlank="1" showInputMessage="1" showErrorMessage="1" prompt="入力方法_x000a_【例】_x000a_1991/10/10_x000a_1991年10月10日" sqref="K21:L21 K13:L13 K28:L28" xr:uid="{00000000-0002-0000-0200-000000000000}"/>
    <dataValidation allowBlank="1" showInputMessage="1" showErrorMessage="1" prompt="入力方法_x000a_【例】_x000a_1969/3/28_x000a_昭和44年3月28日_x000a_S44.3.28" sqref="F13:I13 F21:I21 F28:I28" xr:uid="{00000000-0002-0000-0200-000001000000}"/>
  </dataValidations>
  <printOptions horizontalCentered="1"/>
  <pageMargins left="0.70866141732283472" right="0.70866141732283472" top="0.74803149606299213" bottom="0.74803149606299213" header="0.31496062992125984" footer="0.31496062992125984"/>
  <pageSetup paperSize="9" scale="92"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FFA55-9B26-43EC-9347-DB3FC5537272}">
  <sheetPr>
    <tabColor rgb="FF0066CC"/>
    <pageSetUpPr fitToPage="1"/>
  </sheetPr>
  <dimension ref="A1:AG64"/>
  <sheetViews>
    <sheetView showGridLines="0" zoomScale="80" zoomScaleNormal="80" zoomScaleSheetLayoutView="100" workbookViewId="0">
      <selection activeCell="D11" sqref="D11:E16"/>
    </sheetView>
  </sheetViews>
  <sheetFormatPr defaultColWidth="6.453125" defaultRowHeight="13"/>
  <cols>
    <col min="1" max="1" width="6.453125" style="1"/>
    <col min="2" max="2" width="7.6328125" style="1" customWidth="1"/>
    <col min="3" max="3" width="8.26953125" style="1" customWidth="1"/>
    <col min="4" max="4" width="5.08984375" style="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291"/>
      <c r="K1" s="504" t="s">
        <v>414</v>
      </c>
      <c r="L1" s="504"/>
      <c r="M1" s="504"/>
      <c r="N1"/>
      <c r="AA1" s="54"/>
      <c r="AB1" s="54"/>
      <c r="AC1" s="54"/>
      <c r="AD1" s="54"/>
      <c r="AE1" s="54"/>
      <c r="AF1" s="54"/>
      <c r="AG1" s="54"/>
    </row>
    <row r="2" spans="1:33" ht="13.5" customHeight="1">
      <c r="A2"/>
      <c r="B2"/>
      <c r="C2"/>
      <c r="D2"/>
      <c r="E2"/>
      <c r="F2"/>
      <c r="G2"/>
      <c r="H2"/>
      <c r="I2"/>
      <c r="J2"/>
      <c r="K2" s="745" t="s">
        <v>401</v>
      </c>
      <c r="L2" s="745"/>
      <c r="M2" s="745"/>
      <c r="N2"/>
    </row>
    <row r="3" spans="1:33" ht="13.5" customHeight="1">
      <c r="A3"/>
      <c r="B3"/>
      <c r="C3"/>
      <c r="D3"/>
      <c r="E3"/>
      <c r="F3"/>
      <c r="G3"/>
      <c r="H3"/>
      <c r="I3"/>
      <c r="J3"/>
      <c r="K3" s="745"/>
      <c r="L3" s="745"/>
      <c r="M3" s="745"/>
      <c r="N3"/>
    </row>
    <row r="4" spans="1:33" ht="13.5" customHeight="1">
      <c r="A4"/>
      <c r="B4"/>
      <c r="C4"/>
      <c r="D4"/>
      <c r="E4"/>
      <c r="F4"/>
      <c r="G4"/>
      <c r="H4"/>
      <c r="I4"/>
      <c r="J4"/>
      <c r="K4" s="745"/>
      <c r="L4" s="745"/>
      <c r="M4" s="745"/>
      <c r="N4"/>
    </row>
    <row r="5" spans="1:33" ht="23.5">
      <c r="A5"/>
      <c r="B5"/>
      <c r="C5"/>
      <c r="D5"/>
      <c r="E5"/>
      <c r="F5"/>
      <c r="G5"/>
      <c r="H5"/>
      <c r="I5"/>
      <c r="J5"/>
      <c r="K5" s="1136"/>
      <c r="L5" s="1136"/>
      <c r="M5" s="1136"/>
      <c r="N5"/>
    </row>
    <row r="6" spans="1:33" ht="13.5" customHeight="1">
      <c r="A6"/>
      <c r="B6"/>
      <c r="C6"/>
      <c r="D6"/>
      <c r="E6"/>
      <c r="F6"/>
      <c r="G6"/>
      <c r="H6"/>
      <c r="I6"/>
      <c r="J6"/>
      <c r="K6"/>
      <c r="L6"/>
      <c r="M6"/>
      <c r="N6"/>
      <c r="Q6" s="1137"/>
      <c r="R6" s="1137"/>
      <c r="S6" s="1137"/>
      <c r="T6" s="1137"/>
      <c r="U6" s="1137"/>
      <c r="V6" s="1137"/>
      <c r="W6" s="1137"/>
    </row>
    <row r="7" spans="1:33">
      <c r="A7"/>
      <c r="B7"/>
      <c r="C7"/>
      <c r="D7"/>
      <c r="E7"/>
      <c r="F7"/>
      <c r="G7"/>
      <c r="H7"/>
      <c r="I7"/>
      <c r="J7"/>
      <c r="K7"/>
      <c r="L7"/>
      <c r="M7"/>
      <c r="N7"/>
      <c r="Q7" s="1137"/>
      <c r="R7" s="1137"/>
      <c r="S7" s="1137"/>
      <c r="T7" s="1137"/>
      <c r="U7" s="1137"/>
      <c r="V7" s="1137"/>
      <c r="W7" s="1137"/>
    </row>
    <row r="8" spans="1:33" ht="16.5">
      <c r="A8" s="617" t="s">
        <v>420</v>
      </c>
      <c r="B8" s="617"/>
      <c r="C8" s="617"/>
      <c r="D8" s="617"/>
      <c r="E8" s="617"/>
      <c r="F8" s="617"/>
      <c r="G8" s="617"/>
      <c r="H8" s="617"/>
      <c r="I8" s="617"/>
      <c r="J8" s="617"/>
      <c r="K8" s="617"/>
      <c r="L8" s="617"/>
      <c r="M8" s="617"/>
      <c r="N8"/>
      <c r="Q8" s="1137"/>
      <c r="R8" s="1137"/>
      <c r="S8" s="1137"/>
      <c r="T8" s="1137"/>
      <c r="U8" s="1137"/>
      <c r="V8" s="1137"/>
      <c r="W8" s="1137"/>
    </row>
    <row r="9" spans="1:33" ht="12.75" customHeight="1">
      <c r="A9" s="230"/>
      <c r="B9" s="230"/>
      <c r="C9" s="230"/>
      <c r="D9" s="230"/>
      <c r="E9" s="230"/>
      <c r="F9" s="230"/>
      <c r="G9" s="230"/>
      <c r="H9" s="230"/>
      <c r="I9" s="230"/>
      <c r="J9" s="230"/>
      <c r="K9" s="230"/>
      <c r="L9" s="230"/>
      <c r="M9" s="230"/>
      <c r="N9"/>
      <c r="Q9" s="1137"/>
      <c r="R9" s="1137"/>
      <c r="S9" s="1137"/>
      <c r="T9" s="1137"/>
      <c r="U9" s="1137"/>
      <c r="V9" s="1137"/>
      <c r="W9" s="1137"/>
    </row>
    <row r="10" spans="1:33">
      <c r="A10" s="3"/>
      <c r="B10" s="3"/>
      <c r="C10" s="3"/>
      <c r="D10" s="3"/>
      <c r="E10" s="3"/>
      <c r="F10" s="3"/>
      <c r="G10" s="3"/>
      <c r="H10" s="3"/>
      <c r="I10" s="3"/>
      <c r="J10" s="3"/>
      <c r="K10" s="3"/>
      <c r="L10" s="3"/>
      <c r="M10" s="3"/>
      <c r="N10"/>
    </row>
    <row r="11" spans="1:33" ht="17.149999999999999" customHeight="1">
      <c r="A11"/>
      <c r="B11" s="1023" t="s">
        <v>421</v>
      </c>
      <c r="C11" s="1024"/>
      <c r="D11" s="399"/>
      <c r="E11" s="400"/>
      <c r="F11" s="1138" t="s">
        <v>422</v>
      </c>
      <c r="G11" s="1139"/>
      <c r="H11" s="1139"/>
      <c r="I11" s="1139"/>
      <c r="J11" s="1139"/>
      <c r="K11" s="1139"/>
      <c r="L11" s="1140"/>
      <c r="M11" s="171"/>
      <c r="N11"/>
    </row>
    <row r="12" spans="1:33" ht="17.149999999999999" customHeight="1">
      <c r="A12"/>
      <c r="B12" s="1025"/>
      <c r="C12" s="1026"/>
      <c r="D12" s="401"/>
      <c r="E12" s="402"/>
      <c r="F12" s="1141"/>
      <c r="G12" s="1142"/>
      <c r="H12" s="1142"/>
      <c r="I12" s="1142"/>
      <c r="J12" s="1142"/>
      <c r="K12" s="1142"/>
      <c r="L12" s="1143"/>
      <c r="M12" s="171"/>
      <c r="N12" s="292"/>
    </row>
    <row r="13" spans="1:33" ht="17.149999999999999" customHeight="1">
      <c r="A13"/>
      <c r="B13" s="1025"/>
      <c r="C13" s="1026"/>
      <c r="D13" s="401"/>
      <c r="E13" s="402"/>
      <c r="F13" s="1141"/>
      <c r="G13" s="1142"/>
      <c r="H13" s="1142"/>
      <c r="I13" s="1142"/>
      <c r="J13" s="1142"/>
      <c r="K13" s="1142"/>
      <c r="L13" s="1143"/>
      <c r="M13" s="171"/>
      <c r="N13" s="292"/>
    </row>
    <row r="14" spans="1:33" ht="17" customHeight="1">
      <c r="A14"/>
      <c r="B14" s="1025"/>
      <c r="C14" s="1026"/>
      <c r="D14" s="401"/>
      <c r="E14" s="402"/>
      <c r="F14" s="1141"/>
      <c r="G14" s="1142"/>
      <c r="H14" s="1142"/>
      <c r="I14" s="1142"/>
      <c r="J14" s="1142"/>
      <c r="K14" s="1142"/>
      <c r="L14" s="1143"/>
      <c r="M14" s="171"/>
      <c r="N14" s="292"/>
    </row>
    <row r="15" spans="1:33" ht="17.149999999999999" customHeight="1">
      <c r="A15"/>
      <c r="B15" s="1025"/>
      <c r="C15" s="1026"/>
      <c r="D15" s="401"/>
      <c r="E15" s="402"/>
      <c r="F15" s="1141"/>
      <c r="G15" s="1142"/>
      <c r="H15" s="1142"/>
      <c r="I15" s="1142"/>
      <c r="J15" s="1142"/>
      <c r="K15" s="1142"/>
      <c r="L15" s="1143"/>
      <c r="M15" s="171"/>
      <c r="N15"/>
    </row>
    <row r="16" spans="1:33" ht="17.149999999999999" customHeight="1">
      <c r="A16"/>
      <c r="B16" s="1025"/>
      <c r="C16" s="1026"/>
      <c r="D16" s="401"/>
      <c r="E16" s="402"/>
      <c r="F16" s="1144"/>
      <c r="G16" s="1145"/>
      <c r="H16" s="1145"/>
      <c r="I16" s="1145"/>
      <c r="J16" s="1145"/>
      <c r="K16" s="1145"/>
      <c r="L16" s="1146"/>
      <c r="M16" s="171"/>
      <c r="N16"/>
    </row>
    <row r="17" spans="1:14" ht="17.149999999999999" customHeight="1">
      <c r="A17"/>
      <c r="B17" s="1025"/>
      <c r="C17" s="1026"/>
      <c r="D17" s="399"/>
      <c r="E17" s="400"/>
      <c r="F17" s="1147" t="s">
        <v>8</v>
      </c>
      <c r="G17" s="1148"/>
      <c r="H17" s="1148"/>
      <c r="I17" s="1148"/>
      <c r="J17" s="1148"/>
      <c r="K17" s="1148"/>
      <c r="L17" s="1149"/>
      <c r="M17" s="171"/>
      <c r="N17"/>
    </row>
    <row r="18" spans="1:14" ht="17.149999999999999" customHeight="1">
      <c r="A18"/>
      <c r="B18" s="1025"/>
      <c r="C18" s="1026"/>
      <c r="D18" s="401"/>
      <c r="E18" s="402"/>
      <c r="F18" s="1150"/>
      <c r="G18" s="1151"/>
      <c r="H18" s="1151"/>
      <c r="I18" s="1151"/>
      <c r="J18" s="1151"/>
      <c r="K18" s="1151"/>
      <c r="L18" s="1152"/>
      <c r="M18" s="171"/>
      <c r="N18"/>
    </row>
    <row r="19" spans="1:14" ht="17.149999999999999" customHeight="1">
      <c r="A19"/>
      <c r="B19" s="1025"/>
      <c r="C19" s="1026"/>
      <c r="D19" s="401"/>
      <c r="E19" s="402"/>
      <c r="F19" s="1150"/>
      <c r="G19" s="1151"/>
      <c r="H19" s="1151"/>
      <c r="I19" s="1151"/>
      <c r="J19" s="1151"/>
      <c r="K19" s="1151"/>
      <c r="L19" s="1152"/>
      <c r="M19" s="171"/>
      <c r="N19"/>
    </row>
    <row r="20" spans="1:14" ht="17.149999999999999" customHeight="1">
      <c r="A20"/>
      <c r="B20" s="1025"/>
      <c r="C20" s="1026"/>
      <c r="D20" s="401"/>
      <c r="E20" s="402"/>
      <c r="F20" s="1150"/>
      <c r="G20" s="1151"/>
      <c r="H20" s="1151"/>
      <c r="I20" s="1151"/>
      <c r="J20" s="1151"/>
      <c r="K20" s="1151"/>
      <c r="L20" s="1152"/>
      <c r="M20" s="171"/>
      <c r="N20"/>
    </row>
    <row r="21" spans="1:14" ht="17.149999999999999" customHeight="1">
      <c r="A21"/>
      <c r="B21" s="1025"/>
      <c r="C21" s="1026"/>
      <c r="D21" s="401"/>
      <c r="E21" s="402"/>
      <c r="F21" s="1150"/>
      <c r="G21" s="1151"/>
      <c r="H21" s="1151"/>
      <c r="I21" s="1151"/>
      <c r="J21" s="1151"/>
      <c r="K21" s="1151"/>
      <c r="L21" s="1152"/>
      <c r="M21" s="171"/>
      <c r="N21"/>
    </row>
    <row r="22" spans="1:14" ht="17.149999999999999" customHeight="1">
      <c r="A22"/>
      <c r="B22" s="1027"/>
      <c r="C22" s="1028"/>
      <c r="D22" s="401"/>
      <c r="E22" s="402"/>
      <c r="F22" s="1153"/>
      <c r="G22" s="1154"/>
      <c r="H22" s="1154"/>
      <c r="I22" s="1154"/>
      <c r="J22" s="1154"/>
      <c r="K22" s="1154"/>
      <c r="L22" s="1155"/>
      <c r="M22" s="171"/>
      <c r="N22"/>
    </row>
    <row r="23" spans="1:14">
      <c r="A23"/>
      <c r="B23"/>
      <c r="C23"/>
      <c r="D23" s="263" t="str">
        <f>IF(COUNTBLANK(D11:E22)=24,"　↑　該当する方に○",IF(COUNTBLANK(D11:E22)=22,"　↑　どちらか一方に○",""))</f>
        <v>　↑　該当する方に○</v>
      </c>
      <c r="E23" s="262"/>
      <c r="F23"/>
      <c r="G23"/>
      <c r="H23"/>
      <c r="I23"/>
      <c r="J23"/>
      <c r="K23"/>
      <c r="L23"/>
      <c r="M23"/>
      <c r="N23"/>
    </row>
    <row r="24" spans="1:14">
      <c r="A24"/>
      <c r="B24"/>
      <c r="C24"/>
      <c r="D24" s="20"/>
      <c r="E24"/>
      <c r="F24"/>
      <c r="G24"/>
      <c r="H24"/>
      <c r="I24"/>
      <c r="J24"/>
      <c r="K24"/>
      <c r="L24"/>
      <c r="M24"/>
      <c r="N24"/>
    </row>
    <row r="25" spans="1:14" s="17" customFormat="1" ht="14">
      <c r="A25" s="167"/>
      <c r="B25" s="227" t="s">
        <v>2</v>
      </c>
      <c r="C25" s="167"/>
      <c r="D25" s="167"/>
      <c r="E25" s="167"/>
      <c r="F25" s="167"/>
      <c r="G25" s="167"/>
      <c r="H25" s="167"/>
      <c r="I25" s="167"/>
      <c r="J25" s="167"/>
      <c r="K25" s="167"/>
      <c r="L25" s="167"/>
      <c r="M25" s="167"/>
      <c r="N25" s="167"/>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ht="14">
      <c r="A30"/>
      <c r="B30" s="189"/>
      <c r="C30"/>
      <c r="D30"/>
      <c r="E30"/>
      <c r="F30"/>
      <c r="G30"/>
      <c r="H30"/>
      <c r="I30"/>
      <c r="J30"/>
      <c r="K30"/>
      <c r="L30"/>
      <c r="M30"/>
      <c r="N30"/>
    </row>
    <row r="31" spans="1:14">
      <c r="A31"/>
      <c r="B31"/>
      <c r="C31"/>
      <c r="D31"/>
      <c r="E31"/>
      <c r="F31"/>
      <c r="G31"/>
      <c r="H31"/>
      <c r="I31"/>
      <c r="J31"/>
      <c r="K31"/>
      <c r="L31"/>
      <c r="M31"/>
      <c r="N31"/>
    </row>
    <row r="32" spans="1:14" s="17" customFormat="1" ht="14">
      <c r="A32" s="167"/>
      <c r="B32" s="189"/>
      <c r="C32" s="190"/>
      <c r="D32" s="167"/>
      <c r="E32" s="167"/>
      <c r="F32" s="167"/>
      <c r="G32" s="167"/>
      <c r="H32" s="167"/>
      <c r="I32" s="167"/>
      <c r="J32" s="167"/>
      <c r="K32" s="167"/>
      <c r="L32" s="167"/>
      <c r="M32" s="167"/>
      <c r="N32" s="167"/>
    </row>
    <row r="33" spans="1:14" ht="14">
      <c r="A33"/>
      <c r="B33" s="190"/>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ht="19">
      <c r="A63" s="333" t="s">
        <v>1</v>
      </c>
      <c r="B63" s="333"/>
      <c r="C63" s="333"/>
      <c r="D63" s="333"/>
      <c r="E63" s="333"/>
      <c r="F63" s="333"/>
      <c r="G63" s="333"/>
      <c r="H63" s="333"/>
      <c r="I63" s="333"/>
      <c r="J63" s="333"/>
      <c r="K63" s="333"/>
      <c r="L63" s="333"/>
      <c r="M63" s="333"/>
      <c r="N63" s="333"/>
    </row>
    <row r="64" spans="1:14" ht="22.5" customHeight="1"/>
  </sheetData>
  <sheetProtection sheet="1" selectLockedCells="1"/>
  <mergeCells count="11">
    <mergeCell ref="A63:N63"/>
    <mergeCell ref="K1:M1"/>
    <mergeCell ref="K2:M4"/>
    <mergeCell ref="K5:M5"/>
    <mergeCell ref="Q6:W9"/>
    <mergeCell ref="A8:M8"/>
    <mergeCell ref="B11:C22"/>
    <mergeCell ref="D11:E16"/>
    <mergeCell ref="F11:L16"/>
    <mergeCell ref="D17:E22"/>
    <mergeCell ref="F17:L22"/>
  </mergeCells>
  <phoneticPr fontId="10"/>
  <conditionalFormatting sqref="D11:L16">
    <cfRule type="expression" dxfId="90" priority="1">
      <formula>$D$17="○"</formula>
    </cfRule>
  </conditionalFormatting>
  <conditionalFormatting sqref="D17:L22">
    <cfRule type="expression" dxfId="89" priority="2">
      <formula>$D$11="○"</formula>
    </cfRule>
  </conditionalFormatting>
  <dataValidations count="2">
    <dataValidation type="list" allowBlank="1" showInputMessage="1" showErrorMessage="1" sqref="D11:E21" xr:uid="{2FF2DE59-959F-44FB-B5A2-2158B9783745}">
      <formula1>"○"</formula1>
    </dataValidation>
    <dataValidation type="list" allowBlank="1" showInputMessage="1" showErrorMessage="1" sqref="D22:E22" xr:uid="{D10865DD-CA44-4D66-B5DF-480AD032BA65}">
      <formula1>$N$11:$N$12</formula1>
    </dataValidation>
  </dataValidations>
  <printOptions horizontalCentered="1"/>
  <pageMargins left="0.23622047244094491" right="0.23622047244094491" top="0.74803149606299213" bottom="0.15748031496062992" header="0.31496062992125984" footer="0"/>
  <pageSetup paperSize="9" scale="9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FA596-F49F-447E-8CCA-05BDC0660904}">
  <sheetPr>
    <tabColor rgb="FF0070C0"/>
    <pageSetUpPr fitToPage="1"/>
  </sheetPr>
  <dimension ref="A1:AG60"/>
  <sheetViews>
    <sheetView showGridLines="0" zoomScale="80" zoomScaleNormal="80" zoomScaleSheetLayoutView="100" workbookViewId="0">
      <selection activeCell="D11" sqref="D11:E14"/>
    </sheetView>
  </sheetViews>
  <sheetFormatPr defaultColWidth="6.453125" defaultRowHeight="13"/>
  <cols>
    <col min="1" max="1" width="6.453125" style="1"/>
    <col min="2" max="2" width="7.6328125" style="1" customWidth="1"/>
    <col min="3" max="3" width="8.26953125" style="1" customWidth="1"/>
    <col min="4" max="4" width="5.08984375" style="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291"/>
      <c r="K1" s="504" t="s">
        <v>414</v>
      </c>
      <c r="L1" s="504"/>
      <c r="M1" s="504"/>
      <c r="N1"/>
      <c r="AA1" s="54"/>
      <c r="AB1" s="54"/>
      <c r="AC1" s="54"/>
      <c r="AD1" s="54"/>
      <c r="AE1" s="54"/>
      <c r="AF1" s="54"/>
      <c r="AG1" s="54"/>
    </row>
    <row r="2" spans="1:33" ht="13.5" customHeight="1">
      <c r="A2"/>
      <c r="B2"/>
      <c r="C2"/>
      <c r="D2"/>
      <c r="E2"/>
      <c r="F2"/>
      <c r="G2"/>
      <c r="H2"/>
      <c r="I2"/>
      <c r="J2"/>
      <c r="K2" s="745" t="s">
        <v>434</v>
      </c>
      <c r="L2" s="745"/>
      <c r="M2" s="745"/>
      <c r="N2"/>
    </row>
    <row r="3" spans="1:33" ht="13.5" customHeight="1">
      <c r="A3"/>
      <c r="B3"/>
      <c r="C3"/>
      <c r="D3"/>
      <c r="E3"/>
      <c r="F3"/>
      <c r="G3"/>
      <c r="H3"/>
      <c r="I3"/>
      <c r="J3"/>
      <c r="K3" s="745"/>
      <c r="L3" s="745"/>
      <c r="M3" s="745"/>
      <c r="N3"/>
    </row>
    <row r="4" spans="1:33" ht="13.5" customHeight="1">
      <c r="A4"/>
      <c r="B4"/>
      <c r="C4"/>
      <c r="D4"/>
      <c r="E4"/>
      <c r="F4"/>
      <c r="G4"/>
      <c r="H4"/>
      <c r="I4"/>
      <c r="J4"/>
      <c r="K4" s="745"/>
      <c r="L4" s="745"/>
      <c r="M4" s="745"/>
      <c r="N4"/>
    </row>
    <row r="5" spans="1:33" ht="23.5">
      <c r="A5"/>
      <c r="B5"/>
      <c r="C5"/>
      <c r="D5"/>
      <c r="E5"/>
      <c r="F5"/>
      <c r="G5"/>
      <c r="H5"/>
      <c r="I5"/>
      <c r="J5"/>
      <c r="K5" s="1136"/>
      <c r="L5" s="1136"/>
      <c r="M5" s="1136"/>
      <c r="N5"/>
    </row>
    <row r="6" spans="1:33">
      <c r="A6"/>
      <c r="B6"/>
      <c r="C6"/>
      <c r="D6"/>
      <c r="E6"/>
      <c r="F6"/>
      <c r="G6"/>
      <c r="H6"/>
      <c r="I6"/>
      <c r="J6"/>
      <c r="K6"/>
      <c r="L6"/>
      <c r="M6"/>
      <c r="N6"/>
    </row>
    <row r="7" spans="1:33">
      <c r="A7"/>
      <c r="B7"/>
      <c r="C7"/>
      <c r="D7"/>
      <c r="E7"/>
      <c r="F7"/>
      <c r="G7"/>
      <c r="H7"/>
      <c r="I7"/>
      <c r="J7"/>
      <c r="K7"/>
      <c r="L7"/>
      <c r="M7"/>
      <c r="N7"/>
    </row>
    <row r="8" spans="1:33" ht="16.5">
      <c r="A8" s="617" t="s">
        <v>323</v>
      </c>
      <c r="B8" s="617"/>
      <c r="C8" s="617"/>
      <c r="D8" s="617"/>
      <c r="E8" s="617"/>
      <c r="F8" s="617"/>
      <c r="G8" s="617"/>
      <c r="H8" s="617"/>
      <c r="I8" s="617"/>
      <c r="J8" s="617"/>
      <c r="K8" s="617"/>
      <c r="L8" s="617"/>
      <c r="M8" s="617"/>
      <c r="N8"/>
    </row>
    <row r="9" spans="1:33" ht="12.75" customHeight="1">
      <c r="A9" s="230"/>
      <c r="B9" s="230"/>
      <c r="C9" s="230"/>
      <c r="D9" s="230"/>
      <c r="E9" s="230"/>
      <c r="F9" s="230"/>
      <c r="G9" s="230"/>
      <c r="H9" s="230"/>
      <c r="I9" s="230"/>
      <c r="J9" s="230"/>
      <c r="K9" s="230"/>
      <c r="L9" s="230"/>
      <c r="M9" s="230"/>
      <c r="N9"/>
    </row>
    <row r="10" spans="1:33">
      <c r="A10" s="3"/>
      <c r="B10" s="3"/>
      <c r="C10" s="3"/>
      <c r="D10" s="3"/>
      <c r="E10" s="3"/>
      <c r="F10" s="3"/>
      <c r="G10" s="3"/>
      <c r="H10" s="3"/>
      <c r="I10" s="3"/>
      <c r="J10" s="3"/>
      <c r="K10" s="3"/>
      <c r="L10" s="3"/>
      <c r="M10" s="3"/>
      <c r="N10"/>
    </row>
    <row r="11" spans="1:33" ht="17.149999999999999" customHeight="1">
      <c r="A11"/>
      <c r="B11" s="1023" t="s">
        <v>323</v>
      </c>
      <c r="C11" s="1024"/>
      <c r="D11" s="399"/>
      <c r="E11" s="400"/>
      <c r="F11" s="1156" t="s">
        <v>324</v>
      </c>
      <c r="G11" s="1157"/>
      <c r="H11" s="1157"/>
      <c r="I11" s="1157"/>
      <c r="J11" s="1157"/>
      <c r="K11" s="1157"/>
      <c r="L11" s="1158"/>
      <c r="M11" s="171"/>
      <c r="N11"/>
    </row>
    <row r="12" spans="1:33" ht="17.149999999999999" customHeight="1">
      <c r="A12"/>
      <c r="B12" s="1025"/>
      <c r="C12" s="1026"/>
      <c r="D12" s="401"/>
      <c r="E12" s="402"/>
      <c r="F12" s="1159"/>
      <c r="G12" s="1160"/>
      <c r="H12" s="1160"/>
      <c r="I12" s="1160"/>
      <c r="J12" s="1160"/>
      <c r="K12" s="1160"/>
      <c r="L12" s="1161"/>
      <c r="M12" s="171"/>
      <c r="N12" s="292"/>
    </row>
    <row r="13" spans="1:33" ht="17.149999999999999" customHeight="1">
      <c r="A13"/>
      <c r="B13" s="1025"/>
      <c r="C13" s="1026"/>
      <c r="D13" s="401"/>
      <c r="E13" s="402"/>
      <c r="F13" s="1159"/>
      <c r="G13" s="1160"/>
      <c r="H13" s="1160"/>
      <c r="I13" s="1160"/>
      <c r="J13" s="1160"/>
      <c r="K13" s="1160"/>
      <c r="L13" s="1161"/>
      <c r="M13" s="171"/>
      <c r="N13"/>
    </row>
    <row r="14" spans="1:33" ht="17.149999999999999" customHeight="1">
      <c r="A14"/>
      <c r="B14" s="1025"/>
      <c r="C14" s="1026"/>
      <c r="D14" s="403"/>
      <c r="E14" s="404"/>
      <c r="F14" s="1162"/>
      <c r="G14" s="1163"/>
      <c r="H14" s="1163"/>
      <c r="I14" s="1163"/>
      <c r="J14" s="1163"/>
      <c r="K14" s="1163"/>
      <c r="L14" s="1164"/>
      <c r="M14" s="171"/>
      <c r="N14"/>
    </row>
    <row r="15" spans="1:33" ht="17.149999999999999" customHeight="1">
      <c r="A15"/>
      <c r="B15" s="1025"/>
      <c r="C15" s="1026"/>
      <c r="D15" s="399"/>
      <c r="E15" s="400"/>
      <c r="F15" s="405" t="s">
        <v>8</v>
      </c>
      <c r="G15" s="405"/>
      <c r="H15" s="405"/>
      <c r="I15" s="405"/>
      <c r="J15" s="405"/>
      <c r="K15" s="405"/>
      <c r="L15" s="406"/>
      <c r="M15" s="171"/>
      <c r="N15"/>
    </row>
    <row r="16" spans="1:33" ht="17.149999999999999" customHeight="1">
      <c r="A16"/>
      <c r="B16" s="1025"/>
      <c r="C16" s="1026"/>
      <c r="D16" s="401"/>
      <c r="E16" s="402"/>
      <c r="F16" s="407"/>
      <c r="G16" s="407"/>
      <c r="H16" s="407"/>
      <c r="I16" s="407"/>
      <c r="J16" s="407"/>
      <c r="K16" s="407"/>
      <c r="L16" s="408"/>
      <c r="M16" s="171"/>
      <c r="N16"/>
    </row>
    <row r="17" spans="1:14" ht="17.149999999999999" customHeight="1">
      <c r="A17"/>
      <c r="B17" s="1025"/>
      <c r="C17" s="1026"/>
      <c r="D17" s="401"/>
      <c r="E17" s="402"/>
      <c r="F17" s="407"/>
      <c r="G17" s="407"/>
      <c r="H17" s="407"/>
      <c r="I17" s="407"/>
      <c r="J17" s="407"/>
      <c r="K17" s="407"/>
      <c r="L17" s="408"/>
      <c r="M17" s="171"/>
      <c r="N17"/>
    </row>
    <row r="18" spans="1:14" ht="17.149999999999999" customHeight="1">
      <c r="A18"/>
      <c r="B18" s="1027"/>
      <c r="C18" s="1028"/>
      <c r="D18" s="403"/>
      <c r="E18" s="404"/>
      <c r="F18" s="409"/>
      <c r="G18" s="409"/>
      <c r="H18" s="409"/>
      <c r="I18" s="409"/>
      <c r="J18" s="409"/>
      <c r="K18" s="409"/>
      <c r="L18" s="410"/>
      <c r="M18"/>
      <c r="N18"/>
    </row>
    <row r="19" spans="1:14">
      <c r="A19"/>
      <c r="B19"/>
      <c r="C19"/>
      <c r="D19" s="16" t="str">
        <f>IF(COUNTBLANK(D11:E18)=16,"　↑　該当する方に○",IF(COUNTBLANK(D11:E18)=14,"　↑　どちらか一方に○",""))</f>
        <v>　↑　該当する方に○</v>
      </c>
      <c r="E19" s="6"/>
      <c r="F19"/>
      <c r="G19"/>
      <c r="H19"/>
      <c r="I19"/>
      <c r="J19"/>
      <c r="K19"/>
      <c r="L19"/>
      <c r="M19"/>
      <c r="N19"/>
    </row>
    <row r="20" spans="1:14">
      <c r="A20"/>
      <c r="B20"/>
      <c r="C20"/>
      <c r="D20" s="20"/>
      <c r="E20"/>
      <c r="F20"/>
      <c r="G20"/>
      <c r="H20"/>
      <c r="I20"/>
      <c r="J20"/>
      <c r="K20"/>
      <c r="L20"/>
      <c r="M20"/>
      <c r="N20"/>
    </row>
    <row r="21" spans="1:14" s="17" customFormat="1" ht="14">
      <c r="A21" s="167"/>
      <c r="B21" s="227" t="s">
        <v>2</v>
      </c>
      <c r="C21" s="167"/>
      <c r="D21" s="167"/>
      <c r="E21" s="167"/>
      <c r="F21" s="167"/>
      <c r="G21" s="167"/>
      <c r="H21" s="167"/>
      <c r="I21" s="167"/>
      <c r="J21" s="167"/>
      <c r="K21" s="167"/>
      <c r="L21" s="167"/>
      <c r="M21" s="167"/>
      <c r="N21" s="167"/>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ht="14">
      <c r="A26"/>
      <c r="B26" s="189"/>
      <c r="C26"/>
      <c r="D26"/>
      <c r="E26"/>
      <c r="F26"/>
      <c r="G26"/>
      <c r="H26"/>
      <c r="I26"/>
      <c r="J26"/>
      <c r="K26"/>
      <c r="L26"/>
      <c r="M26"/>
      <c r="N26"/>
    </row>
    <row r="27" spans="1:14">
      <c r="A27"/>
      <c r="B27"/>
      <c r="C27"/>
      <c r="D27"/>
      <c r="E27"/>
      <c r="F27"/>
      <c r="G27"/>
      <c r="H27"/>
      <c r="I27"/>
      <c r="J27"/>
      <c r="K27"/>
      <c r="L27"/>
      <c r="M27"/>
      <c r="N27"/>
    </row>
    <row r="28" spans="1:14" s="17" customFormat="1" ht="14">
      <c r="A28" s="167"/>
      <c r="B28" s="189"/>
      <c r="C28" s="190"/>
      <c r="D28" s="167"/>
      <c r="E28" s="167"/>
      <c r="F28" s="167"/>
      <c r="G28" s="167"/>
      <c r="H28" s="167"/>
      <c r="I28" s="167"/>
      <c r="J28" s="167"/>
      <c r="K28" s="167"/>
      <c r="L28" s="167"/>
      <c r="M28" s="167"/>
      <c r="N28" s="167"/>
    </row>
    <row r="29" spans="1:14" ht="14">
      <c r="A29"/>
      <c r="B29" s="190"/>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ht="19">
      <c r="A59" s="333" t="s">
        <v>1</v>
      </c>
      <c r="B59" s="333"/>
      <c r="C59" s="333"/>
      <c r="D59" s="333"/>
      <c r="E59" s="333"/>
      <c r="F59" s="333"/>
      <c r="G59" s="333"/>
      <c r="H59" s="333"/>
      <c r="I59" s="333"/>
      <c r="J59" s="333"/>
      <c r="K59" s="333"/>
      <c r="L59" s="333"/>
      <c r="M59" s="333"/>
      <c r="N59" s="333"/>
    </row>
    <row r="60" spans="1:14" ht="22.5" customHeight="1"/>
  </sheetData>
  <sheetProtection sheet="1" selectLockedCells="1"/>
  <mergeCells count="10">
    <mergeCell ref="A59:N59"/>
    <mergeCell ref="K1:M1"/>
    <mergeCell ref="K2:M4"/>
    <mergeCell ref="K5:M5"/>
    <mergeCell ref="A8:M8"/>
    <mergeCell ref="B11:C18"/>
    <mergeCell ref="D11:E14"/>
    <mergeCell ref="F11:L14"/>
    <mergeCell ref="D15:E18"/>
    <mergeCell ref="F15:L18"/>
  </mergeCells>
  <phoneticPr fontId="10"/>
  <conditionalFormatting sqref="D11:L14">
    <cfRule type="expression" dxfId="88" priority="2">
      <formula>$D$15="○"</formula>
    </cfRule>
  </conditionalFormatting>
  <conditionalFormatting sqref="D15:L18">
    <cfRule type="expression" dxfId="87" priority="1">
      <formula>$D$11="○"</formula>
    </cfRule>
  </conditionalFormatting>
  <dataValidations count="2">
    <dataValidation type="list" allowBlank="1" showInputMessage="1" showErrorMessage="1" sqref="D17:E18" xr:uid="{84E21D1D-C0B0-414C-BCE3-562949FCA35F}">
      <formula1>$N$11:$N$12</formula1>
    </dataValidation>
    <dataValidation type="list" allowBlank="1" showInputMessage="1" showErrorMessage="1" sqref="D11:E16" xr:uid="{1D33CD67-727D-46C3-9EB7-EB531A568092}">
      <formula1>"○"</formula1>
    </dataValidation>
  </dataValidations>
  <printOptions horizontalCentered="1"/>
  <pageMargins left="0.23622047244094491" right="0.23622047244094491" top="0.74803149606299213" bottom="0.15748031496062992" header="0.31496062992125984" footer="0"/>
  <pageSetup paperSize="9" scale="98"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9CDF8-43AD-42A3-B865-BDB345B27D0E}">
  <sheetPr>
    <tabColor rgb="FF0070C0"/>
    <pageSetUpPr fitToPage="1"/>
  </sheetPr>
  <dimension ref="A1:AG57"/>
  <sheetViews>
    <sheetView showGridLines="0" zoomScale="80" zoomScaleNormal="80" zoomScaleSheetLayoutView="100" workbookViewId="0">
      <selection activeCell="D11" sqref="D11:E12"/>
    </sheetView>
  </sheetViews>
  <sheetFormatPr defaultColWidth="6.453125" defaultRowHeight="13"/>
  <cols>
    <col min="1" max="1" width="6.453125" style="1" customWidth="1"/>
    <col min="2"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291"/>
      <c r="K1" s="1175" t="s">
        <v>414</v>
      </c>
      <c r="L1" s="1175"/>
      <c r="M1" s="1175"/>
      <c r="N1"/>
      <c r="AA1" s="54"/>
      <c r="AB1" s="54"/>
      <c r="AC1" s="54"/>
      <c r="AD1" s="54"/>
      <c r="AE1" s="54"/>
      <c r="AF1" s="54"/>
      <c r="AG1" s="54"/>
    </row>
    <row r="2" spans="1:33" ht="13.5" customHeight="1">
      <c r="A2"/>
      <c r="B2"/>
      <c r="C2"/>
      <c r="D2"/>
      <c r="E2"/>
      <c r="F2"/>
      <c r="G2"/>
      <c r="H2"/>
      <c r="I2"/>
      <c r="J2"/>
      <c r="K2" s="745" t="s">
        <v>435</v>
      </c>
      <c r="L2" s="745"/>
      <c r="M2" s="745"/>
      <c r="N2"/>
    </row>
    <row r="3" spans="1:33" ht="13.5" customHeight="1">
      <c r="A3"/>
      <c r="B3"/>
      <c r="C3"/>
      <c r="D3"/>
      <c r="E3"/>
      <c r="F3"/>
      <c r="G3"/>
      <c r="H3"/>
      <c r="I3"/>
      <c r="J3"/>
      <c r="K3" s="745"/>
      <c r="L3" s="745"/>
      <c r="M3" s="745"/>
      <c r="N3"/>
    </row>
    <row r="4" spans="1:33" ht="13.5" customHeight="1">
      <c r="A4"/>
      <c r="B4"/>
      <c r="C4"/>
      <c r="D4"/>
      <c r="E4"/>
      <c r="F4"/>
      <c r="G4"/>
      <c r="H4"/>
      <c r="I4"/>
      <c r="J4"/>
      <c r="K4" s="745"/>
      <c r="L4" s="745"/>
      <c r="M4" s="745"/>
      <c r="N4"/>
    </row>
    <row r="5" spans="1:33" s="17" customFormat="1" ht="14">
      <c r="A5" s="167"/>
      <c r="B5" s="174"/>
      <c r="C5" s="167"/>
      <c r="D5" s="167"/>
      <c r="E5" s="167"/>
      <c r="F5" s="167"/>
      <c r="G5" s="167"/>
      <c r="H5" s="167"/>
      <c r="I5" s="167"/>
      <c r="J5" s="167"/>
      <c r="K5" s="167"/>
      <c r="L5" s="167"/>
      <c r="M5" s="167"/>
      <c r="N5" s="167"/>
    </row>
    <row r="6" spans="1:33" s="17" customFormat="1" ht="14">
      <c r="A6" s="167"/>
      <c r="B6" s="174"/>
      <c r="C6" s="167"/>
      <c r="D6" s="167"/>
      <c r="E6" s="167"/>
      <c r="F6" s="167"/>
      <c r="G6" s="167"/>
      <c r="H6" s="167"/>
      <c r="I6" s="167"/>
      <c r="J6" s="167"/>
      <c r="K6" s="167"/>
      <c r="L6" s="167"/>
      <c r="M6" s="167"/>
      <c r="N6" s="167"/>
    </row>
    <row r="7" spans="1:33">
      <c r="A7"/>
      <c r="B7"/>
      <c r="C7"/>
      <c r="D7"/>
      <c r="E7"/>
      <c r="F7"/>
      <c r="G7"/>
      <c r="H7"/>
      <c r="I7"/>
      <c r="J7"/>
      <c r="K7"/>
      <c r="L7"/>
      <c r="M7"/>
      <c r="N7"/>
    </row>
    <row r="8" spans="1:33" ht="16.5">
      <c r="A8" s="450" t="s">
        <v>325</v>
      </c>
      <c r="B8" s="450"/>
      <c r="C8" s="450"/>
      <c r="D8" s="450"/>
      <c r="E8" s="450"/>
      <c r="F8" s="450"/>
      <c r="G8" s="450"/>
      <c r="H8" s="450"/>
      <c r="I8" s="450"/>
      <c r="J8" s="450"/>
      <c r="K8" s="450"/>
      <c r="L8" s="450"/>
      <c r="M8" s="450"/>
      <c r="N8"/>
    </row>
    <row r="9" spans="1:33" s="17" customFormat="1" ht="14">
      <c r="A9" s="167"/>
      <c r="B9" s="174"/>
      <c r="C9" s="167"/>
      <c r="D9" s="167"/>
      <c r="E9" s="167"/>
      <c r="F9" s="167"/>
      <c r="G9" s="167"/>
      <c r="H9" s="167"/>
      <c r="I9" s="167"/>
      <c r="J9" s="167"/>
      <c r="K9" s="167"/>
      <c r="L9" s="167"/>
      <c r="M9" s="167"/>
      <c r="N9" s="167"/>
    </row>
    <row r="10" spans="1:33">
      <c r="A10" s="231"/>
      <c r="B10" s="231"/>
      <c r="C10" s="231"/>
      <c r="D10" s="231"/>
      <c r="E10" s="231"/>
      <c r="F10" s="231"/>
      <c r="G10" s="231"/>
      <c r="H10" s="231"/>
      <c r="I10" s="231"/>
      <c r="J10" s="231"/>
      <c r="K10" s="231"/>
      <c r="L10" s="231"/>
      <c r="M10" s="231"/>
      <c r="N10"/>
    </row>
    <row r="11" spans="1:33" ht="27" customHeight="1">
      <c r="A11" s="103"/>
      <c r="B11" s="1104" t="s">
        <v>337</v>
      </c>
      <c r="C11" s="1105"/>
      <c r="D11" s="1176"/>
      <c r="E11" s="1177"/>
      <c r="F11" s="1180" t="s">
        <v>326</v>
      </c>
      <c r="G11" s="1181"/>
      <c r="H11" s="1182"/>
      <c r="I11" s="1182"/>
      <c r="J11" s="1182"/>
      <c r="K11" s="1182"/>
      <c r="L11" s="1183"/>
      <c r="M11" s="232"/>
      <c r="N11"/>
    </row>
    <row r="12" spans="1:33" ht="27" customHeight="1">
      <c r="A12" s="103"/>
      <c r="B12" s="1106"/>
      <c r="C12" s="1107"/>
      <c r="D12" s="1178"/>
      <c r="E12" s="1179"/>
      <c r="F12" s="1184"/>
      <c r="G12" s="1185"/>
      <c r="H12" s="1186"/>
      <c r="I12" s="1186"/>
      <c r="J12" s="1186"/>
      <c r="K12" s="1186"/>
      <c r="L12" s="1187"/>
      <c r="M12" s="232"/>
      <c r="N12" s="292"/>
    </row>
    <row r="13" spans="1:33" ht="27" customHeight="1">
      <c r="A13" s="103"/>
      <c r="B13" s="1106"/>
      <c r="C13" s="1107"/>
      <c r="D13" s="1176"/>
      <c r="E13" s="1177"/>
      <c r="F13" s="1017" t="s">
        <v>8</v>
      </c>
      <c r="G13" s="1018"/>
      <c r="H13" s="1018"/>
      <c r="I13" s="1018"/>
      <c r="J13" s="1018"/>
      <c r="K13" s="1018"/>
      <c r="L13" s="1019"/>
      <c r="M13" s="232"/>
      <c r="N13"/>
    </row>
    <row r="14" spans="1:33" ht="27" customHeight="1">
      <c r="A14" s="103"/>
      <c r="B14" s="1108"/>
      <c r="C14" s="1109"/>
      <c r="D14" s="1178"/>
      <c r="E14" s="1179"/>
      <c r="F14" s="1020"/>
      <c r="G14" s="1021"/>
      <c r="H14" s="1021"/>
      <c r="I14" s="1021"/>
      <c r="J14" s="1021"/>
      <c r="K14" s="1021"/>
      <c r="L14" s="1022"/>
      <c r="M14" s="103"/>
      <c r="N14"/>
    </row>
    <row r="15" spans="1:33" ht="13.5" customHeight="1">
      <c r="A15" s="103"/>
      <c r="B15" s="103"/>
      <c r="C15" s="103"/>
      <c r="D15" s="7" t="str">
        <f>IF(COUNTBLANK(D11:E14)=8,"　↑　該当する方に○",IF(COUNTBLANK(D11:E14)=6,"　↑　いずれか１つに○",""))</f>
        <v>　↑　該当する方に○</v>
      </c>
      <c r="E15" s="104"/>
      <c r="F15" s="103"/>
      <c r="G15" s="103"/>
      <c r="H15" s="103"/>
      <c r="I15" s="103"/>
      <c r="J15" s="103"/>
      <c r="K15" s="103"/>
      <c r="L15" s="103"/>
      <c r="M15" s="103"/>
      <c r="N15"/>
    </row>
    <row r="16" spans="1:33" ht="13.5" customHeight="1">
      <c r="A16" s="103"/>
      <c r="B16" s="103"/>
      <c r="C16" s="103"/>
      <c r="D16" s="105"/>
      <c r="E16" s="103"/>
      <c r="F16" s="103"/>
      <c r="G16" s="103"/>
      <c r="H16" s="103"/>
      <c r="I16" s="103"/>
      <c r="J16" s="103"/>
      <c r="K16" s="103"/>
      <c r="L16" s="103"/>
      <c r="M16" s="103"/>
      <c r="N16"/>
    </row>
    <row r="17" spans="1:14" s="17" customFormat="1" ht="14">
      <c r="A17" s="232"/>
      <c r="B17" s="173"/>
      <c r="C17" s="232"/>
      <c r="D17" s="232"/>
      <c r="E17" s="232"/>
      <c r="F17" s="232"/>
      <c r="G17" s="232"/>
      <c r="H17" s="232"/>
      <c r="I17" s="232"/>
      <c r="J17" s="232"/>
      <c r="K17" s="232"/>
      <c r="L17" s="232"/>
      <c r="M17" s="232"/>
      <c r="N17" s="167"/>
    </row>
    <row r="18" spans="1:14" s="17" customFormat="1" ht="14">
      <c r="A18" s="167"/>
      <c r="B18" s="174"/>
      <c r="C18" s="167"/>
      <c r="D18" s="167"/>
      <c r="E18" s="167"/>
      <c r="F18" s="167"/>
      <c r="G18" s="167"/>
      <c r="H18" s="167"/>
      <c r="I18" s="167"/>
      <c r="J18" s="167"/>
      <c r="K18" s="167"/>
      <c r="L18" s="167"/>
      <c r="M18" s="167"/>
      <c r="N18" s="167"/>
    </row>
    <row r="19" spans="1:14" s="17" customFormat="1" ht="14">
      <c r="A19" s="167"/>
      <c r="B19" s="174"/>
      <c r="C19" s="167"/>
      <c r="D19" s="167"/>
      <c r="E19" s="167"/>
      <c r="F19" s="167"/>
      <c r="G19" s="167"/>
      <c r="H19" s="167"/>
      <c r="I19" s="167"/>
      <c r="J19" s="167"/>
      <c r="K19" s="167"/>
      <c r="L19" s="167"/>
      <c r="M19" s="167"/>
      <c r="N19" s="167"/>
    </row>
    <row r="20" spans="1:14" ht="15" customHeight="1">
      <c r="A20" s="103"/>
      <c r="B20" s="103"/>
      <c r="C20" s="103"/>
      <c r="D20" s="103"/>
      <c r="E20" s="103"/>
      <c r="F20" s="103"/>
      <c r="G20" s="103"/>
      <c r="H20" s="103"/>
      <c r="I20" s="103"/>
      <c r="J20" s="103"/>
      <c r="K20" s="103"/>
      <c r="L20" s="103"/>
      <c r="M20" s="103"/>
      <c r="N20"/>
    </row>
    <row r="21" spans="1:14" s="17" customFormat="1" ht="14">
      <c r="A21" s="167"/>
      <c r="B21" s="174"/>
      <c r="C21" s="167"/>
      <c r="D21" s="167"/>
      <c r="E21" s="167"/>
      <c r="F21" s="167"/>
      <c r="G21" s="167"/>
      <c r="H21" s="167"/>
      <c r="I21" s="167"/>
      <c r="J21" s="167"/>
      <c r="K21" s="167"/>
      <c r="L21" s="167"/>
      <c r="M21" s="167"/>
      <c r="N21" s="167"/>
    </row>
    <row r="22" spans="1:14" s="17" customFormat="1" ht="14">
      <c r="A22" s="167"/>
      <c r="B22" s="174"/>
      <c r="C22" s="167"/>
      <c r="D22" s="167"/>
      <c r="E22" s="167"/>
      <c r="F22" s="167"/>
      <c r="G22" s="167"/>
      <c r="H22" s="167"/>
      <c r="I22" s="167"/>
      <c r="J22" s="167"/>
      <c r="K22" s="167"/>
      <c r="L22" s="167"/>
      <c r="M22" s="167"/>
      <c r="N22" s="167"/>
    </row>
    <row r="23" spans="1:14" s="17" customFormat="1">
      <c r="A23" s="167"/>
      <c r="B23" s="127" t="s">
        <v>327</v>
      </c>
      <c r="C23" s="29"/>
      <c r="D23" s="29"/>
      <c r="E23" s="29"/>
      <c r="F23" s="29"/>
      <c r="G23" s="29"/>
      <c r="H23" s="29"/>
      <c r="I23" s="29"/>
      <c r="J23" s="29"/>
      <c r="K23" s="29"/>
      <c r="L23" s="29"/>
      <c r="M23" s="167"/>
      <c r="N23" s="167"/>
    </row>
    <row r="24" spans="1:14" s="17" customFormat="1" ht="13.5" customHeight="1">
      <c r="A24" s="167"/>
      <c r="B24" s="1165" t="s">
        <v>328</v>
      </c>
      <c r="C24" s="800"/>
      <c r="D24" s="1166"/>
      <c r="E24" s="1167"/>
      <c r="F24" s="1167"/>
      <c r="G24" s="1167"/>
      <c r="H24" s="1167"/>
      <c r="I24" s="1167"/>
      <c r="J24" s="1167"/>
      <c r="K24" s="1167"/>
      <c r="L24" s="1168"/>
      <c r="M24" s="167"/>
      <c r="N24" s="167"/>
    </row>
    <row r="25" spans="1:14" s="17" customFormat="1">
      <c r="A25" s="167"/>
      <c r="B25" s="800"/>
      <c r="C25" s="800"/>
      <c r="D25" s="1169"/>
      <c r="E25" s="1170"/>
      <c r="F25" s="1170"/>
      <c r="G25" s="1170"/>
      <c r="H25" s="1170"/>
      <c r="I25" s="1170"/>
      <c r="J25" s="1170"/>
      <c r="K25" s="1170"/>
      <c r="L25" s="1171"/>
      <c r="M25" s="167"/>
      <c r="N25" s="167"/>
    </row>
    <row r="26" spans="1:14" s="17" customFormat="1">
      <c r="A26" s="167"/>
      <c r="B26" s="800"/>
      <c r="C26" s="800"/>
      <c r="D26" s="1172"/>
      <c r="E26" s="1173"/>
      <c r="F26" s="1173"/>
      <c r="G26" s="1173"/>
      <c r="H26" s="1173"/>
      <c r="I26" s="1173"/>
      <c r="J26" s="1173"/>
      <c r="K26" s="1173"/>
      <c r="L26" s="1174"/>
      <c r="M26" s="167"/>
      <c r="N26" s="167"/>
    </row>
    <row r="27" spans="1:14" s="17" customFormat="1" ht="14">
      <c r="A27" s="167"/>
      <c r="B27" s="174"/>
      <c r="C27" s="167"/>
      <c r="D27" s="167"/>
      <c r="E27" s="167"/>
      <c r="F27" s="167"/>
      <c r="G27" s="167"/>
      <c r="H27" s="167"/>
      <c r="I27" s="167"/>
      <c r="J27" s="167"/>
      <c r="K27" s="167"/>
      <c r="L27" s="167"/>
      <c r="M27" s="167"/>
      <c r="N27" s="167"/>
    </row>
    <row r="28" spans="1:14" s="17" customFormat="1" ht="14">
      <c r="A28" s="167"/>
      <c r="B28" s="174"/>
      <c r="C28" s="167"/>
      <c r="D28" s="167"/>
      <c r="E28" s="167"/>
      <c r="F28" s="167"/>
      <c r="G28" s="167"/>
      <c r="H28" s="167"/>
      <c r="I28" s="167"/>
      <c r="J28" s="167"/>
      <c r="K28" s="167"/>
      <c r="L28" s="167"/>
      <c r="M28" s="167"/>
      <c r="N28" s="167"/>
    </row>
    <row r="29" spans="1:14" s="17" customFormat="1" ht="13.5" customHeight="1">
      <c r="A29" s="167"/>
      <c r="B29" s="173" t="s">
        <v>2</v>
      </c>
      <c r="C29" s="167"/>
      <c r="D29" s="167"/>
      <c r="E29" s="167"/>
      <c r="F29" s="167"/>
      <c r="G29" s="167"/>
      <c r="H29" s="167"/>
      <c r="I29" s="167"/>
      <c r="J29" s="167"/>
      <c r="K29" s="167"/>
      <c r="L29" s="167"/>
      <c r="M29" s="167"/>
      <c r="N29" s="167"/>
    </row>
    <row r="30" spans="1:14" s="17" customFormat="1" ht="14">
      <c r="A30" s="167"/>
      <c r="B30" s="174"/>
      <c r="C30" s="167"/>
      <c r="D30" s="167"/>
      <c r="E30" s="167"/>
      <c r="F30" s="167"/>
      <c r="G30" s="167"/>
      <c r="H30" s="167"/>
      <c r="I30" s="167"/>
      <c r="J30" s="167"/>
      <c r="K30" s="167"/>
      <c r="L30" s="167"/>
      <c r="M30" s="167"/>
      <c r="N30" s="167"/>
    </row>
    <row r="31" spans="1:14" s="17" customFormat="1" ht="14">
      <c r="A31" s="167"/>
      <c r="B31" s="173" t="s">
        <v>329</v>
      </c>
      <c r="C31" s="167"/>
      <c r="D31" s="167"/>
      <c r="E31" s="167"/>
      <c r="F31" s="167"/>
      <c r="G31" s="167"/>
      <c r="H31" s="167"/>
      <c r="I31" s="167"/>
      <c r="J31" s="167"/>
      <c r="K31" s="167"/>
      <c r="L31" s="167"/>
      <c r="M31" s="167"/>
      <c r="N31" s="167"/>
    </row>
    <row r="32" spans="1:14" s="17" customFormat="1" ht="13.5" customHeight="1">
      <c r="A32" s="167"/>
      <c r="B32" s="173" t="s">
        <v>330</v>
      </c>
      <c r="C32" s="167"/>
      <c r="D32" s="167"/>
      <c r="E32" s="167"/>
      <c r="F32" s="167"/>
      <c r="G32" s="167"/>
      <c r="H32" s="167"/>
      <c r="I32" s="167"/>
      <c r="J32" s="167"/>
      <c r="K32" s="167"/>
      <c r="L32" s="167"/>
      <c r="M32" s="167"/>
      <c r="N32" s="167"/>
    </row>
    <row r="33" spans="1:14" s="17" customFormat="1" ht="14">
      <c r="A33" s="167"/>
      <c r="B33" s="174"/>
      <c r="C33" s="167"/>
      <c r="D33" s="167"/>
      <c r="E33" s="167"/>
      <c r="F33" s="167"/>
      <c r="G33" s="167"/>
      <c r="H33" s="167"/>
      <c r="I33" s="167"/>
      <c r="J33" s="167"/>
      <c r="K33" s="167"/>
      <c r="L33" s="167"/>
      <c r="M33" s="167"/>
      <c r="N33" s="167"/>
    </row>
    <row r="34" spans="1:14" s="17" customFormat="1" ht="14">
      <c r="A34" s="167"/>
      <c r="B34" s="174"/>
      <c r="C34" s="167"/>
      <c r="D34" s="167"/>
      <c r="E34" s="167"/>
      <c r="F34" s="167"/>
      <c r="G34" s="167"/>
      <c r="H34" s="167"/>
      <c r="I34" s="167"/>
      <c r="J34" s="167"/>
      <c r="K34" s="167"/>
      <c r="L34" s="167"/>
      <c r="M34" s="167"/>
      <c r="N34" s="167"/>
    </row>
    <row r="35" spans="1:14" s="17" customFormat="1" ht="13.5" customHeight="1">
      <c r="A35" s="167"/>
      <c r="B35" s="174"/>
      <c r="C35" s="167"/>
      <c r="D35" s="167"/>
      <c r="E35" s="167"/>
      <c r="F35" s="167"/>
      <c r="G35" s="167"/>
      <c r="H35" s="167"/>
      <c r="I35" s="167"/>
      <c r="J35" s="167"/>
      <c r="K35" s="167"/>
      <c r="L35" s="167"/>
      <c r="M35" s="167"/>
      <c r="N35" s="167"/>
    </row>
    <row r="36" spans="1:14" s="17" customFormat="1" ht="14">
      <c r="A36" s="167"/>
      <c r="B36" s="174"/>
      <c r="C36" s="167"/>
      <c r="D36" s="167"/>
      <c r="E36" s="167"/>
      <c r="F36" s="167"/>
      <c r="G36" s="167"/>
      <c r="H36" s="167"/>
      <c r="I36" s="167"/>
      <c r="J36" s="167"/>
      <c r="K36" s="167"/>
      <c r="L36" s="167"/>
      <c r="M36" s="167"/>
      <c r="N36" s="167"/>
    </row>
    <row r="37" spans="1:14" s="17" customFormat="1" ht="14">
      <c r="A37" s="167"/>
      <c r="B37" s="174"/>
      <c r="C37" s="167"/>
      <c r="D37" s="167"/>
      <c r="E37" s="167"/>
      <c r="F37" s="167"/>
      <c r="G37" s="167"/>
      <c r="H37" s="167"/>
      <c r="I37" s="167"/>
      <c r="J37" s="167"/>
      <c r="K37" s="167"/>
      <c r="L37" s="167"/>
      <c r="M37" s="167"/>
      <c r="N37" s="167"/>
    </row>
    <row r="38" spans="1:14" s="17" customFormat="1" ht="13.5" customHeight="1">
      <c r="A38" s="167"/>
      <c r="B38" s="174"/>
      <c r="C38" s="167"/>
      <c r="D38" s="167"/>
      <c r="E38" s="167"/>
      <c r="F38" s="167"/>
      <c r="G38" s="167"/>
      <c r="H38" s="167"/>
      <c r="I38" s="167"/>
      <c r="J38" s="167"/>
      <c r="K38" s="167"/>
      <c r="L38" s="167"/>
      <c r="M38" s="167"/>
      <c r="N38" s="167"/>
    </row>
    <row r="39" spans="1:14" s="17" customFormat="1" ht="14">
      <c r="A39" s="167"/>
      <c r="B39" s="174"/>
      <c r="C39" s="167"/>
      <c r="D39" s="167"/>
      <c r="E39" s="167"/>
      <c r="F39" s="167"/>
      <c r="G39" s="167"/>
      <c r="H39" s="167"/>
      <c r="I39" s="167"/>
      <c r="J39" s="167"/>
      <c r="K39" s="167"/>
      <c r="L39" s="167"/>
      <c r="M39" s="167"/>
      <c r="N39" s="167"/>
    </row>
    <row r="40" spans="1:14" s="17" customFormat="1" ht="14">
      <c r="A40" s="167"/>
      <c r="B40" s="174"/>
      <c r="C40" s="167"/>
      <c r="D40" s="167"/>
      <c r="E40" s="167"/>
      <c r="F40" s="167"/>
      <c r="G40" s="167"/>
      <c r="H40" s="167"/>
      <c r="I40" s="167"/>
      <c r="J40" s="167"/>
      <c r="K40" s="167"/>
      <c r="L40" s="167"/>
      <c r="M40" s="167"/>
      <c r="N40" s="167"/>
    </row>
    <row r="41" spans="1:14" s="17" customFormat="1" ht="14">
      <c r="A41" s="167"/>
      <c r="B41" s="174"/>
      <c r="C41" s="167"/>
      <c r="D41" s="167"/>
      <c r="E41" s="167"/>
      <c r="F41" s="167"/>
      <c r="G41" s="167"/>
      <c r="H41" s="167"/>
      <c r="I41" s="167"/>
      <c r="J41" s="167"/>
      <c r="K41" s="167"/>
      <c r="L41" s="167"/>
      <c r="M41" s="167"/>
      <c r="N41" s="167"/>
    </row>
    <row r="42" spans="1:14" s="17" customFormat="1" ht="14">
      <c r="A42" s="167"/>
      <c r="B42" s="174"/>
      <c r="C42" s="167"/>
      <c r="D42" s="167"/>
      <c r="E42" s="167"/>
      <c r="F42" s="167"/>
      <c r="G42" s="167"/>
      <c r="H42" s="167"/>
      <c r="I42" s="167"/>
      <c r="J42" s="167"/>
      <c r="K42" s="167"/>
      <c r="L42" s="167"/>
      <c r="M42" s="167"/>
      <c r="N42" s="167"/>
    </row>
    <row r="43" spans="1:14" s="17" customFormat="1" ht="14">
      <c r="A43" s="167"/>
      <c r="B43" s="174"/>
      <c r="C43" s="167"/>
      <c r="D43" s="167"/>
      <c r="E43" s="167"/>
      <c r="F43" s="167"/>
      <c r="G43" s="167"/>
      <c r="H43" s="167"/>
      <c r="I43" s="167"/>
      <c r="J43" s="167"/>
      <c r="K43" s="167"/>
      <c r="L43" s="167"/>
      <c r="M43" s="167"/>
      <c r="N43" s="167"/>
    </row>
    <row r="44" spans="1:14" s="17" customFormat="1" ht="14">
      <c r="A44" s="167"/>
      <c r="B44" s="174"/>
      <c r="C44" s="167"/>
      <c r="D44" s="167"/>
      <c r="E44" s="167"/>
      <c r="F44" s="167"/>
      <c r="G44" s="167"/>
      <c r="H44" s="167"/>
      <c r="I44" s="167"/>
      <c r="J44" s="167"/>
      <c r="K44" s="167"/>
      <c r="L44" s="167"/>
      <c r="M44" s="167"/>
      <c r="N44" s="167"/>
    </row>
    <row r="45" spans="1:14" s="17" customFormat="1" ht="14">
      <c r="A45" s="167"/>
      <c r="B45" s="174"/>
      <c r="C45" s="167"/>
      <c r="D45" s="167"/>
      <c r="E45" s="167"/>
      <c r="F45" s="167"/>
      <c r="G45" s="167"/>
      <c r="H45" s="167"/>
      <c r="I45" s="167"/>
      <c r="J45" s="167"/>
      <c r="K45" s="167"/>
      <c r="L45" s="167"/>
      <c r="M45" s="167"/>
      <c r="N45" s="167"/>
    </row>
    <row r="46" spans="1:14" s="17" customFormat="1" ht="13.5" customHeight="1">
      <c r="A46" s="167"/>
      <c r="B46" s="174"/>
      <c r="C46" s="167"/>
      <c r="D46" s="167"/>
      <c r="E46" s="167"/>
      <c r="F46" s="167"/>
      <c r="G46" s="167"/>
      <c r="H46" s="167"/>
      <c r="I46" s="167"/>
      <c r="J46" s="167"/>
      <c r="K46" s="167"/>
      <c r="L46" s="167"/>
      <c r="M46" s="167"/>
      <c r="N46" s="167"/>
    </row>
    <row r="47" spans="1:14" s="17" customFormat="1" ht="14">
      <c r="A47" s="167"/>
      <c r="B47" s="174"/>
      <c r="C47" s="167"/>
      <c r="D47" s="167"/>
      <c r="E47" s="167"/>
      <c r="F47" s="167"/>
      <c r="G47" s="167"/>
      <c r="H47" s="167"/>
      <c r="I47" s="167"/>
      <c r="J47" s="167"/>
      <c r="K47" s="167"/>
      <c r="L47" s="167"/>
      <c r="M47" s="167"/>
      <c r="N47" s="167"/>
    </row>
    <row r="48" spans="1:14" s="17" customFormat="1" ht="14">
      <c r="A48" s="167"/>
      <c r="B48" s="174"/>
      <c r="C48" s="167"/>
      <c r="D48" s="167"/>
      <c r="E48" s="167"/>
      <c r="F48" s="167"/>
      <c r="G48" s="167"/>
      <c r="H48" s="167"/>
      <c r="I48" s="167"/>
      <c r="J48" s="167"/>
      <c r="K48" s="167"/>
      <c r="L48" s="167"/>
      <c r="M48" s="167"/>
      <c r="N48" s="167"/>
    </row>
    <row r="49" spans="1:14" s="17" customFormat="1" ht="13.5" customHeight="1">
      <c r="A49" s="167"/>
      <c r="B49" s="174"/>
      <c r="C49" s="167"/>
      <c r="D49" s="167"/>
      <c r="E49" s="167"/>
      <c r="F49" s="167"/>
      <c r="G49" s="167"/>
      <c r="H49" s="167"/>
      <c r="I49" s="167"/>
      <c r="J49" s="167"/>
      <c r="K49" s="167"/>
      <c r="L49" s="167"/>
      <c r="M49" s="167"/>
      <c r="N49" s="167"/>
    </row>
    <row r="50" spans="1:14" s="17" customFormat="1" ht="14">
      <c r="A50" s="167"/>
      <c r="B50" s="174"/>
      <c r="C50" s="167"/>
      <c r="D50" s="167"/>
      <c r="E50" s="167"/>
      <c r="F50" s="167"/>
      <c r="G50" s="167"/>
      <c r="H50" s="167"/>
      <c r="I50" s="167"/>
      <c r="J50" s="167"/>
      <c r="K50" s="167"/>
      <c r="L50" s="167"/>
      <c r="M50" s="167"/>
      <c r="N50" s="167"/>
    </row>
    <row r="51" spans="1:14" s="17" customFormat="1" ht="14">
      <c r="A51" s="167"/>
      <c r="B51" s="174"/>
      <c r="C51" s="167"/>
      <c r="D51" s="167"/>
      <c r="E51" s="167"/>
      <c r="F51" s="167"/>
      <c r="G51" s="167"/>
      <c r="H51" s="167"/>
      <c r="I51" s="167"/>
      <c r="J51" s="167"/>
      <c r="K51" s="167"/>
      <c r="L51" s="167"/>
      <c r="M51" s="167"/>
      <c r="N51" s="167"/>
    </row>
    <row r="52" spans="1:14" s="17" customFormat="1" ht="13.5" customHeight="1">
      <c r="A52" s="167"/>
      <c r="B52" s="174"/>
      <c r="C52" s="167"/>
      <c r="D52" s="167"/>
      <c r="E52" s="167"/>
      <c r="F52" s="167"/>
      <c r="G52" s="167"/>
      <c r="H52" s="167"/>
      <c r="I52" s="167"/>
      <c r="J52" s="167"/>
      <c r="K52" s="167"/>
      <c r="L52" s="167"/>
      <c r="M52" s="167"/>
      <c r="N52" s="167"/>
    </row>
    <row r="53" spans="1:14" s="17" customFormat="1" ht="14">
      <c r="A53" s="167"/>
      <c r="B53" s="174"/>
      <c r="C53" s="167"/>
      <c r="D53" s="167"/>
      <c r="E53" s="167"/>
      <c r="F53" s="167"/>
      <c r="G53" s="167"/>
      <c r="H53" s="167"/>
      <c r="I53" s="167"/>
      <c r="J53" s="167"/>
      <c r="K53" s="167"/>
      <c r="L53" s="167"/>
      <c r="M53" s="167"/>
      <c r="N53" s="167"/>
    </row>
    <row r="54" spans="1:14" s="17" customFormat="1" ht="14">
      <c r="A54" s="167"/>
      <c r="B54" s="173"/>
      <c r="C54" s="232"/>
      <c r="D54" s="232"/>
      <c r="E54" s="232"/>
      <c r="F54" s="232"/>
      <c r="G54" s="232"/>
      <c r="H54" s="232"/>
      <c r="I54" s="232"/>
      <c r="J54" s="232"/>
      <c r="K54" s="167"/>
      <c r="L54" s="167"/>
      <c r="M54" s="167"/>
      <c r="N54" s="167"/>
    </row>
    <row r="55" spans="1:14" s="17" customFormat="1" ht="12.75" customHeight="1">
      <c r="A55" s="167"/>
      <c r="B55" s="174"/>
      <c r="C55" s="167"/>
      <c r="D55" s="167"/>
      <c r="E55" s="167"/>
      <c r="F55" s="167"/>
      <c r="G55" s="167"/>
      <c r="H55" s="167"/>
      <c r="I55" s="167"/>
      <c r="J55" s="167"/>
      <c r="K55" s="167"/>
      <c r="L55" s="167"/>
      <c r="M55" s="167"/>
      <c r="N55" s="167"/>
    </row>
    <row r="56" spans="1:14" ht="19">
      <c r="A56" s="333" t="s">
        <v>1</v>
      </c>
      <c r="B56" s="333"/>
      <c r="C56" s="333"/>
      <c r="D56" s="333"/>
      <c r="E56" s="333"/>
      <c r="F56" s="333"/>
      <c r="G56" s="333"/>
      <c r="H56" s="333"/>
      <c r="I56" s="333"/>
      <c r="J56" s="333"/>
      <c r="K56" s="333"/>
      <c r="L56" s="333"/>
      <c r="M56" s="333"/>
      <c r="N56" s="333"/>
    </row>
    <row r="57" spans="1:14" ht="22.5" customHeight="1"/>
  </sheetData>
  <sheetProtection sheet="1" selectLockedCells="1"/>
  <mergeCells count="11">
    <mergeCell ref="B24:C26"/>
    <mergeCell ref="D24:L26"/>
    <mergeCell ref="A56:N56"/>
    <mergeCell ref="K1:M1"/>
    <mergeCell ref="K2:M4"/>
    <mergeCell ref="A8:M8"/>
    <mergeCell ref="B11:C14"/>
    <mergeCell ref="D11:E12"/>
    <mergeCell ref="F11:L12"/>
    <mergeCell ref="D13:E14"/>
    <mergeCell ref="F13:L14"/>
  </mergeCells>
  <phoneticPr fontId="10"/>
  <conditionalFormatting sqref="D11:E12 D13:L14">
    <cfRule type="expression" dxfId="86" priority="9" stopIfTrue="1">
      <formula>#REF!="○"</formula>
    </cfRule>
  </conditionalFormatting>
  <conditionalFormatting sqref="D11:L12">
    <cfRule type="expression" dxfId="85" priority="1" stopIfTrue="1">
      <formula>$D$13="○"</formula>
    </cfRule>
  </conditionalFormatting>
  <conditionalFormatting sqref="D13:L14 D11:E12">
    <cfRule type="expression" dxfId="84" priority="11" stopIfTrue="1">
      <formula>#REF!="○"</formula>
    </cfRule>
  </conditionalFormatting>
  <conditionalFormatting sqref="D13:L14">
    <cfRule type="expression" dxfId="83" priority="10" stopIfTrue="1">
      <formula>$D$11="○"</formula>
    </cfRule>
  </conditionalFormatting>
  <conditionalFormatting sqref="D24:L26">
    <cfRule type="expression" dxfId="82" priority="4" stopIfTrue="1">
      <formula>COUNTIF($D$11:$E$22,"○")&gt;1</formula>
    </cfRule>
    <cfRule type="expression" dxfId="81" priority="5" stopIfTrue="1">
      <formula>$D$11="○"</formula>
    </cfRule>
    <cfRule type="expression" dxfId="80" priority="6" stopIfTrue="1">
      <formula>$D$14="○"</formula>
    </cfRule>
    <cfRule type="expression" dxfId="79" priority="7" stopIfTrue="1">
      <formula>$D$17="○"</formula>
    </cfRule>
  </conditionalFormatting>
  <conditionalFormatting sqref="F11:L12">
    <cfRule type="expression" dxfId="78" priority="2" stopIfTrue="1">
      <formula>#REF!="○"</formula>
    </cfRule>
    <cfRule type="expression" dxfId="77" priority="3" stopIfTrue="1">
      <formula>#REF!="○"</formula>
    </cfRule>
  </conditionalFormatting>
  <dataValidations count="1">
    <dataValidation type="list" allowBlank="1" showInputMessage="1" showErrorMessage="1" sqref="D11:E14" xr:uid="{1B232DDA-9796-4556-A85A-E65123239DDF}">
      <formula1>"○"</formula1>
    </dataValidation>
  </dataValidations>
  <printOptions horizontalCentered="1"/>
  <pageMargins left="0.23622047244094491" right="0.23622047244094491" top="0.74803149606299213" bottom="0.15748031496062992" header="0.31496062992125984" footer="0"/>
  <pageSetup paperSize="9" scale="97"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tabColor rgb="FF0070C0"/>
    <pageSetUpPr fitToPage="1"/>
  </sheetPr>
  <dimension ref="A1:AG55"/>
  <sheetViews>
    <sheetView showGridLines="0" zoomScale="80" zoomScaleNormal="80" zoomScaleSheetLayoutView="100" workbookViewId="0">
      <selection activeCell="D11" sqref="D11:E12"/>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291"/>
      <c r="K1" s="504" t="s">
        <v>414</v>
      </c>
      <c r="L1" s="504"/>
      <c r="M1" s="504"/>
      <c r="N1"/>
      <c r="AA1" s="54"/>
      <c r="AB1" s="54"/>
      <c r="AC1" s="54"/>
      <c r="AD1" s="54"/>
      <c r="AE1" s="54"/>
      <c r="AF1" s="54"/>
      <c r="AG1" s="54"/>
    </row>
    <row r="2" spans="1:33" ht="13.5" customHeight="1">
      <c r="A2"/>
      <c r="B2"/>
      <c r="C2"/>
      <c r="D2"/>
      <c r="E2"/>
      <c r="F2"/>
      <c r="G2"/>
      <c r="H2"/>
      <c r="I2"/>
      <c r="J2"/>
      <c r="K2" s="745" t="s">
        <v>209</v>
      </c>
      <c r="L2" s="745"/>
      <c r="M2" s="745"/>
      <c r="N2"/>
    </row>
    <row r="3" spans="1:33" ht="13.5" customHeight="1">
      <c r="A3"/>
      <c r="B3"/>
      <c r="C3"/>
      <c r="D3"/>
      <c r="E3"/>
      <c r="F3"/>
      <c r="G3"/>
      <c r="H3"/>
      <c r="I3"/>
      <c r="J3"/>
      <c r="K3" s="745"/>
      <c r="L3" s="745"/>
      <c r="M3" s="745"/>
      <c r="N3"/>
    </row>
    <row r="4" spans="1:33" ht="13.5" customHeight="1">
      <c r="A4"/>
      <c r="B4"/>
      <c r="C4"/>
      <c r="D4"/>
      <c r="E4"/>
      <c r="F4"/>
      <c r="G4"/>
      <c r="H4"/>
      <c r="I4"/>
      <c r="J4"/>
      <c r="K4" s="745"/>
      <c r="L4" s="745"/>
      <c r="M4" s="745"/>
      <c r="N4"/>
    </row>
    <row r="5" spans="1:33">
      <c r="A5"/>
      <c r="B5"/>
      <c r="C5"/>
      <c r="D5"/>
      <c r="E5"/>
      <c r="F5"/>
      <c r="G5"/>
      <c r="H5"/>
      <c r="I5"/>
      <c r="J5"/>
      <c r="K5"/>
      <c r="L5"/>
      <c r="M5"/>
      <c r="N5"/>
    </row>
    <row r="6" spans="1:33" s="17" customFormat="1" ht="14">
      <c r="A6" s="167"/>
      <c r="B6" s="174"/>
      <c r="C6" s="167"/>
      <c r="D6" s="167"/>
      <c r="E6" s="167"/>
      <c r="F6" s="167"/>
      <c r="G6" s="167"/>
      <c r="H6" s="167"/>
      <c r="I6" s="167"/>
      <c r="J6" s="167"/>
      <c r="K6" s="167"/>
      <c r="L6" s="167"/>
      <c r="M6" s="167"/>
      <c r="N6" s="167"/>
    </row>
    <row r="7" spans="1:33" s="17" customFormat="1" ht="14">
      <c r="A7" s="167"/>
      <c r="B7" s="174"/>
      <c r="C7" s="167"/>
      <c r="D7" s="167"/>
      <c r="E7" s="167"/>
      <c r="F7" s="167"/>
      <c r="G7" s="167"/>
      <c r="H7" s="167"/>
      <c r="I7" s="167"/>
      <c r="J7" s="167"/>
      <c r="K7" s="167"/>
      <c r="L7" s="167"/>
      <c r="M7" s="167"/>
      <c r="N7" s="167"/>
    </row>
    <row r="8" spans="1:33" ht="16.5">
      <c r="A8" s="450" t="s">
        <v>237</v>
      </c>
      <c r="B8" s="450"/>
      <c r="C8" s="450"/>
      <c r="D8" s="450"/>
      <c r="E8" s="450"/>
      <c r="F8" s="450"/>
      <c r="G8" s="450"/>
      <c r="H8" s="450"/>
      <c r="I8" s="450"/>
      <c r="J8" s="450"/>
      <c r="K8" s="450"/>
      <c r="L8" s="450"/>
      <c r="M8" s="450"/>
      <c r="N8"/>
    </row>
    <row r="9" spans="1:33">
      <c r="A9" s="3"/>
      <c r="B9" s="3"/>
      <c r="C9" s="3"/>
      <c r="D9" s="3"/>
      <c r="E9" s="3"/>
      <c r="F9" s="3"/>
      <c r="G9" s="3"/>
      <c r="H9" s="3"/>
      <c r="I9" s="3"/>
      <c r="J9" s="3"/>
      <c r="K9" s="3"/>
      <c r="L9" s="3"/>
      <c r="M9" s="3"/>
      <c r="N9"/>
    </row>
    <row r="10" spans="1:33">
      <c r="A10"/>
      <c r="B10"/>
      <c r="C10"/>
      <c r="D10"/>
      <c r="E10"/>
      <c r="F10"/>
      <c r="G10"/>
      <c r="H10"/>
      <c r="I10"/>
      <c r="J10"/>
      <c r="K10"/>
      <c r="L10"/>
      <c r="M10"/>
      <c r="N10"/>
    </row>
    <row r="11" spans="1:33" ht="27" customHeight="1">
      <c r="A11"/>
      <c r="B11" s="1188" t="s">
        <v>196</v>
      </c>
      <c r="C11" s="1188"/>
      <c r="D11" s="399"/>
      <c r="E11" s="400"/>
      <c r="F11" s="1029" t="s">
        <v>218</v>
      </c>
      <c r="G11" s="1030"/>
      <c r="H11" s="1030"/>
      <c r="I11" s="1030"/>
      <c r="J11" s="1030"/>
      <c r="K11" s="1030"/>
      <c r="L11" s="1037"/>
      <c r="M11" s="171"/>
      <c r="N11"/>
    </row>
    <row r="12" spans="1:33" ht="27" customHeight="1">
      <c r="A12"/>
      <c r="B12" s="1188"/>
      <c r="C12" s="1188"/>
      <c r="D12" s="403"/>
      <c r="E12" s="404"/>
      <c r="F12" s="1033"/>
      <c r="G12" s="1034"/>
      <c r="H12" s="1034"/>
      <c r="I12" s="1034"/>
      <c r="J12" s="1034"/>
      <c r="K12" s="1034"/>
      <c r="L12" s="1038"/>
      <c r="M12" s="171"/>
      <c r="N12" s="292"/>
    </row>
    <row r="13" spans="1:33" ht="27" customHeight="1">
      <c r="A13"/>
      <c r="B13" s="1188"/>
      <c r="C13" s="1188"/>
      <c r="D13" s="399"/>
      <c r="E13" s="400"/>
      <c r="F13" s="1029" t="s">
        <v>380</v>
      </c>
      <c r="G13" s="1030"/>
      <c r="H13" s="1030"/>
      <c r="I13" s="1030"/>
      <c r="J13" s="1030"/>
      <c r="K13" s="1030"/>
      <c r="L13" s="1037"/>
      <c r="M13" s="171"/>
      <c r="N13" s="292"/>
    </row>
    <row r="14" spans="1:33" ht="27" customHeight="1">
      <c r="A14"/>
      <c r="B14" s="1188"/>
      <c r="C14" s="1188"/>
      <c r="D14" s="403"/>
      <c r="E14" s="404"/>
      <c r="F14" s="1033"/>
      <c r="G14" s="1034"/>
      <c r="H14" s="1034"/>
      <c r="I14" s="1034"/>
      <c r="J14" s="1034"/>
      <c r="K14" s="1034"/>
      <c r="L14" s="1038"/>
      <c r="M14" s="171"/>
      <c r="N14" s="292"/>
    </row>
    <row r="15" spans="1:33" ht="27" customHeight="1">
      <c r="A15"/>
      <c r="B15" s="1188"/>
      <c r="C15" s="1188"/>
      <c r="D15" s="399"/>
      <c r="E15" s="400"/>
      <c r="F15" s="1017" t="s">
        <v>8</v>
      </c>
      <c r="G15" s="1018"/>
      <c r="H15" s="1018"/>
      <c r="I15" s="1018"/>
      <c r="J15" s="1018"/>
      <c r="K15" s="1018"/>
      <c r="L15" s="1019"/>
      <c r="M15" s="171"/>
      <c r="N15"/>
    </row>
    <row r="16" spans="1:33" ht="27" customHeight="1">
      <c r="A16"/>
      <c r="B16" s="1188"/>
      <c r="C16" s="1188"/>
      <c r="D16" s="403"/>
      <c r="E16" s="404"/>
      <c r="F16" s="1020"/>
      <c r="G16" s="1021"/>
      <c r="H16" s="1021"/>
      <c r="I16" s="1021"/>
      <c r="J16" s="1021"/>
      <c r="K16" s="1021"/>
      <c r="L16" s="1022"/>
      <c r="M16"/>
      <c r="N16"/>
    </row>
    <row r="17" spans="1:14" ht="13.5" customHeight="1">
      <c r="A17"/>
      <c r="B17"/>
      <c r="C17"/>
      <c r="D17" s="20" t="str">
        <f>IF(COUNTBLANK(D11:E16)=12,"　↑　該当するものいずれか１つに○",IF(COUNTBLANK(D11:E16)=11,"","　↑　いずれか１つに○"))</f>
        <v>　↑　該当するものいずれか１つに○</v>
      </c>
      <c r="E17"/>
      <c r="F17"/>
      <c r="G17"/>
      <c r="H17"/>
      <c r="I17"/>
      <c r="J17"/>
      <c r="K17"/>
      <c r="L17"/>
      <c r="M17"/>
      <c r="N17"/>
    </row>
    <row r="18" spans="1:14" s="17" customFormat="1" ht="14">
      <c r="A18" s="167"/>
      <c r="B18" s="174"/>
      <c r="C18" s="167"/>
      <c r="D18" s="167"/>
      <c r="E18" s="167"/>
      <c r="F18" s="167"/>
      <c r="G18" s="167"/>
      <c r="H18" s="167"/>
      <c r="I18" s="167"/>
      <c r="J18" s="167"/>
      <c r="K18" s="167"/>
      <c r="L18" s="167"/>
      <c r="M18" s="167"/>
      <c r="N18" s="167"/>
    </row>
    <row r="19" spans="1:14" s="17" customFormat="1" ht="14">
      <c r="A19" s="167"/>
      <c r="B19" s="227" t="s">
        <v>2</v>
      </c>
      <c r="C19" s="167"/>
      <c r="D19" s="167"/>
      <c r="E19" s="167"/>
      <c r="F19" s="167"/>
      <c r="G19" s="167"/>
      <c r="H19" s="167"/>
      <c r="I19" s="167"/>
      <c r="J19" s="167"/>
      <c r="K19" s="167"/>
      <c r="L19" s="167"/>
      <c r="M19" s="167"/>
      <c r="N19" s="167"/>
    </row>
    <row r="20" spans="1:14" s="17" customFormat="1" ht="14">
      <c r="A20" s="167"/>
      <c r="B20" s="174"/>
      <c r="C20" s="167"/>
      <c r="D20" s="167"/>
      <c r="E20" s="167"/>
      <c r="F20" s="167"/>
      <c r="G20" s="167"/>
      <c r="H20" s="167"/>
      <c r="I20" s="167"/>
      <c r="J20" s="167"/>
      <c r="K20" s="167"/>
      <c r="L20" s="167"/>
      <c r="M20" s="167"/>
      <c r="N20" s="167"/>
    </row>
    <row r="21" spans="1:14" s="17" customFormat="1" ht="14">
      <c r="A21" s="167"/>
      <c r="B21" s="174"/>
      <c r="C21" s="167"/>
      <c r="D21" s="167"/>
      <c r="E21" s="167"/>
      <c r="F21" s="167"/>
      <c r="G21" s="167"/>
      <c r="H21" s="167"/>
      <c r="I21" s="167"/>
      <c r="J21" s="167"/>
      <c r="K21" s="167"/>
      <c r="L21" s="167"/>
      <c r="M21" s="167"/>
      <c r="N21" s="167"/>
    </row>
    <row r="22" spans="1:14" ht="13.5" customHeight="1">
      <c r="A22"/>
      <c r="B22"/>
      <c r="C22"/>
      <c r="D22" s="20"/>
      <c r="E22"/>
      <c r="F22"/>
      <c r="G22"/>
      <c r="H22"/>
      <c r="I22"/>
      <c r="J22"/>
      <c r="K22"/>
      <c r="L22"/>
      <c r="M22"/>
      <c r="N22"/>
    </row>
    <row r="23" spans="1:14" s="17" customFormat="1" ht="14">
      <c r="A23" s="167"/>
      <c r="B23" s="174"/>
      <c r="C23" s="167"/>
      <c r="D23" s="167"/>
      <c r="E23" s="167"/>
      <c r="F23" s="167"/>
      <c r="G23" s="167"/>
      <c r="H23" s="167"/>
      <c r="I23" s="167"/>
      <c r="J23" s="167"/>
      <c r="K23" s="167"/>
      <c r="L23" s="167"/>
      <c r="M23" s="167"/>
      <c r="N23" s="167"/>
    </row>
    <row r="24" spans="1:14" s="17" customFormat="1" ht="14">
      <c r="A24" s="167"/>
      <c r="B24" s="174"/>
      <c r="C24" s="167"/>
      <c r="D24" s="167"/>
      <c r="E24" s="167"/>
      <c r="F24" s="167"/>
      <c r="G24" s="167"/>
      <c r="H24" s="167"/>
      <c r="I24" s="167"/>
      <c r="J24" s="167"/>
      <c r="K24" s="167"/>
      <c r="L24" s="167"/>
      <c r="M24" s="167"/>
      <c r="N24" s="167"/>
    </row>
    <row r="25" spans="1:14" s="17" customFormat="1" ht="14">
      <c r="A25" s="167"/>
      <c r="B25" s="174"/>
      <c r="C25" s="167"/>
      <c r="D25" s="167"/>
      <c r="E25" s="167"/>
      <c r="F25" s="167"/>
      <c r="G25" s="167"/>
      <c r="H25" s="167"/>
      <c r="I25" s="167"/>
      <c r="J25" s="167"/>
      <c r="K25" s="167"/>
      <c r="L25" s="167"/>
      <c r="M25" s="167"/>
      <c r="N25" s="167"/>
    </row>
    <row r="26" spans="1:14" s="17" customFormat="1" ht="14">
      <c r="A26" s="167"/>
      <c r="B26" s="174"/>
      <c r="C26" s="167"/>
      <c r="D26" s="167"/>
      <c r="E26" s="167"/>
      <c r="F26" s="167"/>
      <c r="G26" s="167"/>
      <c r="H26" s="167"/>
      <c r="I26" s="167"/>
      <c r="J26" s="167"/>
      <c r="K26" s="167"/>
      <c r="L26" s="167"/>
      <c r="M26" s="167"/>
      <c r="N26" s="167"/>
    </row>
    <row r="27" spans="1:14" s="17" customFormat="1" ht="14">
      <c r="A27" s="167"/>
      <c r="B27" s="174"/>
      <c r="C27" s="167"/>
      <c r="D27" s="167"/>
      <c r="E27" s="167"/>
      <c r="F27" s="167"/>
      <c r="G27" s="167"/>
      <c r="H27" s="167"/>
      <c r="I27" s="167"/>
      <c r="J27" s="167"/>
      <c r="K27" s="167"/>
      <c r="L27" s="167"/>
      <c r="M27" s="167"/>
      <c r="N27" s="167"/>
    </row>
    <row r="28" spans="1:14" s="17" customFormat="1" ht="14">
      <c r="A28" s="167"/>
      <c r="B28" s="174"/>
      <c r="C28" s="167"/>
      <c r="D28" s="167"/>
      <c r="E28" s="167"/>
      <c r="F28" s="167"/>
      <c r="G28" s="167"/>
      <c r="H28" s="167"/>
      <c r="I28" s="167"/>
      <c r="J28" s="167"/>
      <c r="K28" s="167"/>
      <c r="L28" s="167"/>
      <c r="M28" s="167"/>
      <c r="N28" s="167"/>
    </row>
    <row r="29" spans="1:14" s="17" customFormat="1" ht="14">
      <c r="A29" s="167"/>
      <c r="B29" s="174"/>
      <c r="C29" s="167"/>
      <c r="D29" s="167"/>
      <c r="E29" s="167"/>
      <c r="F29" s="167"/>
      <c r="G29" s="167"/>
      <c r="H29" s="167"/>
      <c r="I29" s="167"/>
      <c r="J29" s="167"/>
      <c r="K29" s="167"/>
      <c r="L29" s="167"/>
      <c r="M29" s="167"/>
      <c r="N29" s="167"/>
    </row>
    <row r="30" spans="1:14" s="17" customFormat="1" ht="14">
      <c r="A30" s="167"/>
      <c r="B30" s="174"/>
      <c r="C30" s="167"/>
      <c r="D30" s="167"/>
      <c r="E30" s="167"/>
      <c r="F30" s="167"/>
      <c r="G30" s="167"/>
      <c r="H30" s="167"/>
      <c r="I30" s="167"/>
      <c r="J30" s="167"/>
      <c r="K30" s="167"/>
      <c r="L30" s="167"/>
      <c r="M30" s="167"/>
      <c r="N30" s="167"/>
    </row>
    <row r="31" spans="1:14" s="17" customFormat="1" ht="14">
      <c r="A31" s="167"/>
      <c r="B31" s="174"/>
      <c r="C31" s="167"/>
      <c r="D31" s="167"/>
      <c r="E31" s="167"/>
      <c r="F31" s="167"/>
      <c r="G31" s="167"/>
      <c r="H31" s="167"/>
      <c r="I31" s="167"/>
      <c r="J31" s="167"/>
      <c r="K31" s="167"/>
      <c r="L31" s="167"/>
      <c r="M31" s="167"/>
      <c r="N31" s="167"/>
    </row>
    <row r="32" spans="1:14" s="17" customFormat="1" ht="14">
      <c r="A32" s="167"/>
      <c r="B32" s="174"/>
      <c r="C32" s="167"/>
      <c r="D32" s="167"/>
      <c r="E32" s="167"/>
      <c r="F32" s="167"/>
      <c r="G32" s="167"/>
      <c r="H32" s="167"/>
      <c r="I32" s="167"/>
      <c r="J32" s="167"/>
      <c r="K32" s="167"/>
      <c r="L32" s="167"/>
      <c r="M32" s="167"/>
      <c r="N32" s="167"/>
    </row>
    <row r="33" spans="1:14" s="17" customFormat="1" ht="14">
      <c r="A33" s="167"/>
      <c r="B33" s="174"/>
      <c r="C33" s="167"/>
      <c r="D33" s="167"/>
      <c r="E33" s="167"/>
      <c r="F33" s="167"/>
      <c r="G33" s="167"/>
      <c r="H33" s="167"/>
      <c r="I33" s="167"/>
      <c r="J33" s="167"/>
      <c r="K33" s="167"/>
      <c r="L33" s="167"/>
      <c r="M33" s="167"/>
      <c r="N33" s="167"/>
    </row>
    <row r="34" spans="1:14" s="17" customFormat="1" ht="14">
      <c r="A34" s="167"/>
      <c r="B34" s="174"/>
      <c r="C34" s="167"/>
      <c r="D34" s="167"/>
      <c r="E34" s="167"/>
      <c r="F34" s="167"/>
      <c r="G34" s="167"/>
      <c r="H34" s="167"/>
      <c r="I34" s="167"/>
      <c r="J34" s="167"/>
      <c r="K34" s="167"/>
      <c r="L34" s="167"/>
      <c r="M34" s="167"/>
      <c r="N34" s="167"/>
    </row>
    <row r="35" spans="1:14" s="17" customFormat="1" ht="14">
      <c r="A35" s="167"/>
      <c r="B35" s="174"/>
      <c r="C35" s="167"/>
      <c r="D35" s="167"/>
      <c r="E35" s="167"/>
      <c r="F35" s="167"/>
      <c r="G35" s="167"/>
      <c r="H35" s="167"/>
      <c r="I35" s="167"/>
      <c r="J35" s="167"/>
      <c r="K35" s="167"/>
      <c r="L35" s="167"/>
      <c r="M35" s="167"/>
      <c r="N35" s="167"/>
    </row>
    <row r="36" spans="1:14" s="17" customFormat="1" ht="14">
      <c r="A36" s="167"/>
      <c r="B36" s="174"/>
      <c r="C36" s="167"/>
      <c r="D36" s="167"/>
      <c r="E36" s="167"/>
      <c r="F36" s="167"/>
      <c r="G36" s="167"/>
      <c r="H36" s="167"/>
      <c r="I36" s="167"/>
      <c r="J36" s="167"/>
      <c r="K36" s="167"/>
      <c r="L36" s="167"/>
      <c r="M36" s="167"/>
      <c r="N36" s="167"/>
    </row>
    <row r="37" spans="1:14" s="17" customFormat="1" ht="14">
      <c r="A37" s="167"/>
      <c r="B37" s="174"/>
      <c r="C37" s="167"/>
      <c r="D37" s="167"/>
      <c r="E37" s="167"/>
      <c r="F37" s="167"/>
      <c r="G37" s="167"/>
      <c r="H37" s="167"/>
      <c r="I37" s="167"/>
      <c r="J37" s="167"/>
      <c r="K37" s="167"/>
      <c r="L37" s="167"/>
      <c r="M37" s="167"/>
      <c r="N37" s="167"/>
    </row>
    <row r="38" spans="1:14" s="17" customFormat="1" ht="14">
      <c r="A38" s="167"/>
      <c r="B38" s="174"/>
      <c r="C38" s="167"/>
      <c r="D38" s="167"/>
      <c r="E38" s="167"/>
      <c r="F38" s="167"/>
      <c r="G38" s="167"/>
      <c r="H38" s="167"/>
      <c r="I38" s="167"/>
      <c r="J38" s="167"/>
      <c r="K38" s="167"/>
      <c r="L38" s="167"/>
      <c r="M38" s="167"/>
      <c r="N38" s="167"/>
    </row>
    <row r="39" spans="1:14" s="17" customFormat="1" ht="14">
      <c r="A39" s="167"/>
      <c r="B39" s="174"/>
      <c r="C39" s="167"/>
      <c r="D39" s="167"/>
      <c r="E39" s="167"/>
      <c r="F39" s="167"/>
      <c r="G39" s="167"/>
      <c r="H39" s="167"/>
      <c r="I39" s="167"/>
      <c r="J39" s="167"/>
      <c r="K39" s="167"/>
      <c r="L39" s="167"/>
      <c r="M39" s="167"/>
      <c r="N39" s="167"/>
    </row>
    <row r="40" spans="1:14" s="17" customFormat="1" ht="14">
      <c r="A40" s="167"/>
      <c r="B40" s="174"/>
      <c r="C40" s="167"/>
      <c r="D40" s="167"/>
      <c r="E40" s="167"/>
      <c r="F40" s="167"/>
      <c r="G40" s="167"/>
      <c r="H40" s="167"/>
      <c r="I40" s="167"/>
      <c r="J40" s="167"/>
      <c r="K40" s="167"/>
      <c r="L40" s="167"/>
      <c r="M40" s="167"/>
      <c r="N40" s="167"/>
    </row>
    <row r="41" spans="1:14" s="17" customFormat="1" ht="14">
      <c r="A41" s="167"/>
      <c r="B41" s="174"/>
      <c r="C41" s="167"/>
      <c r="D41" s="167"/>
      <c r="E41" s="167"/>
      <c r="F41" s="167"/>
      <c r="G41" s="167"/>
      <c r="H41" s="167"/>
      <c r="I41" s="167"/>
      <c r="J41" s="167"/>
      <c r="K41" s="167"/>
      <c r="L41" s="167"/>
      <c r="M41" s="167"/>
      <c r="N41" s="167"/>
    </row>
    <row r="42" spans="1:14" s="17" customFormat="1" ht="14">
      <c r="A42" s="167"/>
      <c r="B42" s="174"/>
      <c r="C42" s="167"/>
      <c r="D42" s="167"/>
      <c r="E42" s="167"/>
      <c r="F42" s="167"/>
      <c r="G42" s="167"/>
      <c r="H42" s="167"/>
      <c r="I42" s="167"/>
      <c r="J42" s="167"/>
      <c r="K42" s="167"/>
      <c r="L42" s="167"/>
      <c r="M42" s="167"/>
      <c r="N42" s="167"/>
    </row>
    <row r="43" spans="1:14" s="17" customFormat="1" ht="14">
      <c r="A43" s="167"/>
      <c r="B43" s="174"/>
      <c r="C43" s="167"/>
      <c r="D43" s="167"/>
      <c r="E43" s="167"/>
      <c r="F43" s="167"/>
      <c r="G43" s="167"/>
      <c r="H43" s="167"/>
      <c r="I43" s="167"/>
      <c r="J43" s="167"/>
      <c r="K43" s="167"/>
      <c r="L43" s="167"/>
      <c r="M43" s="167"/>
      <c r="N43" s="167"/>
    </row>
    <row r="44" spans="1:14" s="17" customFormat="1" ht="14">
      <c r="A44" s="167"/>
      <c r="B44" s="174"/>
      <c r="C44" s="167"/>
      <c r="D44" s="167"/>
      <c r="E44" s="167"/>
      <c r="F44" s="167"/>
      <c r="G44" s="167"/>
      <c r="H44" s="167"/>
      <c r="I44" s="167"/>
      <c r="J44" s="167"/>
      <c r="K44" s="167"/>
      <c r="L44" s="167"/>
      <c r="M44" s="167"/>
      <c r="N44" s="167"/>
    </row>
    <row r="45" spans="1:14" s="17" customFormat="1" ht="14">
      <c r="A45" s="167"/>
      <c r="B45" s="174"/>
      <c r="C45" s="167"/>
      <c r="D45" s="167"/>
      <c r="E45" s="167"/>
      <c r="F45" s="167"/>
      <c r="G45" s="167"/>
      <c r="H45" s="167"/>
      <c r="I45" s="167"/>
      <c r="J45" s="167"/>
      <c r="K45" s="167"/>
      <c r="L45" s="167"/>
      <c r="M45" s="167"/>
      <c r="N45" s="167"/>
    </row>
    <row r="46" spans="1:14" s="17" customFormat="1" ht="14">
      <c r="A46" s="167"/>
      <c r="B46" s="174"/>
      <c r="C46" s="167"/>
      <c r="D46" s="167"/>
      <c r="E46" s="167"/>
      <c r="F46" s="167"/>
      <c r="G46" s="167"/>
      <c r="H46" s="167"/>
      <c r="I46" s="167"/>
      <c r="J46" s="167"/>
      <c r="K46" s="167"/>
      <c r="L46" s="167"/>
      <c r="M46" s="167"/>
      <c r="N46" s="167"/>
    </row>
    <row r="47" spans="1:14" s="17" customFormat="1" ht="14">
      <c r="A47" s="167"/>
      <c r="B47" s="174"/>
      <c r="C47" s="167"/>
      <c r="D47" s="167"/>
      <c r="E47" s="167"/>
      <c r="F47" s="167"/>
      <c r="G47" s="167"/>
      <c r="H47" s="167"/>
      <c r="I47" s="167"/>
      <c r="J47" s="167"/>
      <c r="K47" s="167"/>
      <c r="L47" s="167"/>
      <c r="M47" s="167"/>
      <c r="N47" s="167"/>
    </row>
    <row r="48" spans="1:14" s="17" customFormat="1" ht="14">
      <c r="A48" s="167"/>
      <c r="B48" s="174"/>
      <c r="C48" s="167"/>
      <c r="D48" s="167"/>
      <c r="E48" s="167"/>
      <c r="F48" s="167"/>
      <c r="G48" s="167"/>
      <c r="H48" s="167"/>
      <c r="I48" s="167"/>
      <c r="J48" s="167"/>
      <c r="K48" s="167"/>
      <c r="L48" s="167"/>
      <c r="M48" s="167"/>
      <c r="N48" s="167"/>
    </row>
    <row r="49" spans="1:14" s="17" customFormat="1" ht="14">
      <c r="A49" s="167"/>
      <c r="B49" s="174"/>
      <c r="C49" s="167"/>
      <c r="D49" s="167"/>
      <c r="E49" s="167"/>
      <c r="F49" s="167"/>
      <c r="G49" s="167"/>
      <c r="H49" s="167"/>
      <c r="I49" s="167"/>
      <c r="J49" s="167"/>
      <c r="K49" s="167"/>
      <c r="L49" s="167"/>
      <c r="M49" s="167"/>
      <c r="N49" s="167"/>
    </row>
    <row r="50" spans="1:14" s="17" customFormat="1" ht="14">
      <c r="A50" s="167"/>
      <c r="B50" s="174"/>
      <c r="C50" s="167"/>
      <c r="D50" s="167"/>
      <c r="E50" s="167"/>
      <c r="F50" s="167"/>
      <c r="G50" s="167"/>
      <c r="H50" s="167"/>
      <c r="I50" s="167"/>
      <c r="J50" s="167"/>
      <c r="K50" s="167"/>
      <c r="L50" s="167"/>
      <c r="M50" s="167"/>
      <c r="N50" s="167"/>
    </row>
    <row r="51" spans="1:14" s="17" customFormat="1" ht="14">
      <c r="A51" s="167"/>
      <c r="B51" s="174"/>
      <c r="C51" s="167"/>
      <c r="D51" s="167"/>
      <c r="E51" s="167"/>
      <c r="F51" s="167"/>
      <c r="G51" s="167"/>
      <c r="H51" s="167"/>
      <c r="I51" s="167"/>
      <c r="J51" s="167"/>
      <c r="K51" s="167"/>
      <c r="L51" s="167"/>
      <c r="M51" s="167"/>
      <c r="N51" s="167"/>
    </row>
    <row r="52" spans="1:14" s="17" customFormat="1" ht="14">
      <c r="A52" s="167"/>
      <c r="B52" s="174"/>
      <c r="C52" s="167"/>
      <c r="D52" s="167"/>
      <c r="E52" s="167"/>
      <c r="F52" s="167"/>
      <c r="G52" s="167"/>
      <c r="H52" s="167"/>
      <c r="I52" s="167"/>
      <c r="J52" s="167"/>
      <c r="K52" s="167"/>
      <c r="L52" s="167"/>
      <c r="M52" s="167"/>
      <c r="N52" s="167"/>
    </row>
    <row r="53" spans="1:14" s="17" customFormat="1" ht="14">
      <c r="A53" s="167"/>
      <c r="B53" s="174"/>
      <c r="C53" s="167"/>
      <c r="D53" s="167"/>
      <c r="E53" s="167"/>
      <c r="F53" s="167"/>
      <c r="G53" s="167"/>
      <c r="H53" s="167"/>
      <c r="I53" s="167"/>
      <c r="J53" s="167"/>
      <c r="K53" s="167"/>
      <c r="L53" s="167"/>
      <c r="M53" s="167"/>
      <c r="N53" s="167"/>
    </row>
    <row r="54" spans="1:14" ht="19">
      <c r="A54" s="333" t="s">
        <v>210</v>
      </c>
      <c r="B54" s="333"/>
      <c r="C54" s="333"/>
      <c r="D54" s="333"/>
      <c r="E54" s="333"/>
      <c r="F54" s="333"/>
      <c r="G54" s="333"/>
      <c r="H54" s="333"/>
      <c r="I54" s="333"/>
      <c r="J54" s="333"/>
      <c r="K54" s="333"/>
      <c r="L54" s="333"/>
      <c r="M54" s="333"/>
      <c r="N54" s="333"/>
    </row>
    <row r="55" spans="1:14" ht="22.5" customHeight="1"/>
  </sheetData>
  <sheetProtection sheet="1" selectLockedCells="1"/>
  <mergeCells count="11">
    <mergeCell ref="A54:N54"/>
    <mergeCell ref="K1:M1"/>
    <mergeCell ref="K2:M4"/>
    <mergeCell ref="A8:M8"/>
    <mergeCell ref="B11:C16"/>
    <mergeCell ref="D11:E12"/>
    <mergeCell ref="F11:L12"/>
    <mergeCell ref="D15:E16"/>
    <mergeCell ref="F15:L16"/>
    <mergeCell ref="F13:L14"/>
    <mergeCell ref="D13:E14"/>
  </mergeCells>
  <phoneticPr fontId="10"/>
  <conditionalFormatting sqref="D11:L12">
    <cfRule type="expression" dxfId="76" priority="3">
      <formula>$D$13="○"</formula>
    </cfRule>
    <cfRule type="expression" dxfId="75" priority="5" stopIfTrue="1">
      <formula>$D$15="○"</formula>
    </cfRule>
  </conditionalFormatting>
  <conditionalFormatting sqref="D13:L14">
    <cfRule type="expression" dxfId="74" priority="1">
      <formula>$D$15="○"</formula>
    </cfRule>
  </conditionalFormatting>
  <conditionalFormatting sqref="D13:L16">
    <cfRule type="expression" dxfId="73" priority="2">
      <formula>$D$11="○"</formula>
    </cfRule>
  </conditionalFormatting>
  <conditionalFormatting sqref="D15:L16">
    <cfRule type="expression" dxfId="72" priority="7" stopIfTrue="1">
      <formula>$D$13="○"</formula>
    </cfRule>
  </conditionalFormatting>
  <dataValidations count="1">
    <dataValidation type="list" allowBlank="1" showInputMessage="1" showErrorMessage="1" sqref="D11:E16" xr:uid="{00000000-0002-0000-1800-000000000000}">
      <formula1>"○"</formula1>
    </dataValidation>
  </dataValidations>
  <printOptions horizontalCentered="1"/>
  <pageMargins left="0.70866141732283472" right="0.70866141732283472" top="0.74803149606299213" bottom="0.74803149606299213" header="0.31496062992125984" footer="0.31496062992125984"/>
  <pageSetup paperSize="9" scale="91"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4ADA1-A69A-45A6-98CB-96C27D40F76B}">
  <sheetPr>
    <tabColor rgb="FF0066CC"/>
    <pageSetUpPr fitToPage="1"/>
  </sheetPr>
  <dimension ref="A1:AG67"/>
  <sheetViews>
    <sheetView showGridLines="0" zoomScale="80" zoomScaleNormal="80" zoomScaleSheetLayoutView="100" workbookViewId="0">
      <selection activeCell="D11" sqref="D11:E16"/>
    </sheetView>
  </sheetViews>
  <sheetFormatPr defaultColWidth="6.453125" defaultRowHeight="13"/>
  <cols>
    <col min="1" max="13" width="6.453125" style="1"/>
    <col min="14" max="14" width="2.453125" style="1" customWidth="1"/>
    <col min="15" max="15" width="3.7265625" style="1" customWidth="1"/>
    <col min="16" max="16384" width="6.453125" style="1"/>
  </cols>
  <sheetData>
    <row r="1" spans="1:33" ht="24" customHeight="1">
      <c r="A1"/>
      <c r="B1"/>
      <c r="C1"/>
      <c r="D1"/>
      <c r="E1"/>
      <c r="F1"/>
      <c r="G1"/>
      <c r="H1"/>
      <c r="I1" s="314"/>
      <c r="J1" s="314"/>
      <c r="K1" s="504" t="s">
        <v>414</v>
      </c>
      <c r="L1" s="504"/>
      <c r="M1" s="504"/>
      <c r="N1"/>
      <c r="AA1" s="54"/>
      <c r="AB1" s="54"/>
      <c r="AC1" s="54"/>
      <c r="AD1" s="54"/>
      <c r="AE1" s="54"/>
      <c r="AF1" s="54"/>
      <c r="AG1" s="54"/>
    </row>
    <row r="2" spans="1:33" ht="13.5" customHeight="1">
      <c r="A2"/>
      <c r="B2"/>
      <c r="C2"/>
      <c r="D2"/>
      <c r="E2"/>
      <c r="F2"/>
      <c r="G2"/>
      <c r="H2"/>
      <c r="I2"/>
      <c r="J2"/>
      <c r="K2" s="745" t="s">
        <v>211</v>
      </c>
      <c r="L2" s="745"/>
      <c r="M2" s="745"/>
      <c r="N2"/>
    </row>
    <row r="3" spans="1:33" ht="13.5" customHeight="1">
      <c r="A3"/>
      <c r="B3"/>
      <c r="C3"/>
      <c r="D3"/>
      <c r="E3"/>
      <c r="F3"/>
      <c r="G3"/>
      <c r="H3"/>
      <c r="I3"/>
      <c r="J3"/>
      <c r="K3" s="745"/>
      <c r="L3" s="745"/>
      <c r="M3" s="745"/>
      <c r="N3"/>
    </row>
    <row r="4" spans="1:33" ht="13.5" customHeight="1">
      <c r="A4"/>
      <c r="B4"/>
      <c r="C4"/>
      <c r="D4"/>
      <c r="E4"/>
      <c r="F4"/>
      <c r="G4"/>
      <c r="H4"/>
      <c r="I4"/>
      <c r="J4"/>
      <c r="K4" s="745"/>
      <c r="L4" s="745"/>
      <c r="M4" s="745"/>
      <c r="N4"/>
    </row>
    <row r="5" spans="1:33" ht="23.5">
      <c r="A5"/>
      <c r="B5"/>
      <c r="C5"/>
      <c r="D5"/>
      <c r="E5"/>
      <c r="F5"/>
      <c r="G5"/>
      <c r="H5" s="1208"/>
      <c r="I5" s="1208"/>
      <c r="J5" s="1208"/>
      <c r="K5" s="1208"/>
      <c r="L5" s="1208"/>
      <c r="M5" s="1208"/>
      <c r="N5"/>
    </row>
    <row r="6" spans="1:33">
      <c r="A6"/>
      <c r="B6"/>
      <c r="C6"/>
      <c r="D6"/>
      <c r="E6"/>
      <c r="F6"/>
      <c r="G6"/>
      <c r="H6"/>
      <c r="I6"/>
      <c r="J6"/>
      <c r="K6"/>
      <c r="L6"/>
      <c r="M6"/>
      <c r="N6"/>
    </row>
    <row r="7" spans="1:33">
      <c r="A7" s="103"/>
      <c r="B7" s="103"/>
      <c r="C7" s="103"/>
      <c r="D7" s="103"/>
      <c r="E7" s="103"/>
      <c r="F7" s="103"/>
      <c r="G7" s="103"/>
      <c r="H7" s="103"/>
      <c r="I7" s="103"/>
      <c r="J7" s="103"/>
      <c r="K7" s="103"/>
      <c r="L7" s="103"/>
      <c r="M7" s="103"/>
      <c r="N7"/>
    </row>
    <row r="8" spans="1:33" ht="16.5">
      <c r="A8" s="450" t="s">
        <v>451</v>
      </c>
      <c r="B8" s="450"/>
      <c r="C8" s="450"/>
      <c r="D8" s="450"/>
      <c r="E8" s="450"/>
      <c r="F8" s="450"/>
      <c r="G8" s="450"/>
      <c r="H8" s="450"/>
      <c r="I8" s="450"/>
      <c r="J8" s="450"/>
      <c r="K8" s="450"/>
      <c r="L8" s="450"/>
      <c r="M8" s="450"/>
      <c r="N8"/>
    </row>
    <row r="9" spans="1:33">
      <c r="A9" s="231"/>
      <c r="B9" s="231"/>
      <c r="C9" s="231"/>
      <c r="D9" s="231"/>
      <c r="E9" s="231"/>
      <c r="F9" s="231"/>
      <c r="G9" s="231"/>
      <c r="H9" s="231"/>
      <c r="I9" s="231"/>
      <c r="J9" s="231"/>
      <c r="K9" s="231"/>
      <c r="L9" s="231"/>
      <c r="M9" s="231"/>
      <c r="N9"/>
    </row>
    <row r="10" spans="1:33">
      <c r="A10" s="103"/>
      <c r="B10" s="103"/>
      <c r="C10" s="103"/>
      <c r="D10" s="103"/>
      <c r="E10" s="103"/>
      <c r="F10" s="103"/>
      <c r="G10" s="103"/>
      <c r="H10" s="103"/>
      <c r="I10" s="103"/>
      <c r="J10" s="103"/>
      <c r="K10" s="103"/>
      <c r="L10" s="103"/>
      <c r="M10" s="103"/>
      <c r="N10"/>
    </row>
    <row r="11" spans="1:33" ht="13.5" customHeight="1">
      <c r="A11" s="103"/>
      <c r="B11" s="1209" t="s">
        <v>436</v>
      </c>
      <c r="C11" s="1210"/>
      <c r="D11" s="1176"/>
      <c r="E11" s="1177"/>
      <c r="F11" s="1189" t="s">
        <v>430</v>
      </c>
      <c r="G11" s="1190"/>
      <c r="H11" s="1190"/>
      <c r="I11" s="1190"/>
      <c r="J11" s="1190"/>
      <c r="K11" s="1190"/>
      <c r="L11" s="1191"/>
      <c r="M11" s="232"/>
      <c r="N11"/>
    </row>
    <row r="12" spans="1:33" ht="13.5" customHeight="1">
      <c r="A12" s="103"/>
      <c r="B12" s="1211"/>
      <c r="C12" s="1212"/>
      <c r="D12" s="1199"/>
      <c r="E12" s="1200"/>
      <c r="F12" s="1192"/>
      <c r="G12" s="1193"/>
      <c r="H12" s="1193"/>
      <c r="I12" s="1193"/>
      <c r="J12" s="1193"/>
      <c r="K12" s="1193"/>
      <c r="L12" s="1194"/>
      <c r="M12" s="232"/>
      <c r="N12" s="292"/>
    </row>
    <row r="13" spans="1:33" ht="13.5" customHeight="1">
      <c r="A13" s="103"/>
      <c r="B13" s="1211"/>
      <c r="C13" s="1212"/>
      <c r="D13" s="1199"/>
      <c r="E13" s="1200"/>
      <c r="F13" s="1192"/>
      <c r="G13" s="1193"/>
      <c r="H13" s="1193"/>
      <c r="I13" s="1193"/>
      <c r="J13" s="1193"/>
      <c r="K13" s="1193"/>
      <c r="L13" s="1194"/>
      <c r="M13" s="232"/>
      <c r="N13"/>
    </row>
    <row r="14" spans="1:33" ht="13.5" customHeight="1">
      <c r="A14" s="103"/>
      <c r="B14" s="1211"/>
      <c r="C14" s="1212"/>
      <c r="D14" s="1199"/>
      <c r="E14" s="1200"/>
      <c r="F14" s="1192"/>
      <c r="G14" s="1193"/>
      <c r="H14" s="1193"/>
      <c r="I14" s="1193"/>
      <c r="J14" s="1193"/>
      <c r="K14" s="1193"/>
      <c r="L14" s="1194"/>
      <c r="M14" s="232"/>
      <c r="N14"/>
    </row>
    <row r="15" spans="1:33" ht="13.5" customHeight="1">
      <c r="A15" s="103"/>
      <c r="B15" s="1211"/>
      <c r="C15" s="1212"/>
      <c r="D15" s="1199"/>
      <c r="E15" s="1200"/>
      <c r="F15" s="1195"/>
      <c r="G15" s="1193"/>
      <c r="H15" s="1193"/>
      <c r="I15" s="1193"/>
      <c r="J15" s="1193"/>
      <c r="K15" s="1193"/>
      <c r="L15" s="1194"/>
      <c r="M15" s="232"/>
      <c r="N15"/>
    </row>
    <row r="16" spans="1:33" ht="13.5" customHeight="1">
      <c r="A16" s="103"/>
      <c r="B16" s="1211"/>
      <c r="C16" s="1212"/>
      <c r="D16" s="1178"/>
      <c r="E16" s="1179"/>
      <c r="F16" s="1196"/>
      <c r="G16" s="1197"/>
      <c r="H16" s="1197"/>
      <c r="I16" s="1197"/>
      <c r="J16" s="1197"/>
      <c r="K16" s="1197"/>
      <c r="L16" s="1198"/>
      <c r="M16" s="232"/>
      <c r="N16"/>
    </row>
    <row r="17" spans="1:14" ht="13.5" customHeight="1">
      <c r="A17" s="103"/>
      <c r="B17" s="1211"/>
      <c r="C17" s="1212"/>
      <c r="D17" s="1176"/>
      <c r="E17" s="1177"/>
      <c r="F17" s="1189" t="s">
        <v>431</v>
      </c>
      <c r="G17" s="1190"/>
      <c r="H17" s="1190"/>
      <c r="I17" s="1190"/>
      <c r="J17" s="1190"/>
      <c r="K17" s="1190"/>
      <c r="L17" s="1191"/>
      <c r="M17" s="232"/>
      <c r="N17"/>
    </row>
    <row r="18" spans="1:14" ht="13.5" customHeight="1">
      <c r="A18" s="103"/>
      <c r="B18" s="1211"/>
      <c r="C18" s="1212"/>
      <c r="D18" s="1199"/>
      <c r="E18" s="1200"/>
      <c r="F18" s="1192"/>
      <c r="G18" s="1193"/>
      <c r="H18" s="1193"/>
      <c r="I18" s="1193"/>
      <c r="J18" s="1193"/>
      <c r="K18" s="1193"/>
      <c r="L18" s="1194"/>
      <c r="M18" s="232"/>
      <c r="N18"/>
    </row>
    <row r="19" spans="1:14" ht="13.5" customHeight="1">
      <c r="A19" s="103"/>
      <c r="B19" s="1211"/>
      <c r="C19" s="1212"/>
      <c r="D19" s="1199"/>
      <c r="E19" s="1200"/>
      <c r="F19" s="1192"/>
      <c r="G19" s="1193"/>
      <c r="H19" s="1193"/>
      <c r="I19" s="1193"/>
      <c r="J19" s="1193"/>
      <c r="K19" s="1193"/>
      <c r="L19" s="1194"/>
      <c r="M19" s="232"/>
      <c r="N19"/>
    </row>
    <row r="20" spans="1:14" ht="13.5" customHeight="1">
      <c r="A20" s="103"/>
      <c r="B20" s="1211"/>
      <c r="C20" s="1212"/>
      <c r="D20" s="1199"/>
      <c r="E20" s="1200"/>
      <c r="F20" s="1192"/>
      <c r="G20" s="1193"/>
      <c r="H20" s="1193"/>
      <c r="I20" s="1193"/>
      <c r="J20" s="1193"/>
      <c r="K20" s="1193"/>
      <c r="L20" s="1194"/>
      <c r="M20" s="232"/>
      <c r="N20"/>
    </row>
    <row r="21" spans="1:14" ht="13.5" customHeight="1">
      <c r="A21" s="103"/>
      <c r="B21" s="1211"/>
      <c r="C21" s="1212"/>
      <c r="D21" s="1199"/>
      <c r="E21" s="1200"/>
      <c r="F21" s="1195"/>
      <c r="G21" s="1193"/>
      <c r="H21" s="1193"/>
      <c r="I21" s="1193"/>
      <c r="J21" s="1193"/>
      <c r="K21" s="1193"/>
      <c r="L21" s="1194"/>
      <c r="M21" s="232"/>
      <c r="N21"/>
    </row>
    <row r="22" spans="1:14" ht="13.5" customHeight="1">
      <c r="A22" s="103"/>
      <c r="B22" s="1211"/>
      <c r="C22" s="1212"/>
      <c r="D22" s="1178"/>
      <c r="E22" s="1179"/>
      <c r="F22" s="1196"/>
      <c r="G22" s="1197"/>
      <c r="H22" s="1197"/>
      <c r="I22" s="1197"/>
      <c r="J22" s="1197"/>
      <c r="K22" s="1197"/>
      <c r="L22" s="1198"/>
      <c r="M22" s="232"/>
      <c r="N22"/>
    </row>
    <row r="23" spans="1:14" ht="13.5" customHeight="1">
      <c r="A23" s="103"/>
      <c r="B23" s="1211"/>
      <c r="C23" s="1212"/>
      <c r="D23" s="1199"/>
      <c r="E23" s="1200"/>
      <c r="F23" s="1189" t="s">
        <v>432</v>
      </c>
      <c r="G23" s="1190"/>
      <c r="H23" s="1190"/>
      <c r="I23" s="1190"/>
      <c r="J23" s="1190"/>
      <c r="K23" s="1190"/>
      <c r="L23" s="1191"/>
      <c r="M23" s="232"/>
      <c r="N23"/>
    </row>
    <row r="24" spans="1:14" ht="13.5" customHeight="1">
      <c r="A24" s="103"/>
      <c r="B24" s="1211"/>
      <c r="C24" s="1212"/>
      <c r="D24" s="1199"/>
      <c r="E24" s="1200"/>
      <c r="F24" s="1192"/>
      <c r="G24" s="1193"/>
      <c r="H24" s="1193"/>
      <c r="I24" s="1193"/>
      <c r="J24" s="1193"/>
      <c r="K24" s="1193"/>
      <c r="L24" s="1194"/>
      <c r="M24" s="232"/>
      <c r="N24"/>
    </row>
    <row r="25" spans="1:14" ht="13.5" customHeight="1">
      <c r="A25" s="103"/>
      <c r="B25" s="1211"/>
      <c r="C25" s="1212"/>
      <c r="D25" s="1199"/>
      <c r="E25" s="1200"/>
      <c r="F25" s="1192"/>
      <c r="G25" s="1193"/>
      <c r="H25" s="1193"/>
      <c r="I25" s="1193"/>
      <c r="J25" s="1193"/>
      <c r="K25" s="1193"/>
      <c r="L25" s="1194"/>
      <c r="M25" s="232"/>
      <c r="N25"/>
    </row>
    <row r="26" spans="1:14" ht="13.5" customHeight="1">
      <c r="A26" s="103"/>
      <c r="B26" s="1211"/>
      <c r="C26" s="1212"/>
      <c r="D26" s="1199"/>
      <c r="E26" s="1200"/>
      <c r="F26" s="1192"/>
      <c r="G26" s="1193"/>
      <c r="H26" s="1193"/>
      <c r="I26" s="1193"/>
      <c r="J26" s="1193"/>
      <c r="K26" s="1193"/>
      <c r="L26" s="1194"/>
      <c r="M26" s="232"/>
      <c r="N26"/>
    </row>
    <row r="27" spans="1:14" ht="13.5" customHeight="1">
      <c r="A27" s="103"/>
      <c r="B27" s="1211"/>
      <c r="C27" s="1212"/>
      <c r="D27" s="1199"/>
      <c r="E27" s="1200"/>
      <c r="F27" s="1195"/>
      <c r="G27" s="1193"/>
      <c r="H27" s="1193"/>
      <c r="I27" s="1193"/>
      <c r="J27" s="1193"/>
      <c r="K27" s="1193"/>
      <c r="L27" s="1194"/>
      <c r="M27" s="232"/>
      <c r="N27"/>
    </row>
    <row r="28" spans="1:14" ht="13.5" customHeight="1">
      <c r="A28" s="103"/>
      <c r="B28" s="1211"/>
      <c r="C28" s="1212"/>
      <c r="D28" s="1199"/>
      <c r="E28" s="1200"/>
      <c r="F28" s="1196"/>
      <c r="G28" s="1197"/>
      <c r="H28" s="1197"/>
      <c r="I28" s="1197"/>
      <c r="J28" s="1197"/>
      <c r="K28" s="1197"/>
      <c r="L28" s="1198"/>
      <c r="M28" s="232"/>
      <c r="N28"/>
    </row>
    <row r="29" spans="1:14" ht="13.5" customHeight="1">
      <c r="A29" s="103"/>
      <c r="B29" s="1211"/>
      <c r="C29" s="1212"/>
      <c r="D29" s="1176"/>
      <c r="E29" s="1177"/>
      <c r="F29" s="1189" t="s">
        <v>258</v>
      </c>
      <c r="G29" s="1201"/>
      <c r="H29" s="1201"/>
      <c r="I29" s="1201"/>
      <c r="J29" s="1201"/>
      <c r="K29" s="1201"/>
      <c r="L29" s="1202"/>
      <c r="M29" s="232"/>
      <c r="N29"/>
    </row>
    <row r="30" spans="1:14" ht="13.5" customHeight="1">
      <c r="A30" s="103"/>
      <c r="B30" s="1211"/>
      <c r="C30" s="1212"/>
      <c r="D30" s="1199"/>
      <c r="E30" s="1200"/>
      <c r="F30" s="1192"/>
      <c r="G30" s="1203"/>
      <c r="H30" s="1203"/>
      <c r="I30" s="1203"/>
      <c r="J30" s="1203"/>
      <c r="K30" s="1203"/>
      <c r="L30" s="1204"/>
      <c r="M30" s="232"/>
      <c r="N30"/>
    </row>
    <row r="31" spans="1:14" ht="13.5" customHeight="1">
      <c r="A31" s="103"/>
      <c r="B31" s="1211"/>
      <c r="C31" s="1212"/>
      <c r="D31" s="1199"/>
      <c r="E31" s="1200"/>
      <c r="F31" s="1192"/>
      <c r="G31" s="1203"/>
      <c r="H31" s="1203"/>
      <c r="I31" s="1203"/>
      <c r="J31" s="1203"/>
      <c r="K31" s="1203"/>
      <c r="L31" s="1204"/>
      <c r="M31" s="232"/>
      <c r="N31"/>
    </row>
    <row r="32" spans="1:14" ht="13.5" customHeight="1">
      <c r="A32" s="103"/>
      <c r="B32" s="1211"/>
      <c r="C32" s="1212"/>
      <c r="D32" s="1199"/>
      <c r="E32" s="1200"/>
      <c r="F32" s="1192"/>
      <c r="G32" s="1203"/>
      <c r="H32" s="1203"/>
      <c r="I32" s="1203"/>
      <c r="J32" s="1203"/>
      <c r="K32" s="1203"/>
      <c r="L32" s="1204"/>
      <c r="M32" s="232"/>
      <c r="N32"/>
    </row>
    <row r="33" spans="1:14" ht="13.5" customHeight="1">
      <c r="A33" s="103"/>
      <c r="B33" s="1211"/>
      <c r="C33" s="1212"/>
      <c r="D33" s="1199"/>
      <c r="E33" s="1200"/>
      <c r="F33" s="1192"/>
      <c r="G33" s="1203"/>
      <c r="H33" s="1203"/>
      <c r="I33" s="1203"/>
      <c r="J33" s="1203"/>
      <c r="K33" s="1203"/>
      <c r="L33" s="1204"/>
      <c r="M33" s="232"/>
      <c r="N33"/>
    </row>
    <row r="34" spans="1:14" ht="13.5" customHeight="1">
      <c r="A34" s="103"/>
      <c r="B34" s="1213"/>
      <c r="C34" s="1214"/>
      <c r="D34" s="1178"/>
      <c r="E34" s="1179"/>
      <c r="F34" s="1205"/>
      <c r="G34" s="1206"/>
      <c r="H34" s="1206"/>
      <c r="I34" s="1206"/>
      <c r="J34" s="1206"/>
      <c r="K34" s="1206"/>
      <c r="L34" s="1207"/>
      <c r="M34" s="103"/>
      <c r="N34"/>
    </row>
    <row r="35" spans="1:14">
      <c r="A35" s="19"/>
      <c r="B35" s="19"/>
      <c r="C35" s="19"/>
      <c r="D35" s="259" t="str">
        <f>IF(COUNTBLANK(D11:E34)=48,"　↑　該当するものいずれか１つに○",IF(COUNTBLANK(D11:E34)=47,"","　↑　いずれか１つに○"))</f>
        <v>　↑　該当するものいずれか１つに○</v>
      </c>
      <c r="E35" s="264"/>
      <c r="F35" s="19"/>
      <c r="G35" s="19"/>
      <c r="H35" s="19"/>
      <c r="I35" s="19"/>
      <c r="J35" s="19"/>
      <c r="K35" s="19"/>
      <c r="L35" s="19"/>
      <c r="M35" s="229"/>
      <c r="N35"/>
    </row>
    <row r="36" spans="1:14">
      <c r="A36" s="19"/>
      <c r="B36" s="19"/>
      <c r="C36" s="19"/>
      <c r="D36" s="19"/>
      <c r="E36" s="19"/>
      <c r="F36" s="19"/>
      <c r="G36" s="19"/>
      <c r="H36" s="19"/>
      <c r="I36" s="19"/>
      <c r="J36" s="19"/>
      <c r="K36" s="19"/>
      <c r="L36" s="19"/>
      <c r="M36" s="229"/>
      <c r="N36"/>
    </row>
    <row r="37" spans="1:14" ht="14">
      <c r="A37" s="19"/>
      <c r="B37" s="227" t="s">
        <v>2</v>
      </c>
      <c r="C37" s="19"/>
      <c r="D37" s="19"/>
      <c r="E37" s="19"/>
      <c r="F37" s="19"/>
      <c r="G37" s="19"/>
      <c r="H37" s="19"/>
      <c r="I37" s="19"/>
      <c r="J37" s="19"/>
      <c r="K37" s="19"/>
      <c r="L37" s="19"/>
      <c r="M37" s="229"/>
      <c r="N37"/>
    </row>
    <row r="38" spans="1:14" ht="13.5" customHeight="1">
      <c r="A38"/>
      <c r="B38"/>
      <c r="C38"/>
      <c r="D38"/>
      <c r="E38"/>
      <c r="F38"/>
      <c r="G38"/>
      <c r="H38"/>
      <c r="I38"/>
      <c r="J38"/>
      <c r="K38"/>
      <c r="L38"/>
      <c r="M38" s="265" t="s">
        <v>58</v>
      </c>
      <c r="N38"/>
    </row>
    <row r="39" spans="1:14" ht="14.25" customHeight="1">
      <c r="A39"/>
      <c r="B39"/>
      <c r="C39"/>
      <c r="D39"/>
      <c r="E39"/>
      <c r="F39"/>
      <c r="G39"/>
      <c r="H39"/>
      <c r="I39"/>
      <c r="J39"/>
      <c r="K39"/>
      <c r="L39"/>
      <c r="M39" s="265"/>
      <c r="N39"/>
    </row>
    <row r="40" spans="1:14">
      <c r="A40" s="19"/>
      <c r="B40" s="19"/>
      <c r="C40" s="19"/>
      <c r="D40" s="266"/>
      <c r="E40" s="19"/>
      <c r="F40" s="19"/>
      <c r="G40" s="19"/>
      <c r="H40" s="19"/>
      <c r="I40" s="19"/>
      <c r="J40" s="19"/>
      <c r="K40" s="19"/>
      <c r="L40" s="19"/>
      <c r="M40" s="229"/>
      <c r="N40"/>
    </row>
    <row r="41" spans="1:14">
      <c r="A41" s="19"/>
      <c r="B41" s="19"/>
      <c r="C41" s="19"/>
      <c r="D41" s="19"/>
      <c r="E41" s="19"/>
      <c r="F41" s="19"/>
      <c r="G41" s="19"/>
      <c r="H41" s="19"/>
      <c r="I41" s="19"/>
      <c r="J41" s="19"/>
      <c r="K41" s="19"/>
      <c r="L41" s="19"/>
      <c r="M41" s="229"/>
      <c r="N41"/>
    </row>
    <row r="42" spans="1:14">
      <c r="A42" s="19"/>
      <c r="B42" s="233"/>
      <c r="C42" s="19"/>
      <c r="D42" s="19"/>
      <c r="E42" s="19"/>
      <c r="F42" s="19"/>
      <c r="G42" s="19"/>
      <c r="H42" s="19"/>
      <c r="I42" s="19"/>
      <c r="J42" s="19"/>
      <c r="K42" s="19"/>
      <c r="L42" s="19"/>
      <c r="M42" s="229"/>
      <c r="N42"/>
    </row>
    <row r="43" spans="1:14" ht="13.5" customHeight="1">
      <c r="A43"/>
      <c r="B43"/>
      <c r="C43"/>
      <c r="D43"/>
      <c r="E43"/>
      <c r="F43"/>
      <c r="G43"/>
      <c r="H43"/>
      <c r="I43"/>
      <c r="J43"/>
      <c r="K43"/>
      <c r="L43"/>
      <c r="M43" s="265"/>
      <c r="N43"/>
    </row>
    <row r="44" spans="1:14" ht="13.5" customHeight="1">
      <c r="A44"/>
      <c r="B44"/>
      <c r="C44"/>
      <c r="D44"/>
      <c r="E44"/>
      <c r="F44"/>
      <c r="G44"/>
      <c r="H44"/>
      <c r="I44"/>
      <c r="J44"/>
      <c r="K44"/>
      <c r="L44"/>
      <c r="M44" s="265" t="s">
        <v>58</v>
      </c>
      <c r="N44"/>
    </row>
    <row r="45" spans="1:14" ht="13.5" customHeight="1">
      <c r="A45"/>
      <c r="B45"/>
      <c r="C45"/>
      <c r="D45"/>
      <c r="E45"/>
      <c r="F45"/>
      <c r="G45"/>
      <c r="H45"/>
      <c r="I45"/>
      <c r="J45"/>
      <c r="K45"/>
      <c r="L45"/>
      <c r="M45" s="265"/>
      <c r="N45"/>
    </row>
    <row r="46" spans="1:14" ht="13.5" customHeight="1">
      <c r="A46"/>
      <c r="B46"/>
      <c r="C46"/>
      <c r="D46"/>
      <c r="E46"/>
      <c r="F46"/>
      <c r="G46"/>
      <c r="H46"/>
      <c r="I46"/>
      <c r="J46"/>
      <c r="K46"/>
      <c r="L46"/>
      <c r="M46" s="265"/>
      <c r="N46"/>
    </row>
    <row r="47" spans="1:14" s="17" customFormat="1" ht="14">
      <c r="A47" s="167"/>
      <c r="B47" s="174"/>
      <c r="C47" s="167"/>
      <c r="D47" s="167"/>
      <c r="E47" s="167"/>
      <c r="F47" s="167"/>
      <c r="G47" s="167"/>
      <c r="H47" s="167"/>
      <c r="I47" s="167"/>
      <c r="J47" s="167"/>
      <c r="K47" s="167"/>
      <c r="L47" s="167"/>
      <c r="M47" s="267"/>
      <c r="N47" s="167"/>
    </row>
    <row r="48" spans="1:14">
      <c r="A48"/>
      <c r="B48" s="168"/>
      <c r="C48" s="168"/>
      <c r="D48" s="168"/>
      <c r="E48" s="168"/>
      <c r="F48" s="168"/>
      <c r="G48" s="168"/>
      <c r="H48" s="168"/>
      <c r="I48" s="168"/>
      <c r="J48" s="168"/>
      <c r="K48" s="168"/>
      <c r="L48" s="168"/>
      <c r="M48" s="268"/>
      <c r="N48"/>
    </row>
    <row r="49" spans="1:14">
      <c r="A49"/>
      <c r="B49" s="168"/>
      <c r="C49" s="168"/>
      <c r="D49" s="168"/>
      <c r="E49" s="168"/>
      <c r="F49" s="168"/>
      <c r="G49" s="168"/>
      <c r="H49" s="168"/>
      <c r="I49" s="168"/>
      <c r="J49" s="168"/>
      <c r="K49" s="168"/>
      <c r="L49" s="168"/>
      <c r="M49" s="168"/>
      <c r="N49"/>
    </row>
    <row r="50" spans="1:14">
      <c r="A50"/>
      <c r="B50" s="168"/>
      <c r="C50" s="168"/>
      <c r="D50" s="168"/>
      <c r="E50" s="168"/>
      <c r="F50" s="168"/>
      <c r="G50" s="168"/>
      <c r="H50" s="168"/>
      <c r="I50" s="168"/>
      <c r="J50" s="168"/>
      <c r="K50" s="168"/>
      <c r="L50" s="168"/>
      <c r="M50" s="168"/>
      <c r="N50"/>
    </row>
    <row r="51" spans="1:14" ht="13.5" customHeight="1">
      <c r="A51"/>
      <c r="B51" s="168"/>
      <c r="C51" s="168"/>
      <c r="D51" s="168"/>
      <c r="E51" s="168"/>
      <c r="F51" s="168"/>
      <c r="G51" s="168"/>
      <c r="H51" s="168"/>
      <c r="I51" s="168"/>
      <c r="J51" s="168"/>
      <c r="K51" s="168"/>
      <c r="L51" s="168"/>
      <c r="M51" s="168"/>
      <c r="N51"/>
    </row>
    <row r="52" spans="1:14" ht="13.5" customHeight="1">
      <c r="A52"/>
      <c r="B52" s="168"/>
      <c r="C52" s="168"/>
      <c r="D52" s="168"/>
      <c r="E52" s="168"/>
      <c r="F52" s="168"/>
      <c r="G52" s="168"/>
      <c r="H52" s="168"/>
      <c r="I52" s="168"/>
      <c r="J52" s="168"/>
      <c r="K52" s="168"/>
      <c r="L52" s="168"/>
      <c r="M52" s="168"/>
      <c r="N52"/>
    </row>
    <row r="53" spans="1:14" ht="13.5" customHeight="1">
      <c r="A53"/>
      <c r="B53" s="168"/>
      <c r="C53" s="168"/>
      <c r="D53" s="168"/>
      <c r="E53" s="168"/>
      <c r="F53" s="168"/>
      <c r="G53" s="168"/>
      <c r="H53" s="168"/>
      <c r="I53" s="168"/>
      <c r="J53" s="168"/>
      <c r="K53" s="168"/>
      <c r="L53" s="168"/>
      <c r="M53" s="168"/>
      <c r="N53"/>
    </row>
    <row r="54" spans="1:14" ht="13.5" customHeight="1">
      <c r="A54"/>
      <c r="B54" s="168"/>
      <c r="C54" s="168"/>
      <c r="D54" s="168"/>
      <c r="E54" s="168"/>
      <c r="F54" s="168"/>
      <c r="G54" s="168"/>
      <c r="H54" s="168"/>
      <c r="I54" s="168"/>
      <c r="J54" s="168"/>
      <c r="K54" s="168"/>
      <c r="L54" s="168"/>
      <c r="M54" s="168"/>
      <c r="N54"/>
    </row>
    <row r="55" spans="1:14" ht="13.5" customHeight="1">
      <c r="A55"/>
      <c r="B55" s="168"/>
      <c r="C55" s="168"/>
      <c r="D55" s="168"/>
      <c r="E55" s="168"/>
      <c r="F55" s="168"/>
      <c r="G55" s="168"/>
      <c r="H55" s="168"/>
      <c r="I55" s="168"/>
      <c r="J55" s="168"/>
      <c r="K55" s="168"/>
      <c r="L55" s="168"/>
      <c r="M55" s="168"/>
      <c r="N55"/>
    </row>
    <row r="56" spans="1:14" ht="13.5" customHeight="1">
      <c r="A56"/>
      <c r="B56" s="168"/>
      <c r="C56" s="168"/>
      <c r="D56" s="168"/>
      <c r="E56" s="168"/>
      <c r="F56" s="168"/>
      <c r="G56" s="168"/>
      <c r="H56" s="168"/>
      <c r="I56" s="168"/>
      <c r="J56" s="168"/>
      <c r="K56" s="168"/>
      <c r="L56" s="168"/>
      <c r="M56" s="168"/>
      <c r="N56"/>
    </row>
    <row r="57" spans="1:14" ht="13.5" customHeight="1">
      <c r="A57"/>
      <c r="B57" s="168"/>
      <c r="C57" s="168"/>
      <c r="D57" s="168"/>
      <c r="E57" s="168"/>
      <c r="F57" s="168"/>
      <c r="G57" s="168"/>
      <c r="H57" s="168"/>
      <c r="I57" s="168"/>
      <c r="J57" s="168"/>
      <c r="K57" s="168"/>
      <c r="L57" s="168"/>
      <c r="M57" s="168"/>
      <c r="N57"/>
    </row>
    <row r="58" spans="1:14" ht="13.5" customHeight="1">
      <c r="A58"/>
      <c r="B58" s="168"/>
      <c r="C58" s="168"/>
      <c r="D58" s="168"/>
      <c r="E58" s="168"/>
      <c r="F58" s="168"/>
      <c r="G58" s="168"/>
      <c r="H58" s="168"/>
      <c r="I58" s="168"/>
      <c r="J58" s="168"/>
      <c r="K58" s="168"/>
      <c r="L58" s="168"/>
      <c r="M58" s="168"/>
      <c r="N58"/>
    </row>
    <row r="59" spans="1:14" s="17" customFormat="1">
      <c r="A59" s="167"/>
      <c r="B59" s="186"/>
      <c r="C59" s="167"/>
      <c r="D59" s="167"/>
      <c r="E59" s="167"/>
      <c r="F59" s="167"/>
      <c r="G59" s="167"/>
      <c r="H59" s="167"/>
      <c r="I59" s="167"/>
      <c r="J59" s="167"/>
      <c r="K59" s="167"/>
      <c r="L59" s="167"/>
      <c r="M59" s="167"/>
      <c r="N59" s="167"/>
    </row>
    <row r="60" spans="1:14" ht="14">
      <c r="A60"/>
      <c r="B60" s="190"/>
      <c r="C60" s="175"/>
      <c r="D60"/>
      <c r="E60"/>
      <c r="F60"/>
      <c r="G60"/>
      <c r="H60"/>
      <c r="I60"/>
      <c r="J60"/>
      <c r="K60"/>
      <c r="L60"/>
      <c r="M60"/>
      <c r="N60"/>
    </row>
    <row r="61" spans="1:14" ht="14">
      <c r="A61"/>
      <c r="B61" s="190"/>
      <c r="C61" s="175"/>
      <c r="D61"/>
      <c r="E61"/>
      <c r="F61"/>
      <c r="G61"/>
      <c r="H61"/>
      <c r="I61"/>
      <c r="J61"/>
      <c r="K61"/>
      <c r="L61"/>
      <c r="M61"/>
      <c r="N61"/>
    </row>
    <row r="62" spans="1:14" ht="14">
      <c r="A62"/>
      <c r="B62" s="190"/>
      <c r="C62" s="175"/>
      <c r="D62"/>
      <c r="E62"/>
      <c r="F62"/>
      <c r="G62"/>
      <c r="H62"/>
      <c r="I62"/>
      <c r="J62"/>
      <c r="K62"/>
      <c r="L62"/>
      <c r="M62"/>
      <c r="N62"/>
    </row>
    <row r="63" spans="1:14" ht="14">
      <c r="A63"/>
      <c r="B63" s="190"/>
      <c r="C63" s="175"/>
      <c r="D63"/>
      <c r="E63"/>
      <c r="F63"/>
      <c r="G63"/>
      <c r="H63"/>
      <c r="I63"/>
      <c r="J63"/>
      <c r="K63"/>
      <c r="L63"/>
      <c r="M63"/>
      <c r="N63"/>
    </row>
    <row r="64" spans="1:14" ht="14">
      <c r="A64"/>
      <c r="B64" s="190"/>
      <c r="C64" s="175"/>
      <c r="D64"/>
      <c r="E64"/>
      <c r="F64"/>
      <c r="G64"/>
      <c r="H64"/>
      <c r="I64"/>
      <c r="J64"/>
      <c r="K64"/>
      <c r="L64"/>
      <c r="M64"/>
      <c r="N64"/>
    </row>
    <row r="65" spans="1:14" ht="14">
      <c r="A65"/>
      <c r="B65" s="190"/>
      <c r="C65" s="175"/>
      <c r="D65"/>
      <c r="E65"/>
      <c r="F65"/>
      <c r="G65"/>
      <c r="H65"/>
      <c r="I65"/>
      <c r="J65"/>
      <c r="K65"/>
      <c r="L65"/>
      <c r="M65"/>
      <c r="N65"/>
    </row>
    <row r="66" spans="1:14" ht="19">
      <c r="A66" s="333" t="s">
        <v>1</v>
      </c>
      <c r="B66" s="333"/>
      <c r="C66" s="333"/>
      <c r="D66" s="333"/>
      <c r="E66" s="333"/>
      <c r="F66" s="333"/>
      <c r="G66" s="333"/>
      <c r="H66" s="333"/>
      <c r="I66" s="333"/>
      <c r="J66" s="333"/>
      <c r="K66" s="333"/>
      <c r="L66" s="333"/>
      <c r="M66" s="333"/>
      <c r="N66" s="333"/>
    </row>
    <row r="67" spans="1:14" ht="22.5" customHeight="1"/>
  </sheetData>
  <sheetProtection sheet="1" selectLockedCells="1"/>
  <mergeCells count="14">
    <mergeCell ref="F23:L28"/>
    <mergeCell ref="D29:E34"/>
    <mergeCell ref="F29:L34"/>
    <mergeCell ref="A66:N66"/>
    <mergeCell ref="K1:M1"/>
    <mergeCell ref="K2:M4"/>
    <mergeCell ref="H5:M5"/>
    <mergeCell ref="A8:M8"/>
    <mergeCell ref="B11:C34"/>
    <mergeCell ref="D11:E16"/>
    <mergeCell ref="F11:L16"/>
    <mergeCell ref="D17:E22"/>
    <mergeCell ref="F17:L22"/>
    <mergeCell ref="D23:E28"/>
  </mergeCells>
  <phoneticPr fontId="10"/>
  <conditionalFormatting sqref="D11:L16 D23:L34">
    <cfRule type="expression" dxfId="71" priority="1">
      <formula>$D$17="○"</formula>
    </cfRule>
  </conditionalFormatting>
  <conditionalFormatting sqref="D11:L22 D29:L34">
    <cfRule type="expression" dxfId="70" priority="3">
      <formula>$D$23="○"</formula>
    </cfRule>
  </conditionalFormatting>
  <conditionalFormatting sqref="D11:L28">
    <cfRule type="expression" dxfId="69" priority="4">
      <formula>$D$29="○"</formula>
    </cfRule>
  </conditionalFormatting>
  <conditionalFormatting sqref="D17:L34">
    <cfRule type="expression" dxfId="68" priority="2">
      <formula>$D$11="○"</formula>
    </cfRule>
  </conditionalFormatting>
  <dataValidations count="1">
    <dataValidation type="list" allowBlank="1" showInputMessage="1" showErrorMessage="1" sqref="D11:E34" xr:uid="{F497428F-0A64-4EEA-AE46-10107455C511}">
      <formula1>"○"</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3FBB2-1A46-455E-98D3-041E924307F5}">
  <sheetPr>
    <tabColor rgb="FF0070C0"/>
    <pageSetUpPr fitToPage="1"/>
  </sheetPr>
  <dimension ref="A1:AG60"/>
  <sheetViews>
    <sheetView showGridLines="0" zoomScale="80" zoomScaleNormal="80" zoomScaleSheetLayoutView="100" workbookViewId="0">
      <selection activeCell="D11" sqref="D11:E14"/>
    </sheetView>
  </sheetViews>
  <sheetFormatPr defaultColWidth="6.453125" defaultRowHeight="13"/>
  <cols>
    <col min="1" max="1" width="6.453125" style="1"/>
    <col min="2" max="2" width="7.6328125" style="1" customWidth="1"/>
    <col min="3" max="3" width="8.26953125" style="1" customWidth="1"/>
    <col min="4" max="4" width="5.08984375" style="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291"/>
      <c r="K1" s="504" t="s">
        <v>414</v>
      </c>
      <c r="L1" s="504"/>
      <c r="M1" s="504"/>
      <c r="N1"/>
      <c r="AA1" s="54"/>
      <c r="AB1" s="54"/>
      <c r="AC1" s="54"/>
      <c r="AD1" s="54"/>
      <c r="AE1" s="54"/>
      <c r="AF1" s="54"/>
      <c r="AG1" s="54"/>
    </row>
    <row r="2" spans="1:33" ht="13.5" customHeight="1">
      <c r="A2"/>
      <c r="B2"/>
      <c r="C2"/>
      <c r="D2"/>
      <c r="E2"/>
      <c r="F2"/>
      <c r="G2"/>
      <c r="H2"/>
      <c r="I2"/>
      <c r="J2"/>
      <c r="K2" s="745" t="s">
        <v>212</v>
      </c>
      <c r="L2" s="745"/>
      <c r="M2" s="745"/>
      <c r="N2"/>
    </row>
    <row r="3" spans="1:33" ht="13.5" customHeight="1">
      <c r="A3"/>
      <c r="B3"/>
      <c r="C3"/>
      <c r="D3"/>
      <c r="E3"/>
      <c r="F3"/>
      <c r="G3"/>
      <c r="H3"/>
      <c r="I3"/>
      <c r="J3"/>
      <c r="K3" s="745"/>
      <c r="L3" s="745"/>
      <c r="M3" s="745"/>
      <c r="N3"/>
    </row>
    <row r="4" spans="1:33" ht="13.5" customHeight="1">
      <c r="A4"/>
      <c r="B4"/>
      <c r="C4"/>
      <c r="D4"/>
      <c r="E4"/>
      <c r="F4"/>
      <c r="G4"/>
      <c r="H4"/>
      <c r="I4"/>
      <c r="J4"/>
      <c r="K4" s="745"/>
      <c r="L4" s="745"/>
      <c r="M4" s="745"/>
      <c r="N4"/>
    </row>
    <row r="5" spans="1:33" ht="23.5">
      <c r="A5"/>
      <c r="B5"/>
      <c r="C5"/>
      <c r="D5"/>
      <c r="E5"/>
      <c r="F5"/>
      <c r="G5"/>
      <c r="H5"/>
      <c r="I5"/>
      <c r="J5"/>
      <c r="K5" s="1136"/>
      <c r="L5" s="1136"/>
      <c r="M5" s="1136"/>
      <c r="N5"/>
    </row>
    <row r="6" spans="1:33" ht="13.5" customHeight="1">
      <c r="A6"/>
      <c r="B6"/>
      <c r="C6"/>
      <c r="D6"/>
      <c r="E6"/>
      <c r="F6"/>
      <c r="G6"/>
      <c r="H6"/>
      <c r="I6"/>
      <c r="J6"/>
      <c r="K6"/>
      <c r="L6"/>
      <c r="M6"/>
      <c r="N6"/>
      <c r="Q6" s="1137"/>
      <c r="R6" s="1137"/>
      <c r="S6" s="1137"/>
      <c r="T6" s="1137"/>
      <c r="U6" s="1137"/>
      <c r="V6" s="1137"/>
      <c r="W6" s="1137"/>
    </row>
    <row r="7" spans="1:33">
      <c r="A7"/>
      <c r="B7"/>
      <c r="C7"/>
      <c r="D7"/>
      <c r="E7"/>
      <c r="F7"/>
      <c r="G7"/>
      <c r="H7"/>
      <c r="I7"/>
      <c r="J7"/>
      <c r="K7"/>
      <c r="L7"/>
      <c r="M7"/>
      <c r="N7"/>
      <c r="Q7" s="1137"/>
      <c r="R7" s="1137"/>
      <c r="S7" s="1137"/>
      <c r="T7" s="1137"/>
      <c r="U7" s="1137"/>
      <c r="V7" s="1137"/>
      <c r="W7" s="1137"/>
    </row>
    <row r="8" spans="1:33" ht="16.5">
      <c r="A8" s="617" t="s">
        <v>340</v>
      </c>
      <c r="B8" s="617"/>
      <c r="C8" s="617"/>
      <c r="D8" s="617"/>
      <c r="E8" s="617"/>
      <c r="F8" s="617"/>
      <c r="G8" s="617"/>
      <c r="H8" s="617"/>
      <c r="I8" s="617"/>
      <c r="J8" s="617"/>
      <c r="K8" s="617"/>
      <c r="L8" s="617"/>
      <c r="M8" s="617"/>
      <c r="N8"/>
      <c r="Q8" s="1137"/>
      <c r="R8" s="1137"/>
      <c r="S8" s="1137"/>
      <c r="T8" s="1137"/>
      <c r="U8" s="1137"/>
      <c r="V8" s="1137"/>
      <c r="W8" s="1137"/>
    </row>
    <row r="9" spans="1:33" ht="12.75" customHeight="1">
      <c r="A9" s="230"/>
      <c r="B9" s="230"/>
      <c r="C9" s="230"/>
      <c r="D9" s="230"/>
      <c r="E9" s="230"/>
      <c r="F9" s="230"/>
      <c r="G9" s="230"/>
      <c r="H9" s="230"/>
      <c r="I9" s="230"/>
      <c r="J9" s="230"/>
      <c r="K9" s="230"/>
      <c r="L9" s="230"/>
      <c r="M9" s="230"/>
      <c r="N9"/>
      <c r="Q9" s="1137"/>
      <c r="R9" s="1137"/>
      <c r="S9" s="1137"/>
      <c r="T9" s="1137"/>
      <c r="U9" s="1137"/>
      <c r="V9" s="1137"/>
      <c r="W9" s="1137"/>
    </row>
    <row r="10" spans="1:33">
      <c r="A10" s="3"/>
      <c r="B10" s="3"/>
      <c r="C10" s="3"/>
      <c r="D10" s="3"/>
      <c r="E10" s="3"/>
      <c r="F10" s="3"/>
      <c r="G10" s="3"/>
      <c r="H10" s="3"/>
      <c r="I10" s="3"/>
      <c r="J10" s="3"/>
      <c r="K10" s="3"/>
      <c r="L10" s="3"/>
      <c r="M10" s="3"/>
      <c r="N10"/>
    </row>
    <row r="11" spans="1:33" ht="17.149999999999999" customHeight="1">
      <c r="A11"/>
      <c r="B11" s="1023" t="s">
        <v>341</v>
      </c>
      <c r="C11" s="1024"/>
      <c r="D11" s="399"/>
      <c r="E11" s="400"/>
      <c r="F11" s="1156" t="s">
        <v>342</v>
      </c>
      <c r="G11" s="1157"/>
      <c r="H11" s="1157"/>
      <c r="I11" s="1157"/>
      <c r="J11" s="1157"/>
      <c r="K11" s="1157"/>
      <c r="L11" s="1158"/>
      <c r="M11" s="171"/>
      <c r="N11"/>
    </row>
    <row r="12" spans="1:33" ht="17.149999999999999" customHeight="1">
      <c r="A12"/>
      <c r="B12" s="1025"/>
      <c r="C12" s="1026"/>
      <c r="D12" s="401"/>
      <c r="E12" s="402"/>
      <c r="F12" s="1159"/>
      <c r="G12" s="1160"/>
      <c r="H12" s="1160"/>
      <c r="I12" s="1160"/>
      <c r="J12" s="1160"/>
      <c r="K12" s="1160"/>
      <c r="L12" s="1161"/>
      <c r="M12" s="171"/>
      <c r="N12" s="292"/>
    </row>
    <row r="13" spans="1:33" ht="17.149999999999999" customHeight="1">
      <c r="A13"/>
      <c r="B13" s="1025"/>
      <c r="C13" s="1026"/>
      <c r="D13" s="401"/>
      <c r="E13" s="402"/>
      <c r="F13" s="1159"/>
      <c r="G13" s="1160"/>
      <c r="H13" s="1160"/>
      <c r="I13" s="1160"/>
      <c r="J13" s="1160"/>
      <c r="K13" s="1160"/>
      <c r="L13" s="1161"/>
      <c r="M13" s="171"/>
      <c r="N13"/>
    </row>
    <row r="14" spans="1:33" ht="17.149999999999999" customHeight="1">
      <c r="A14"/>
      <c r="B14" s="1025"/>
      <c r="C14" s="1026"/>
      <c r="D14" s="403"/>
      <c r="E14" s="404"/>
      <c r="F14" s="1162"/>
      <c r="G14" s="1163"/>
      <c r="H14" s="1163"/>
      <c r="I14" s="1163"/>
      <c r="J14" s="1163"/>
      <c r="K14" s="1163"/>
      <c r="L14" s="1164"/>
      <c r="M14" s="171"/>
      <c r="N14"/>
    </row>
    <row r="15" spans="1:33" ht="17.149999999999999" customHeight="1">
      <c r="A15"/>
      <c r="B15" s="1025"/>
      <c r="C15" s="1026"/>
      <c r="D15" s="399"/>
      <c r="E15" s="400"/>
      <c r="F15" s="405" t="s">
        <v>8</v>
      </c>
      <c r="G15" s="405"/>
      <c r="H15" s="405"/>
      <c r="I15" s="405"/>
      <c r="J15" s="405"/>
      <c r="K15" s="405"/>
      <c r="L15" s="406"/>
      <c r="M15" s="171"/>
      <c r="N15"/>
    </row>
    <row r="16" spans="1:33" ht="17.149999999999999" customHeight="1">
      <c r="A16"/>
      <c r="B16" s="1025"/>
      <c r="C16" s="1026"/>
      <c r="D16" s="401"/>
      <c r="E16" s="402"/>
      <c r="F16" s="407"/>
      <c r="G16" s="407"/>
      <c r="H16" s="407"/>
      <c r="I16" s="407"/>
      <c r="J16" s="407"/>
      <c r="K16" s="407"/>
      <c r="L16" s="408"/>
      <c r="M16" s="171"/>
      <c r="N16"/>
    </row>
    <row r="17" spans="1:14" ht="17.149999999999999" customHeight="1">
      <c r="A17"/>
      <c r="B17" s="1025"/>
      <c r="C17" s="1026"/>
      <c r="D17" s="401"/>
      <c r="E17" s="402"/>
      <c r="F17" s="407"/>
      <c r="G17" s="407"/>
      <c r="H17" s="407"/>
      <c r="I17" s="407"/>
      <c r="J17" s="407"/>
      <c r="K17" s="407"/>
      <c r="L17" s="408"/>
      <c r="M17" s="171"/>
      <c r="N17"/>
    </row>
    <row r="18" spans="1:14" ht="17.149999999999999" customHeight="1">
      <c r="A18"/>
      <c r="B18" s="1027"/>
      <c r="C18" s="1028"/>
      <c r="D18" s="403"/>
      <c r="E18" s="404"/>
      <c r="F18" s="409"/>
      <c r="G18" s="409"/>
      <c r="H18" s="409"/>
      <c r="I18" s="409"/>
      <c r="J18" s="409"/>
      <c r="K18" s="409"/>
      <c r="L18" s="410"/>
      <c r="M18"/>
      <c r="N18"/>
    </row>
    <row r="19" spans="1:14">
      <c r="A19"/>
      <c r="B19"/>
      <c r="C19"/>
      <c r="D19" s="16" t="str">
        <f>IF(COUNTBLANK(D11:E18)=16,"　↑　該当する方に○",IF(COUNTBLANK(D11:E18)=14,"　↑　どちらか一方に○",""))</f>
        <v>　↑　該当する方に○</v>
      </c>
      <c r="E19" s="6"/>
      <c r="F19"/>
      <c r="G19"/>
      <c r="H19"/>
      <c r="I19"/>
      <c r="J19"/>
      <c r="K19"/>
      <c r="L19"/>
      <c r="M19"/>
      <c r="N19"/>
    </row>
    <row r="20" spans="1:14">
      <c r="A20"/>
      <c r="B20"/>
      <c r="C20"/>
      <c r="D20" s="20"/>
      <c r="E20"/>
      <c r="F20"/>
      <c r="G20"/>
      <c r="H20"/>
      <c r="I20"/>
      <c r="J20"/>
      <c r="K20"/>
      <c r="L20"/>
      <c r="M20"/>
      <c r="N20"/>
    </row>
    <row r="21" spans="1:14" s="17" customFormat="1" ht="14">
      <c r="A21" s="167"/>
      <c r="B21" s="227" t="s">
        <v>2</v>
      </c>
      <c r="C21" s="167"/>
      <c r="D21" s="167"/>
      <c r="E21" s="167"/>
      <c r="F21" s="167"/>
      <c r="G21" s="167"/>
      <c r="H21" s="167"/>
      <c r="I21" s="167"/>
      <c r="J21" s="167"/>
      <c r="K21" s="167"/>
      <c r="L21" s="167"/>
      <c r="M21" s="167"/>
      <c r="N21" s="167"/>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ht="14">
      <c r="A26"/>
      <c r="B26" s="189"/>
      <c r="C26"/>
      <c r="D26"/>
      <c r="E26"/>
      <c r="F26"/>
      <c r="G26"/>
      <c r="H26"/>
      <c r="I26"/>
      <c r="J26"/>
      <c r="K26"/>
      <c r="L26"/>
      <c r="M26"/>
      <c r="N26"/>
    </row>
    <row r="27" spans="1:14">
      <c r="A27"/>
      <c r="B27"/>
      <c r="C27"/>
      <c r="D27"/>
      <c r="E27"/>
      <c r="F27"/>
      <c r="G27"/>
      <c r="H27"/>
      <c r="I27"/>
      <c r="J27"/>
      <c r="K27"/>
      <c r="L27"/>
      <c r="M27"/>
      <c r="N27"/>
    </row>
    <row r="28" spans="1:14" s="17" customFormat="1" ht="14">
      <c r="A28" s="167"/>
      <c r="B28" s="189"/>
      <c r="C28" s="190"/>
      <c r="D28" s="167"/>
      <c r="E28" s="167"/>
      <c r="F28" s="167"/>
      <c r="G28" s="167"/>
      <c r="H28" s="167"/>
      <c r="I28" s="167"/>
      <c r="J28" s="167"/>
      <c r="K28" s="167"/>
      <c r="L28" s="167"/>
      <c r="M28" s="167"/>
      <c r="N28" s="167"/>
    </row>
    <row r="29" spans="1:14" ht="14">
      <c r="A29"/>
      <c r="B29" s="190"/>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ht="19">
      <c r="A59" s="333" t="s">
        <v>1</v>
      </c>
      <c r="B59" s="333"/>
      <c r="C59" s="333"/>
      <c r="D59" s="333"/>
      <c r="E59" s="333"/>
      <c r="F59" s="333"/>
      <c r="G59" s="333"/>
      <c r="H59" s="333"/>
      <c r="I59" s="333"/>
      <c r="J59" s="333"/>
      <c r="K59" s="333"/>
      <c r="L59" s="333"/>
      <c r="M59" s="333"/>
      <c r="N59" s="333"/>
    </row>
    <row r="60" spans="1:14" ht="22.5" customHeight="1"/>
  </sheetData>
  <sheetProtection sheet="1" selectLockedCells="1"/>
  <mergeCells count="11">
    <mergeCell ref="A59:N59"/>
    <mergeCell ref="K1:M1"/>
    <mergeCell ref="K2:M4"/>
    <mergeCell ref="K5:M5"/>
    <mergeCell ref="Q6:W9"/>
    <mergeCell ref="A8:M8"/>
    <mergeCell ref="B11:C18"/>
    <mergeCell ref="D11:E14"/>
    <mergeCell ref="F11:L14"/>
    <mergeCell ref="D15:E18"/>
    <mergeCell ref="F15:L18"/>
  </mergeCells>
  <phoneticPr fontId="10"/>
  <conditionalFormatting sqref="D11:L14">
    <cfRule type="expression" dxfId="67" priority="1">
      <formula>$D$15="○"</formula>
    </cfRule>
  </conditionalFormatting>
  <conditionalFormatting sqref="D15:L18">
    <cfRule type="expression" dxfId="66" priority="5">
      <formula>$D$11="○"</formula>
    </cfRule>
  </conditionalFormatting>
  <dataValidations count="2">
    <dataValidation type="list" allowBlank="1" showInputMessage="1" showErrorMessage="1" sqref="D17:E18" xr:uid="{2F41A209-A81A-42FE-A105-D42A7552B11E}">
      <formula1>$N$11:$N$12</formula1>
    </dataValidation>
    <dataValidation type="list" allowBlank="1" showInputMessage="1" showErrorMessage="1" sqref="D11:E16" xr:uid="{ED2C06CC-9E03-4ABA-BD2E-6E11D7592D7E}">
      <formula1>"○"</formula1>
    </dataValidation>
  </dataValidations>
  <printOptions horizontalCentered="1"/>
  <pageMargins left="0.23622047244094491" right="0.23622047244094491" top="0.74803149606299213" bottom="0.15748031496062992" header="0.31496062992125984" footer="0"/>
  <pageSetup paperSize="9" scale="98"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7592F-E100-406D-B6F8-515C21588641}">
  <sheetPr>
    <tabColor rgb="FF0070C0"/>
    <pageSetUpPr fitToPage="1"/>
  </sheetPr>
  <dimension ref="A1:AG53"/>
  <sheetViews>
    <sheetView showGridLines="0" zoomScale="80" zoomScaleNormal="80" zoomScaleSheetLayoutView="100" workbookViewId="0">
      <selection activeCell="D9" sqref="D9:E10"/>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291"/>
      <c r="K1" s="504" t="s">
        <v>414</v>
      </c>
      <c r="L1" s="504"/>
      <c r="M1" s="504"/>
      <c r="N1"/>
      <c r="AA1" s="54"/>
      <c r="AB1" s="54"/>
      <c r="AC1" s="54"/>
      <c r="AD1" s="54"/>
      <c r="AE1" s="54"/>
      <c r="AF1" s="54"/>
      <c r="AG1" s="54"/>
    </row>
    <row r="2" spans="1:33" ht="13.5" customHeight="1">
      <c r="A2"/>
      <c r="B2"/>
      <c r="C2"/>
      <c r="D2"/>
      <c r="E2"/>
      <c r="F2"/>
      <c r="G2"/>
      <c r="H2"/>
      <c r="I2"/>
      <c r="J2"/>
      <c r="K2" s="745" t="s">
        <v>402</v>
      </c>
      <c r="L2" s="745"/>
      <c r="M2" s="745"/>
      <c r="N2"/>
    </row>
    <row r="3" spans="1:33" ht="13.5" customHeight="1">
      <c r="A3"/>
      <c r="B3"/>
      <c r="C3"/>
      <c r="D3"/>
      <c r="E3"/>
      <c r="F3"/>
      <c r="G3"/>
      <c r="H3"/>
      <c r="I3"/>
      <c r="J3"/>
      <c r="K3" s="745"/>
      <c r="L3" s="745"/>
      <c r="M3" s="745"/>
      <c r="N3"/>
    </row>
    <row r="4" spans="1:33" ht="13.5" customHeight="1">
      <c r="A4"/>
      <c r="B4"/>
      <c r="C4"/>
      <c r="D4"/>
      <c r="E4"/>
      <c r="F4"/>
      <c r="G4"/>
      <c r="H4"/>
      <c r="I4"/>
      <c r="J4"/>
      <c r="K4" s="745"/>
      <c r="L4" s="745"/>
      <c r="M4" s="745"/>
      <c r="N4"/>
    </row>
    <row r="5" spans="1:33">
      <c r="A5"/>
      <c r="B5"/>
      <c r="C5"/>
      <c r="D5"/>
      <c r="E5"/>
      <c r="F5"/>
      <c r="G5"/>
      <c r="H5"/>
      <c r="I5"/>
      <c r="J5"/>
      <c r="K5"/>
      <c r="L5"/>
      <c r="M5"/>
      <c r="N5"/>
    </row>
    <row r="6" spans="1:33" ht="16.5">
      <c r="A6" s="450" t="s">
        <v>403</v>
      </c>
      <c r="B6" s="450"/>
      <c r="C6" s="450"/>
      <c r="D6" s="450"/>
      <c r="E6" s="450"/>
      <c r="F6" s="450"/>
      <c r="G6" s="450"/>
      <c r="H6" s="450"/>
      <c r="I6" s="450"/>
      <c r="J6" s="450"/>
      <c r="K6" s="450"/>
      <c r="L6" s="450"/>
      <c r="M6" s="450"/>
      <c r="N6"/>
    </row>
    <row r="7" spans="1:33">
      <c r="A7" s="3"/>
      <c r="B7" s="3"/>
      <c r="C7" s="3"/>
      <c r="D7" s="3"/>
      <c r="E7" s="3"/>
      <c r="F7" s="3"/>
      <c r="G7" s="3"/>
      <c r="H7" s="3"/>
      <c r="I7" s="3"/>
      <c r="J7" s="3"/>
      <c r="K7" s="3"/>
      <c r="L7" s="3"/>
      <c r="M7" s="3"/>
      <c r="N7"/>
    </row>
    <row r="8" spans="1:33">
      <c r="A8"/>
      <c r="B8"/>
      <c r="C8"/>
      <c r="D8"/>
      <c r="E8"/>
      <c r="F8"/>
      <c r="G8"/>
      <c r="H8"/>
      <c r="I8"/>
      <c r="J8"/>
      <c r="K8"/>
      <c r="L8"/>
      <c r="M8"/>
      <c r="N8"/>
    </row>
    <row r="9" spans="1:33" ht="27" customHeight="1">
      <c r="A9"/>
      <c r="B9" s="1023" t="s">
        <v>341</v>
      </c>
      <c r="C9" s="1024"/>
      <c r="D9" s="399"/>
      <c r="E9" s="400"/>
      <c r="F9" s="1215" t="s">
        <v>404</v>
      </c>
      <c r="G9" s="1216"/>
      <c r="H9" s="1217"/>
      <c r="I9" s="1217"/>
      <c r="J9" s="1217"/>
      <c r="K9" s="1217"/>
      <c r="L9" s="1218"/>
      <c r="M9" s="171"/>
      <c r="N9"/>
    </row>
    <row r="10" spans="1:33" ht="27" customHeight="1">
      <c r="A10"/>
      <c r="B10" s="1025"/>
      <c r="C10" s="1026"/>
      <c r="D10" s="403"/>
      <c r="E10" s="404"/>
      <c r="F10" s="1219"/>
      <c r="G10" s="1220"/>
      <c r="H10" s="1221"/>
      <c r="I10" s="1221"/>
      <c r="J10" s="1221"/>
      <c r="K10" s="1221"/>
      <c r="L10" s="1222"/>
      <c r="M10" s="171"/>
      <c r="N10" s="292"/>
    </row>
    <row r="11" spans="1:33" ht="27" customHeight="1">
      <c r="A11"/>
      <c r="B11" s="1025"/>
      <c r="C11" s="1026"/>
      <c r="D11" s="399"/>
      <c r="E11" s="400"/>
      <c r="F11" s="1215" t="s">
        <v>405</v>
      </c>
      <c r="G11" s="1216"/>
      <c r="H11" s="1217"/>
      <c r="I11" s="1217"/>
      <c r="J11" s="1217"/>
      <c r="K11" s="1217"/>
      <c r="L11" s="1218"/>
      <c r="M11" s="171"/>
      <c r="N11"/>
    </row>
    <row r="12" spans="1:33" ht="27" customHeight="1">
      <c r="A12"/>
      <c r="B12" s="1025"/>
      <c r="C12" s="1026"/>
      <c r="D12" s="403"/>
      <c r="E12" s="404"/>
      <c r="F12" s="1219"/>
      <c r="G12" s="1220"/>
      <c r="H12" s="1221"/>
      <c r="I12" s="1221"/>
      <c r="J12" s="1221"/>
      <c r="K12" s="1221"/>
      <c r="L12" s="1222"/>
      <c r="M12" s="171"/>
      <c r="N12"/>
    </row>
    <row r="13" spans="1:33" ht="27" customHeight="1">
      <c r="A13"/>
      <c r="B13" s="1025"/>
      <c r="C13" s="1026"/>
      <c r="D13" s="399"/>
      <c r="E13" s="400"/>
      <c r="F13" s="1215" t="s">
        <v>406</v>
      </c>
      <c r="G13" s="1216"/>
      <c r="H13" s="1217"/>
      <c r="I13" s="1217"/>
      <c r="J13" s="1217"/>
      <c r="K13" s="1217"/>
      <c r="L13" s="1218"/>
      <c r="M13" s="171"/>
      <c r="N13"/>
    </row>
    <row r="14" spans="1:33" ht="27" customHeight="1">
      <c r="A14"/>
      <c r="B14" s="1025"/>
      <c r="C14" s="1026"/>
      <c r="D14" s="403"/>
      <c r="E14" s="404"/>
      <c r="F14" s="1219"/>
      <c r="G14" s="1220"/>
      <c r="H14" s="1221"/>
      <c r="I14" s="1221"/>
      <c r="J14" s="1221"/>
      <c r="K14" s="1221"/>
      <c r="L14" s="1222"/>
      <c r="M14" s="171"/>
      <c r="N14"/>
    </row>
    <row r="15" spans="1:33" ht="27" customHeight="1">
      <c r="A15"/>
      <c r="B15" s="1025"/>
      <c r="C15" s="1026"/>
      <c r="D15" s="399"/>
      <c r="E15" s="400"/>
      <c r="F15" s="1017" t="s">
        <v>8</v>
      </c>
      <c r="G15" s="1018"/>
      <c r="H15" s="1018"/>
      <c r="I15" s="1018"/>
      <c r="J15" s="1018"/>
      <c r="K15" s="1018"/>
      <c r="L15" s="1019"/>
      <c r="M15" s="171"/>
      <c r="N15"/>
    </row>
    <row r="16" spans="1:33" ht="27" customHeight="1">
      <c r="A16"/>
      <c r="B16" s="1027"/>
      <c r="C16" s="1028"/>
      <c r="D16" s="403"/>
      <c r="E16" s="404"/>
      <c r="F16" s="1020"/>
      <c r="G16" s="1021"/>
      <c r="H16" s="1021"/>
      <c r="I16" s="1021"/>
      <c r="J16" s="1021"/>
      <c r="K16" s="1021"/>
      <c r="L16" s="1022"/>
      <c r="M16"/>
      <c r="N16"/>
    </row>
    <row r="17" spans="1:14" ht="13.5" customHeight="1">
      <c r="A17"/>
      <c r="B17"/>
      <c r="C17"/>
      <c r="D17" s="16" t="str">
        <f>IF(COUNTBLANK(D9:E16)=16,"　↑　該当するものいずれか１つに○",IF(AND(D15="○",COUNTBLANK(D9:E14)&lt;12),"　↑　いずれか１つに○",IF(COUNTBLANK(D9:E14)&lt;11,"　↑　いずれか１つに○","")))</f>
        <v>　↑　該当するものいずれか１つに○</v>
      </c>
      <c r="E17" s="6"/>
      <c r="F17"/>
      <c r="G17"/>
      <c r="H17"/>
      <c r="I17"/>
      <c r="J17"/>
      <c r="K17"/>
      <c r="L17"/>
      <c r="M17"/>
      <c r="N17"/>
    </row>
    <row r="18" spans="1:14" ht="13.5" customHeight="1">
      <c r="A18"/>
      <c r="B18"/>
      <c r="C18"/>
      <c r="D18" s="20"/>
      <c r="E18"/>
      <c r="F18"/>
      <c r="G18"/>
      <c r="H18"/>
      <c r="I18"/>
      <c r="J18"/>
      <c r="K18"/>
      <c r="L18"/>
      <c r="M18"/>
      <c r="N18"/>
    </row>
    <row r="19" spans="1:14" s="17" customFormat="1" ht="14">
      <c r="A19" s="167"/>
      <c r="B19" s="235" t="s">
        <v>407</v>
      </c>
      <c r="C19" s="167"/>
      <c r="D19" s="167"/>
      <c r="E19" s="167"/>
      <c r="F19" s="167"/>
      <c r="G19" s="167"/>
      <c r="H19" s="167"/>
      <c r="I19" s="167"/>
      <c r="J19" s="167"/>
      <c r="K19" s="167"/>
      <c r="L19" s="167"/>
      <c r="M19" s="167"/>
      <c r="N19" s="167"/>
    </row>
    <row r="20" spans="1:14" s="17" customFormat="1" ht="14">
      <c r="A20" s="167"/>
      <c r="B20" s="235" t="s">
        <v>408</v>
      </c>
      <c r="C20" s="167"/>
      <c r="D20" s="167"/>
      <c r="E20" s="167"/>
      <c r="F20" s="167"/>
      <c r="G20" s="167"/>
      <c r="H20" s="167"/>
      <c r="I20" s="167"/>
      <c r="J20" s="167"/>
      <c r="K20" s="167"/>
      <c r="L20" s="167"/>
      <c r="M20" s="167"/>
      <c r="N20" s="167"/>
    </row>
    <row r="21" spans="1:14" s="17" customFormat="1" ht="14">
      <c r="A21" s="167"/>
      <c r="B21" s="235" t="s">
        <v>409</v>
      </c>
      <c r="C21" s="167"/>
      <c r="D21" s="167"/>
      <c r="E21" s="167"/>
      <c r="F21" s="167"/>
      <c r="G21" s="167"/>
      <c r="H21" s="167"/>
      <c r="I21" s="167"/>
      <c r="J21" s="167"/>
      <c r="K21" s="167"/>
      <c r="L21" s="167"/>
      <c r="M21" s="167"/>
      <c r="N21" s="167"/>
    </row>
    <row r="22" spans="1:14" s="17" customFormat="1" ht="14">
      <c r="A22" s="167"/>
      <c r="B22" s="235" t="s">
        <v>410</v>
      </c>
      <c r="C22" s="167"/>
      <c r="D22" s="167"/>
      <c r="E22" s="167"/>
      <c r="F22" s="167"/>
      <c r="G22" s="167"/>
      <c r="H22" s="167"/>
      <c r="I22" s="167"/>
      <c r="J22" s="167"/>
      <c r="K22" s="167"/>
      <c r="L22" s="167"/>
      <c r="M22" s="167"/>
      <c r="N22" s="167"/>
    </row>
    <row r="23" spans="1:14" s="17" customFormat="1" ht="14">
      <c r="A23" s="167"/>
      <c r="B23" s="235" t="s">
        <v>411</v>
      </c>
      <c r="C23" s="167"/>
      <c r="D23" s="167"/>
      <c r="E23" s="167"/>
      <c r="F23" s="167"/>
      <c r="G23" s="167"/>
      <c r="H23" s="167"/>
      <c r="I23" s="167"/>
      <c r="J23" s="167"/>
      <c r="K23" s="167"/>
      <c r="L23" s="167"/>
      <c r="M23" s="167"/>
      <c r="N23" s="167"/>
    </row>
    <row r="24" spans="1:14" s="17" customFormat="1" ht="14">
      <c r="A24" s="167"/>
      <c r="B24" s="235" t="s">
        <v>412</v>
      </c>
      <c r="C24" s="167"/>
      <c r="D24" s="167"/>
      <c r="E24" s="167"/>
      <c r="F24" s="167"/>
      <c r="G24" s="167"/>
      <c r="H24" s="167"/>
      <c r="I24" s="167"/>
      <c r="J24" s="167"/>
      <c r="K24" s="167"/>
      <c r="L24" s="167"/>
      <c r="M24" s="167"/>
      <c r="N24" s="167"/>
    </row>
    <row r="25" spans="1:14" s="17" customFormat="1" ht="14">
      <c r="A25" s="167"/>
      <c r="B25" s="174"/>
      <c r="C25" s="167"/>
      <c r="D25" s="167"/>
      <c r="E25" s="167"/>
      <c r="F25" s="167"/>
      <c r="G25" s="167"/>
      <c r="H25" s="167"/>
      <c r="I25" s="167"/>
      <c r="J25" s="167"/>
      <c r="K25" s="167"/>
      <c r="L25" s="167"/>
      <c r="M25" s="167"/>
      <c r="N25" s="167"/>
    </row>
    <row r="26" spans="1:14" s="17" customFormat="1" ht="14">
      <c r="A26" s="167"/>
      <c r="B26" s="227" t="s">
        <v>2</v>
      </c>
      <c r="C26" s="167"/>
      <c r="D26" s="167"/>
      <c r="E26" s="167"/>
      <c r="F26" s="167"/>
      <c r="G26" s="167"/>
      <c r="H26" s="167"/>
      <c r="I26" s="167"/>
      <c r="J26" s="167"/>
      <c r="K26" s="167"/>
      <c r="L26" s="167"/>
      <c r="M26" s="167"/>
      <c r="N26" s="167"/>
    </row>
    <row r="27" spans="1:14" s="17" customFormat="1" ht="14">
      <c r="A27" s="167"/>
      <c r="B27" s="174"/>
      <c r="C27" s="167"/>
      <c r="D27" s="167"/>
      <c r="E27" s="167"/>
      <c r="F27" s="167"/>
      <c r="G27" s="167"/>
      <c r="H27" s="167"/>
      <c r="I27" s="167"/>
      <c r="J27" s="167"/>
      <c r="K27" s="167"/>
      <c r="L27" s="167"/>
      <c r="M27" s="167"/>
      <c r="N27" s="167"/>
    </row>
    <row r="28" spans="1:14" s="17" customFormat="1" ht="14">
      <c r="A28" s="167"/>
      <c r="B28" s="174"/>
      <c r="C28" s="167"/>
      <c r="D28" s="167"/>
      <c r="E28" s="167"/>
      <c r="F28" s="167"/>
      <c r="G28" s="167"/>
      <c r="H28" s="167"/>
      <c r="I28" s="167"/>
      <c r="J28" s="167"/>
      <c r="K28" s="167"/>
      <c r="L28" s="167"/>
      <c r="M28" s="167"/>
      <c r="N28" s="167"/>
    </row>
    <row r="29" spans="1:14" s="17" customFormat="1" ht="14">
      <c r="A29" s="167"/>
      <c r="B29" s="174"/>
      <c r="C29" s="167"/>
      <c r="D29" s="167"/>
      <c r="E29" s="167"/>
      <c r="F29" s="167"/>
      <c r="G29" s="167"/>
      <c r="H29" s="167"/>
      <c r="I29" s="167"/>
      <c r="J29" s="167"/>
      <c r="K29" s="167"/>
      <c r="L29" s="167"/>
      <c r="M29" s="167"/>
      <c r="N29" s="167"/>
    </row>
    <row r="30" spans="1:14" s="17" customFormat="1" ht="14">
      <c r="A30" s="167"/>
      <c r="B30" s="174"/>
      <c r="C30" s="167"/>
      <c r="D30" s="167"/>
      <c r="E30" s="167"/>
      <c r="F30" s="167"/>
      <c r="G30" s="167"/>
      <c r="H30" s="167"/>
      <c r="I30" s="167"/>
      <c r="J30" s="167"/>
      <c r="K30" s="167"/>
      <c r="L30" s="167"/>
      <c r="M30" s="167"/>
      <c r="N30" s="167"/>
    </row>
    <row r="31" spans="1:14" s="17" customFormat="1" ht="14">
      <c r="A31" s="167"/>
      <c r="B31" s="174"/>
      <c r="C31" s="167"/>
      <c r="D31" s="167"/>
      <c r="E31" s="167"/>
      <c r="F31" s="167"/>
      <c r="G31" s="167"/>
      <c r="H31" s="167"/>
      <c r="I31" s="167"/>
      <c r="J31" s="167"/>
      <c r="K31" s="167"/>
      <c r="L31" s="167"/>
      <c r="M31" s="167"/>
      <c r="N31" s="167"/>
    </row>
    <row r="32" spans="1:14" s="17" customFormat="1" ht="14">
      <c r="A32" s="167"/>
      <c r="B32" s="174"/>
      <c r="C32" s="167"/>
      <c r="D32" s="167"/>
      <c r="E32" s="167"/>
      <c r="F32" s="167"/>
      <c r="G32" s="167"/>
      <c r="H32" s="167"/>
      <c r="I32" s="167"/>
      <c r="J32" s="167"/>
      <c r="K32" s="167"/>
      <c r="L32" s="167"/>
      <c r="M32" s="167"/>
      <c r="N32" s="167"/>
    </row>
    <row r="33" spans="1:14" s="17" customFormat="1" ht="14">
      <c r="A33" s="167"/>
      <c r="B33" s="174"/>
      <c r="C33" s="167"/>
      <c r="D33" s="167"/>
      <c r="E33" s="167"/>
      <c r="F33" s="167"/>
      <c r="G33" s="167"/>
      <c r="H33" s="167"/>
      <c r="I33" s="167"/>
      <c r="J33" s="167"/>
      <c r="K33" s="167"/>
      <c r="L33" s="167"/>
      <c r="M33" s="167"/>
      <c r="N33" s="167"/>
    </row>
    <row r="34" spans="1:14" s="17" customFormat="1" ht="14">
      <c r="A34" s="167"/>
      <c r="B34" s="174"/>
      <c r="C34" s="167"/>
      <c r="D34" s="167"/>
      <c r="E34" s="167"/>
      <c r="F34" s="167"/>
      <c r="G34" s="167"/>
      <c r="H34" s="167"/>
      <c r="I34" s="167"/>
      <c r="J34" s="167"/>
      <c r="K34" s="167"/>
      <c r="L34" s="167"/>
      <c r="M34" s="167"/>
      <c r="N34" s="167"/>
    </row>
    <row r="35" spans="1:14" s="17" customFormat="1" ht="14">
      <c r="A35" s="167"/>
      <c r="B35" s="174"/>
      <c r="C35" s="167"/>
      <c r="D35" s="167"/>
      <c r="E35" s="167"/>
      <c r="F35" s="167"/>
      <c r="G35" s="167"/>
      <c r="H35" s="167"/>
      <c r="I35" s="167"/>
      <c r="J35" s="167"/>
      <c r="K35" s="167"/>
      <c r="L35" s="167"/>
      <c r="M35" s="167"/>
      <c r="N35" s="167"/>
    </row>
    <row r="36" spans="1:14" s="17" customFormat="1" ht="14">
      <c r="A36" s="167"/>
      <c r="B36" s="174"/>
      <c r="C36" s="167"/>
      <c r="D36" s="167"/>
      <c r="E36" s="167"/>
      <c r="F36" s="167"/>
      <c r="G36" s="167"/>
      <c r="H36" s="167"/>
      <c r="I36" s="167"/>
      <c r="J36" s="167"/>
      <c r="K36" s="167"/>
      <c r="L36" s="167"/>
      <c r="M36" s="167"/>
      <c r="N36" s="167"/>
    </row>
    <row r="37" spans="1:14" s="17" customFormat="1" ht="14">
      <c r="A37" s="167"/>
      <c r="B37" s="174"/>
      <c r="C37" s="167"/>
      <c r="D37" s="167"/>
      <c r="E37" s="167"/>
      <c r="F37" s="167"/>
      <c r="G37" s="167"/>
      <c r="H37" s="167"/>
      <c r="I37" s="167"/>
      <c r="J37" s="167"/>
      <c r="K37" s="167"/>
      <c r="L37" s="167"/>
      <c r="M37" s="167"/>
      <c r="N37" s="167"/>
    </row>
    <row r="38" spans="1:14" s="17" customFormat="1" ht="14">
      <c r="A38" s="167"/>
      <c r="B38" s="174"/>
      <c r="C38" s="167"/>
      <c r="D38" s="167"/>
      <c r="E38" s="167"/>
      <c r="F38" s="167"/>
      <c r="G38" s="167"/>
      <c r="H38" s="167"/>
      <c r="I38" s="167"/>
      <c r="J38" s="167"/>
      <c r="K38" s="167"/>
      <c r="L38" s="167"/>
      <c r="M38" s="167"/>
      <c r="N38" s="167"/>
    </row>
    <row r="39" spans="1:14" s="17" customFormat="1" ht="14">
      <c r="A39" s="167"/>
      <c r="B39" s="174"/>
      <c r="C39" s="167"/>
      <c r="D39" s="167"/>
      <c r="E39" s="167"/>
      <c r="F39" s="167"/>
      <c r="G39" s="167"/>
      <c r="H39" s="167"/>
      <c r="I39" s="167"/>
      <c r="J39" s="167"/>
      <c r="K39" s="167"/>
      <c r="L39" s="167"/>
      <c r="M39" s="167"/>
      <c r="N39" s="167"/>
    </row>
    <row r="40" spans="1:14" s="17" customFormat="1" ht="14">
      <c r="A40" s="167"/>
      <c r="B40" s="174"/>
      <c r="C40" s="167"/>
      <c r="D40" s="167"/>
      <c r="E40" s="167"/>
      <c r="F40" s="167"/>
      <c r="G40" s="167"/>
      <c r="H40" s="167"/>
      <c r="I40" s="167"/>
      <c r="J40" s="167"/>
      <c r="K40" s="167"/>
      <c r="L40" s="167"/>
      <c r="M40" s="167"/>
      <c r="N40" s="167"/>
    </row>
    <row r="41" spans="1:14" s="17" customFormat="1" ht="14">
      <c r="A41" s="167"/>
      <c r="B41" s="174"/>
      <c r="C41" s="167"/>
      <c r="D41" s="167"/>
      <c r="E41" s="167"/>
      <c r="F41" s="167"/>
      <c r="G41" s="167"/>
      <c r="H41" s="167"/>
      <c r="I41" s="167"/>
      <c r="J41" s="167"/>
      <c r="K41" s="167"/>
      <c r="L41" s="167"/>
      <c r="M41" s="167"/>
      <c r="N41" s="167"/>
    </row>
    <row r="42" spans="1:14" s="17" customFormat="1" ht="14">
      <c r="A42" s="167"/>
      <c r="B42" s="174"/>
      <c r="C42" s="167"/>
      <c r="D42" s="167"/>
      <c r="E42" s="167"/>
      <c r="F42" s="167"/>
      <c r="G42" s="167"/>
      <c r="H42" s="167"/>
      <c r="I42" s="167"/>
      <c r="J42" s="167"/>
      <c r="K42" s="167"/>
      <c r="L42" s="167"/>
      <c r="M42" s="167"/>
      <c r="N42" s="167"/>
    </row>
    <row r="43" spans="1:14" s="17" customFormat="1" ht="14">
      <c r="A43" s="167"/>
      <c r="B43" s="174"/>
      <c r="C43" s="167"/>
      <c r="D43" s="167"/>
      <c r="E43" s="167"/>
      <c r="F43" s="167"/>
      <c r="G43" s="167"/>
      <c r="H43" s="167"/>
      <c r="I43" s="167"/>
      <c r="J43" s="167"/>
      <c r="K43" s="167"/>
      <c r="L43" s="167"/>
      <c r="M43" s="167"/>
      <c r="N43" s="167"/>
    </row>
    <row r="44" spans="1:14" s="17" customFormat="1" ht="14">
      <c r="A44" s="167"/>
      <c r="B44" s="174"/>
      <c r="C44" s="167"/>
      <c r="D44" s="167"/>
      <c r="E44" s="167"/>
      <c r="F44" s="167"/>
      <c r="G44" s="167"/>
      <c r="H44" s="167"/>
      <c r="I44" s="167"/>
      <c r="J44" s="167"/>
      <c r="K44" s="167"/>
      <c r="L44" s="167"/>
      <c r="M44" s="167"/>
      <c r="N44" s="167"/>
    </row>
    <row r="45" spans="1:14" s="17" customFormat="1" ht="14">
      <c r="A45" s="167"/>
      <c r="B45" s="174"/>
      <c r="C45" s="167"/>
      <c r="D45" s="167"/>
      <c r="E45" s="167"/>
      <c r="F45" s="167"/>
      <c r="G45" s="167"/>
      <c r="H45" s="167"/>
      <c r="I45" s="167"/>
      <c r="J45" s="167"/>
      <c r="K45" s="167"/>
      <c r="L45" s="167"/>
      <c r="M45" s="167"/>
      <c r="N45" s="167"/>
    </row>
    <row r="46" spans="1:14" s="17" customFormat="1" ht="14">
      <c r="A46" s="167"/>
      <c r="B46" s="174"/>
      <c r="C46" s="167"/>
      <c r="D46" s="167"/>
      <c r="E46" s="167"/>
      <c r="F46" s="167"/>
      <c r="G46" s="167"/>
      <c r="H46" s="167"/>
      <c r="I46" s="167"/>
      <c r="J46" s="167"/>
      <c r="K46" s="167"/>
      <c r="L46" s="167"/>
      <c r="M46" s="167"/>
      <c r="N46" s="167"/>
    </row>
    <row r="47" spans="1:14" s="17" customFormat="1" ht="14">
      <c r="A47" s="167"/>
      <c r="B47" s="174"/>
      <c r="C47" s="167"/>
      <c r="D47" s="167"/>
      <c r="E47" s="167"/>
      <c r="F47" s="167"/>
      <c r="G47" s="167"/>
      <c r="H47" s="167"/>
      <c r="I47" s="167"/>
      <c r="J47" s="167"/>
      <c r="K47" s="167"/>
      <c r="L47" s="167"/>
      <c r="M47" s="167"/>
      <c r="N47" s="167"/>
    </row>
    <row r="48" spans="1:14" s="17" customFormat="1" ht="14">
      <c r="A48" s="167"/>
      <c r="B48" s="174"/>
      <c r="C48" s="167"/>
      <c r="D48" s="167"/>
      <c r="E48" s="167"/>
      <c r="F48" s="167"/>
      <c r="G48" s="167"/>
      <c r="H48" s="167"/>
      <c r="I48" s="167"/>
      <c r="J48" s="167"/>
      <c r="K48" s="167"/>
      <c r="L48" s="167"/>
      <c r="M48" s="167"/>
      <c r="N48" s="167"/>
    </row>
    <row r="49" spans="1:14" s="17" customFormat="1" ht="14">
      <c r="A49" s="167"/>
      <c r="B49" s="174"/>
      <c r="C49" s="167"/>
      <c r="D49" s="167"/>
      <c r="E49" s="167"/>
      <c r="F49" s="167"/>
      <c r="G49" s="167"/>
      <c r="H49" s="167"/>
      <c r="I49" s="167"/>
      <c r="J49" s="167"/>
      <c r="K49" s="167"/>
      <c r="L49" s="167"/>
      <c r="M49" s="167"/>
      <c r="N49" s="167"/>
    </row>
    <row r="50" spans="1:14" s="17" customFormat="1" ht="14">
      <c r="A50" s="167"/>
      <c r="B50" s="174"/>
      <c r="C50" s="167"/>
      <c r="D50" s="167"/>
      <c r="E50" s="167"/>
      <c r="F50" s="167"/>
      <c r="G50" s="167"/>
      <c r="H50" s="167"/>
      <c r="I50" s="167"/>
      <c r="J50" s="167"/>
      <c r="K50" s="167"/>
      <c r="L50" s="167"/>
      <c r="M50" s="167"/>
      <c r="N50" s="167"/>
    </row>
    <row r="51" spans="1:14" s="17" customFormat="1" ht="14">
      <c r="A51" s="167"/>
      <c r="B51" s="174"/>
      <c r="C51" s="167"/>
      <c r="D51" s="167"/>
      <c r="E51" s="167"/>
      <c r="F51" s="167"/>
      <c r="G51" s="167"/>
      <c r="H51" s="167"/>
      <c r="I51" s="167"/>
      <c r="J51" s="167"/>
      <c r="K51" s="167"/>
      <c r="L51" s="167"/>
      <c r="M51" s="167"/>
      <c r="N51" s="167"/>
    </row>
    <row r="52" spans="1:14" ht="19">
      <c r="A52" s="333" t="s">
        <v>1</v>
      </c>
      <c r="B52" s="333"/>
      <c r="C52" s="333"/>
      <c r="D52" s="333"/>
      <c r="E52" s="333"/>
      <c r="F52" s="333"/>
      <c r="G52" s="333"/>
      <c r="H52" s="333"/>
      <c r="I52" s="333"/>
      <c r="J52" s="333"/>
      <c r="K52" s="333"/>
      <c r="L52" s="333"/>
      <c r="M52" s="333"/>
      <c r="N52" s="333"/>
    </row>
    <row r="53" spans="1:14" ht="22.5" customHeight="1"/>
  </sheetData>
  <sheetProtection sheet="1" selectLockedCells="1"/>
  <mergeCells count="13">
    <mergeCell ref="D15:E16"/>
    <mergeCell ref="F15:L16"/>
    <mergeCell ref="A52:N52"/>
    <mergeCell ref="K1:M1"/>
    <mergeCell ref="K2:M4"/>
    <mergeCell ref="A6:M6"/>
    <mergeCell ref="B9:C16"/>
    <mergeCell ref="D9:E10"/>
    <mergeCell ref="F9:L10"/>
    <mergeCell ref="D11:E12"/>
    <mergeCell ref="F11:L12"/>
    <mergeCell ref="D13:E14"/>
    <mergeCell ref="F13:L14"/>
  </mergeCells>
  <phoneticPr fontId="10"/>
  <conditionalFormatting sqref="D9:L10 D13:L16">
    <cfRule type="expression" dxfId="65" priority="5" stopIfTrue="1">
      <formula>$D$11="○"</formula>
    </cfRule>
  </conditionalFormatting>
  <conditionalFormatting sqref="D9:L12 D15:L16">
    <cfRule type="expression" dxfId="64" priority="4" stopIfTrue="1">
      <formula>$D$13="○"</formula>
    </cfRule>
  </conditionalFormatting>
  <conditionalFormatting sqref="D9:L14">
    <cfRule type="expression" dxfId="63" priority="3" stopIfTrue="1">
      <formula>$D$15="○"</formula>
    </cfRule>
  </conditionalFormatting>
  <conditionalFormatting sqref="D11:L16">
    <cfRule type="expression" dxfId="62" priority="6" stopIfTrue="1">
      <formula>$D$9="○"</formula>
    </cfRule>
  </conditionalFormatting>
  <dataValidations count="2">
    <dataValidation type="list" allowBlank="1" showInputMessage="1" showErrorMessage="1" sqref="D14:E14" xr:uid="{45BDE032-CEFB-46EC-9211-E9867E432C54}">
      <formula1>$N$10:$N$11</formula1>
    </dataValidation>
    <dataValidation type="list" allowBlank="1" showInputMessage="1" showErrorMessage="1" sqref="D9:E13 D15:E16" xr:uid="{032D5666-3EE9-4997-BCB3-6F70223F3135}">
      <formula1>"○"</formula1>
    </dataValidation>
  </dataValidations>
  <printOptions horizontalCentered="1"/>
  <pageMargins left="0.23622047244094491" right="0.23622047244094491" top="0.74803149606299213" bottom="0.15748031496062992" header="0.31496062992125984" footer="0"/>
  <pageSetup paperSize="9" scale="96"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tabColor rgb="FF0070C0"/>
    <pageSetUpPr fitToPage="1"/>
  </sheetPr>
  <dimension ref="A1:O58"/>
  <sheetViews>
    <sheetView showGridLines="0" topLeftCell="A11" zoomScale="80" zoomScaleNormal="80" zoomScaleSheetLayoutView="100" workbookViewId="0">
      <selection activeCell="D11" sqref="D11:E13"/>
    </sheetView>
  </sheetViews>
  <sheetFormatPr defaultColWidth="6.453125" defaultRowHeight="13"/>
  <cols>
    <col min="1" max="2" width="6.453125" style="66" customWidth="1"/>
    <col min="3" max="3" width="6.6328125" style="66" customWidth="1"/>
    <col min="4" max="13" width="6.453125" style="66" customWidth="1"/>
    <col min="14" max="14" width="2.453125" style="66" customWidth="1"/>
    <col min="15" max="15" width="3.7265625" style="66" customWidth="1"/>
    <col min="16" max="16384" width="6.453125" style="66"/>
  </cols>
  <sheetData>
    <row r="1" spans="1:14" ht="25.5">
      <c r="A1" s="32"/>
      <c r="B1" s="32"/>
      <c r="C1" s="32"/>
      <c r="D1" s="32"/>
      <c r="E1" s="32"/>
      <c r="F1" s="32"/>
      <c r="G1" s="32"/>
      <c r="H1" s="32"/>
      <c r="I1" s="32"/>
      <c r="J1" s="32"/>
      <c r="K1" s="1249" t="s">
        <v>414</v>
      </c>
      <c r="L1" s="1250"/>
      <c r="M1" s="1250"/>
      <c r="N1" s="32"/>
    </row>
    <row r="2" spans="1:14" ht="13.5" customHeight="1">
      <c r="A2" s="32"/>
      <c r="B2" s="32"/>
      <c r="C2" s="32"/>
      <c r="D2" s="32"/>
      <c r="E2" s="32"/>
      <c r="F2" s="32"/>
      <c r="G2" s="32"/>
      <c r="H2" s="32"/>
      <c r="I2" s="32"/>
      <c r="J2" s="32"/>
      <c r="K2" s="1293" t="s">
        <v>294</v>
      </c>
      <c r="L2" s="1293"/>
      <c r="M2" s="1293"/>
      <c r="N2" s="32"/>
    </row>
    <row r="3" spans="1:14" ht="13.5" customHeight="1">
      <c r="A3" s="32"/>
      <c r="B3" s="32"/>
      <c r="C3" s="32"/>
      <c r="D3" s="32"/>
      <c r="E3" s="32"/>
      <c r="F3" s="32"/>
      <c r="G3" s="32"/>
      <c r="H3" s="32"/>
      <c r="I3" s="32"/>
      <c r="J3" s="32"/>
      <c r="K3" s="1293"/>
      <c r="L3" s="1293"/>
      <c r="M3" s="1293"/>
      <c r="N3" s="32"/>
    </row>
    <row r="4" spans="1:14" ht="13.5" customHeight="1">
      <c r="A4" s="32"/>
      <c r="B4" s="32"/>
      <c r="C4" s="32"/>
      <c r="D4" s="32"/>
      <c r="E4" s="32"/>
      <c r="F4" s="32"/>
      <c r="G4" s="32"/>
      <c r="H4" s="32"/>
      <c r="I4" s="32"/>
      <c r="J4" s="32"/>
      <c r="K4" s="1293"/>
      <c r="L4" s="1293"/>
      <c r="M4" s="1293"/>
      <c r="N4" s="32"/>
    </row>
    <row r="5" spans="1:14" ht="14">
      <c r="A5" s="32"/>
      <c r="B5" s="236"/>
      <c r="C5" s="236"/>
      <c r="D5" s="236"/>
      <c r="E5" s="236"/>
      <c r="F5" s="236"/>
      <c r="G5" s="236"/>
      <c r="H5" s="236"/>
      <c r="I5" s="236"/>
      <c r="J5" s="236"/>
      <c r="K5" s="236"/>
      <c r="L5" s="236"/>
      <c r="M5" s="236"/>
      <c r="N5" s="32"/>
    </row>
    <row r="6" spans="1:14" ht="14">
      <c r="A6" s="32"/>
      <c r="B6" s="236"/>
      <c r="C6" s="236"/>
      <c r="D6" s="236"/>
      <c r="E6" s="236"/>
      <c r="F6" s="236"/>
      <c r="G6" s="236"/>
      <c r="H6" s="236"/>
      <c r="I6" s="236"/>
      <c r="J6" s="236"/>
      <c r="K6" s="236"/>
      <c r="L6" s="236"/>
      <c r="M6" s="236"/>
      <c r="N6" s="32"/>
    </row>
    <row r="7" spans="1:14">
      <c r="A7" s="32"/>
      <c r="B7" s="32"/>
      <c r="C7" s="32"/>
      <c r="D7" s="32"/>
      <c r="E7" s="32"/>
      <c r="F7" s="32"/>
      <c r="G7" s="32"/>
      <c r="H7" s="32"/>
      <c r="I7" s="32"/>
      <c r="J7" s="32"/>
      <c r="K7" s="1264"/>
      <c r="L7" s="1264"/>
      <c r="M7" s="1264"/>
      <c r="N7" s="32"/>
    </row>
    <row r="8" spans="1:14" ht="16.5">
      <c r="A8" s="1265" t="s">
        <v>220</v>
      </c>
      <c r="B8" s="1265"/>
      <c r="C8" s="1265"/>
      <c r="D8" s="1265"/>
      <c r="E8" s="1265"/>
      <c r="F8" s="1265"/>
      <c r="G8" s="1265"/>
      <c r="H8" s="1265"/>
      <c r="I8" s="1265"/>
      <c r="J8" s="1265"/>
      <c r="K8" s="1265"/>
      <c r="L8" s="1265"/>
      <c r="M8" s="1265"/>
      <c r="N8" s="32"/>
    </row>
    <row r="9" spans="1:14" ht="16.5">
      <c r="A9" s="237"/>
      <c r="B9" s="237"/>
      <c r="C9" s="237"/>
      <c r="D9" s="237"/>
      <c r="E9" s="237"/>
      <c r="F9" s="237"/>
      <c r="G9" s="237"/>
      <c r="H9" s="237"/>
      <c r="I9" s="237"/>
      <c r="J9" s="237"/>
      <c r="K9" s="237"/>
      <c r="L9" s="237"/>
      <c r="M9" s="237"/>
      <c r="N9" s="32"/>
    </row>
    <row r="10" spans="1:14">
      <c r="A10" s="97"/>
      <c r="B10" s="97"/>
      <c r="C10" s="97"/>
      <c r="D10" s="67" t="str">
        <f>IF(AND(D11="",D14=""),"　↓　入札説明書を確認し、該当する方に○",IF(AND(D11="○",D14="○"),"　↓　いずれか１つに○",""))</f>
        <v>　↓　入札説明書を確認し、該当する方に○</v>
      </c>
      <c r="E10" s="97"/>
      <c r="F10" s="97"/>
      <c r="G10" s="97"/>
      <c r="H10" s="97"/>
      <c r="I10" s="97"/>
      <c r="J10" s="97"/>
      <c r="K10" s="97"/>
      <c r="L10" s="97"/>
      <c r="M10" s="97"/>
      <c r="N10" s="32"/>
    </row>
    <row r="11" spans="1:14" ht="13.5" customHeight="1">
      <c r="A11" s="32"/>
      <c r="B11" s="1266" t="s">
        <v>338</v>
      </c>
      <c r="C11" s="1267"/>
      <c r="D11" s="1272"/>
      <c r="E11" s="1273"/>
      <c r="F11" s="1278" t="s">
        <v>437</v>
      </c>
      <c r="G11" s="1279"/>
      <c r="H11" s="1279"/>
      <c r="I11" s="1279"/>
      <c r="J11" s="1279"/>
      <c r="K11" s="1279"/>
      <c r="L11" s="1280"/>
      <c r="M11" s="32"/>
      <c r="N11" s="315"/>
    </row>
    <row r="12" spans="1:14" ht="13.5" customHeight="1">
      <c r="A12" s="32"/>
      <c r="B12" s="1268"/>
      <c r="C12" s="1269"/>
      <c r="D12" s="1274"/>
      <c r="E12" s="1275"/>
      <c r="F12" s="1281"/>
      <c r="G12" s="1282"/>
      <c r="H12" s="1282"/>
      <c r="I12" s="1282"/>
      <c r="J12" s="1282"/>
      <c r="K12" s="1282"/>
      <c r="L12" s="1283"/>
      <c r="M12" s="32"/>
      <c r="N12" s="315"/>
    </row>
    <row r="13" spans="1:14" ht="13.5" customHeight="1">
      <c r="A13" s="32"/>
      <c r="B13" s="1268"/>
      <c r="C13" s="1269"/>
      <c r="D13" s="1276"/>
      <c r="E13" s="1277"/>
      <c r="F13" s="1284"/>
      <c r="G13" s="1285"/>
      <c r="H13" s="1285"/>
      <c r="I13" s="1285"/>
      <c r="J13" s="1285"/>
      <c r="K13" s="1285"/>
      <c r="L13" s="1286"/>
      <c r="M13" s="32"/>
      <c r="N13" s="315"/>
    </row>
    <row r="14" spans="1:14" ht="13.5" customHeight="1">
      <c r="A14" s="32"/>
      <c r="B14" s="1268"/>
      <c r="C14" s="1269"/>
      <c r="D14" s="1272"/>
      <c r="E14" s="1273"/>
      <c r="F14" s="1278" t="s">
        <v>438</v>
      </c>
      <c r="G14" s="1279"/>
      <c r="H14" s="1279"/>
      <c r="I14" s="1279"/>
      <c r="J14" s="1279"/>
      <c r="K14" s="1279"/>
      <c r="L14" s="1280"/>
      <c r="M14" s="32"/>
      <c r="N14" s="315"/>
    </row>
    <row r="15" spans="1:14" ht="13.5" customHeight="1">
      <c r="A15" s="32"/>
      <c r="B15" s="1268"/>
      <c r="C15" s="1269"/>
      <c r="D15" s="1274"/>
      <c r="E15" s="1275"/>
      <c r="F15" s="1281"/>
      <c r="G15" s="1282"/>
      <c r="H15" s="1282"/>
      <c r="I15" s="1282"/>
      <c r="J15" s="1282"/>
      <c r="K15" s="1282"/>
      <c r="L15" s="1283"/>
      <c r="M15" s="32"/>
      <c r="N15" s="315"/>
    </row>
    <row r="16" spans="1:14" ht="13.5" customHeight="1">
      <c r="A16" s="32"/>
      <c r="B16" s="1270"/>
      <c r="C16" s="1271"/>
      <c r="D16" s="1276"/>
      <c r="E16" s="1277"/>
      <c r="F16" s="1284"/>
      <c r="G16" s="1285"/>
      <c r="H16" s="1285"/>
      <c r="I16" s="1285"/>
      <c r="J16" s="1285"/>
      <c r="K16" s="1285"/>
      <c r="L16" s="1286"/>
      <c r="M16" s="32"/>
      <c r="N16" s="315"/>
    </row>
    <row r="17" spans="1:14">
      <c r="A17" s="32"/>
      <c r="B17" s="32"/>
      <c r="C17" s="32"/>
      <c r="D17" s="32"/>
      <c r="E17" s="32"/>
      <c r="F17" s="32"/>
      <c r="G17" s="32"/>
      <c r="H17" s="32"/>
      <c r="I17" s="32"/>
      <c r="J17" s="32"/>
      <c r="K17" s="32"/>
      <c r="L17" s="32"/>
      <c r="M17" s="32"/>
      <c r="N17" s="32"/>
    </row>
    <row r="18" spans="1:14">
      <c r="A18" s="32"/>
      <c r="B18" s="32"/>
      <c r="C18" s="32"/>
      <c r="D18" s="32"/>
      <c r="E18" s="32"/>
      <c r="F18" s="32"/>
      <c r="G18" s="32"/>
      <c r="H18" s="32"/>
      <c r="I18" s="32"/>
      <c r="J18" s="32"/>
      <c r="K18" s="32"/>
      <c r="L18" s="32"/>
      <c r="M18" s="32"/>
      <c r="N18" s="32"/>
    </row>
    <row r="19" spans="1:14">
      <c r="A19" s="32"/>
      <c r="B19" s="32"/>
      <c r="C19" s="32"/>
      <c r="D19" s="32"/>
      <c r="E19" s="32"/>
      <c r="F19" s="32"/>
      <c r="G19" s="32"/>
      <c r="H19" s="32"/>
      <c r="I19" s="32"/>
      <c r="J19" s="32"/>
      <c r="K19" s="32"/>
      <c r="L19" s="32"/>
      <c r="M19" s="32"/>
      <c r="N19" s="32"/>
    </row>
    <row r="20" spans="1:14">
      <c r="A20" s="32"/>
      <c r="B20" s="32"/>
      <c r="C20" s="32"/>
      <c r="D20" s="32"/>
      <c r="E20" s="32"/>
      <c r="F20" s="32"/>
      <c r="G20" s="32"/>
      <c r="H20" s="32"/>
      <c r="I20" s="32"/>
      <c r="J20" s="32"/>
      <c r="K20" s="32"/>
      <c r="L20" s="32"/>
      <c r="M20" s="32"/>
      <c r="N20" s="32"/>
    </row>
    <row r="21" spans="1:14">
      <c r="A21" s="32"/>
      <c r="B21" s="32"/>
      <c r="C21" s="32"/>
      <c r="D21" s="32"/>
      <c r="E21" s="32"/>
      <c r="F21" s="32"/>
      <c r="G21" s="32"/>
      <c r="H21" s="32"/>
      <c r="I21" s="32"/>
      <c r="J21" s="32"/>
      <c r="K21" s="32"/>
      <c r="L21" s="32"/>
      <c r="M21" s="32"/>
      <c r="N21" s="32"/>
    </row>
    <row r="22" spans="1:14">
      <c r="A22" s="32"/>
      <c r="B22" s="32"/>
      <c r="C22" s="32"/>
      <c r="D22" s="32"/>
      <c r="E22" s="32"/>
      <c r="F22" s="32"/>
      <c r="G22" s="32"/>
      <c r="H22" s="32"/>
      <c r="I22" s="32"/>
      <c r="J22" s="32"/>
      <c r="K22" s="32"/>
      <c r="L22" s="32"/>
      <c r="M22" s="32"/>
      <c r="N22" s="32"/>
    </row>
    <row r="23" spans="1:14">
      <c r="A23" s="32"/>
      <c r="B23" s="32"/>
      <c r="C23" s="32"/>
      <c r="D23" s="67" t="str">
        <f>IF(AND(D24="",D30="",D36=""),"　↓　該当するものいずれか１つに○",IF(COUNTA(D24:E41)&lt;&gt;1,"　↓　いずれか１つに○",""))</f>
        <v>　↓　該当するものいずれか１つに○</v>
      </c>
      <c r="E23" s="32"/>
      <c r="F23" s="32"/>
      <c r="G23" s="32"/>
      <c r="H23" s="32"/>
      <c r="I23" s="32"/>
      <c r="J23" s="32"/>
      <c r="K23" s="32"/>
      <c r="L23" s="32"/>
      <c r="M23" s="32"/>
      <c r="N23" s="32"/>
    </row>
    <row r="24" spans="1:14" ht="14.5" customHeight="1">
      <c r="A24" s="32"/>
      <c r="B24" s="1294" t="s">
        <v>213</v>
      </c>
      <c r="C24" s="1295"/>
      <c r="D24" s="1223"/>
      <c r="E24" s="1224"/>
      <c r="F24" s="1229" t="s">
        <v>222</v>
      </c>
      <c r="G24" s="1230"/>
      <c r="H24" s="1230"/>
      <c r="I24" s="1230"/>
      <c r="J24" s="1230"/>
      <c r="K24" s="1230"/>
      <c r="L24" s="1231"/>
      <c r="M24" s="238"/>
      <c r="N24" s="32"/>
    </row>
    <row r="25" spans="1:14" ht="14.5" customHeight="1">
      <c r="A25" s="32"/>
      <c r="B25" s="1296"/>
      <c r="C25" s="1297"/>
      <c r="D25" s="1225"/>
      <c r="E25" s="1226"/>
      <c r="F25" s="1232"/>
      <c r="G25" s="1233"/>
      <c r="H25" s="1233"/>
      <c r="I25" s="1233"/>
      <c r="J25" s="1233"/>
      <c r="K25" s="1233"/>
      <c r="L25" s="1234"/>
      <c r="M25" s="238"/>
      <c r="N25" s="32"/>
    </row>
    <row r="26" spans="1:14" ht="14.5" customHeight="1">
      <c r="A26" s="32"/>
      <c r="B26" s="1296"/>
      <c r="C26" s="1297"/>
      <c r="D26" s="1225"/>
      <c r="E26" s="1226"/>
      <c r="F26" s="1232"/>
      <c r="G26" s="1233"/>
      <c r="H26" s="1233"/>
      <c r="I26" s="1233"/>
      <c r="J26" s="1233"/>
      <c r="K26" s="1233"/>
      <c r="L26" s="1234"/>
      <c r="M26" s="238"/>
      <c r="N26" s="315"/>
    </row>
    <row r="27" spans="1:14" ht="14.5" customHeight="1">
      <c r="A27" s="32"/>
      <c r="B27" s="1296"/>
      <c r="C27" s="1297"/>
      <c r="D27" s="1225"/>
      <c r="E27" s="1226"/>
      <c r="F27" s="1232"/>
      <c r="G27" s="1233"/>
      <c r="H27" s="1233"/>
      <c r="I27" s="1233"/>
      <c r="J27" s="1233"/>
      <c r="K27" s="1233"/>
      <c r="L27" s="1234"/>
      <c r="M27" s="238"/>
      <c r="N27" s="32"/>
    </row>
    <row r="28" spans="1:14" ht="14.5" customHeight="1">
      <c r="A28" s="32"/>
      <c r="B28" s="1296"/>
      <c r="C28" s="1297"/>
      <c r="D28" s="1225"/>
      <c r="E28" s="1226"/>
      <c r="F28" s="1232"/>
      <c r="G28" s="1233"/>
      <c r="H28" s="1233"/>
      <c r="I28" s="1233"/>
      <c r="J28" s="1233"/>
      <c r="K28" s="1233"/>
      <c r="L28" s="1234"/>
      <c r="M28" s="238"/>
      <c r="N28" s="32"/>
    </row>
    <row r="29" spans="1:14" ht="14.5" customHeight="1">
      <c r="A29" s="32"/>
      <c r="B29" s="1296"/>
      <c r="C29" s="1297"/>
      <c r="D29" s="1227"/>
      <c r="E29" s="1228"/>
      <c r="F29" s="1235"/>
      <c r="G29" s="1236"/>
      <c r="H29" s="1236"/>
      <c r="I29" s="1236"/>
      <c r="J29" s="1236"/>
      <c r="K29" s="1236"/>
      <c r="L29" s="1237"/>
      <c r="M29" s="238"/>
      <c r="N29" s="32"/>
    </row>
    <row r="30" spans="1:14" ht="14.5" customHeight="1">
      <c r="A30" s="32"/>
      <c r="B30" s="1296"/>
      <c r="C30" s="1297"/>
      <c r="D30" s="1223"/>
      <c r="E30" s="1224"/>
      <c r="F30" s="1229" t="s">
        <v>223</v>
      </c>
      <c r="G30" s="1230"/>
      <c r="H30" s="1230"/>
      <c r="I30" s="1230"/>
      <c r="J30" s="1230"/>
      <c r="K30" s="1230"/>
      <c r="L30" s="1231"/>
      <c r="M30" s="238"/>
      <c r="N30" s="32"/>
    </row>
    <row r="31" spans="1:14" ht="14.5" customHeight="1">
      <c r="A31" s="32"/>
      <c r="B31" s="1296"/>
      <c r="C31" s="1297"/>
      <c r="D31" s="1225"/>
      <c r="E31" s="1226"/>
      <c r="F31" s="1232"/>
      <c r="G31" s="1233"/>
      <c r="H31" s="1233"/>
      <c r="I31" s="1233"/>
      <c r="J31" s="1233"/>
      <c r="K31" s="1233"/>
      <c r="L31" s="1234"/>
      <c r="M31" s="238"/>
      <c r="N31" s="32"/>
    </row>
    <row r="32" spans="1:14" ht="14.5" customHeight="1">
      <c r="A32" s="32"/>
      <c r="B32" s="1296"/>
      <c r="C32" s="1297"/>
      <c r="D32" s="1225"/>
      <c r="E32" s="1226"/>
      <c r="F32" s="1232"/>
      <c r="G32" s="1233"/>
      <c r="H32" s="1233"/>
      <c r="I32" s="1233"/>
      <c r="J32" s="1233"/>
      <c r="K32" s="1233"/>
      <c r="L32" s="1234"/>
      <c r="M32" s="238"/>
      <c r="N32" s="32"/>
    </row>
    <row r="33" spans="1:15" ht="14.5" customHeight="1">
      <c r="A33" s="32"/>
      <c r="B33" s="1296"/>
      <c r="C33" s="1297"/>
      <c r="D33" s="1225"/>
      <c r="E33" s="1226"/>
      <c r="F33" s="1232"/>
      <c r="G33" s="1233"/>
      <c r="H33" s="1233"/>
      <c r="I33" s="1233"/>
      <c r="J33" s="1233"/>
      <c r="K33" s="1233"/>
      <c r="L33" s="1234"/>
      <c r="M33" s="238"/>
      <c r="N33" s="32"/>
    </row>
    <row r="34" spans="1:15" ht="14.5" customHeight="1">
      <c r="A34" s="32"/>
      <c r="B34" s="1296"/>
      <c r="C34" s="1297"/>
      <c r="D34" s="1225"/>
      <c r="E34" s="1226"/>
      <c r="F34" s="1238"/>
      <c r="G34" s="1233"/>
      <c r="H34" s="1233"/>
      <c r="I34" s="1233"/>
      <c r="J34" s="1233"/>
      <c r="K34" s="1233"/>
      <c r="L34" s="1234"/>
      <c r="M34" s="238"/>
      <c r="N34" s="32"/>
    </row>
    <row r="35" spans="1:15" ht="14.5" customHeight="1">
      <c r="A35" s="32"/>
      <c r="B35" s="1296"/>
      <c r="C35" s="1297"/>
      <c r="D35" s="1227"/>
      <c r="E35" s="1228"/>
      <c r="F35" s="1235"/>
      <c r="G35" s="1236"/>
      <c r="H35" s="1236"/>
      <c r="I35" s="1236"/>
      <c r="J35" s="1236"/>
      <c r="K35" s="1236"/>
      <c r="L35" s="1237"/>
      <c r="M35" s="238"/>
      <c r="N35" s="32"/>
    </row>
    <row r="36" spans="1:15" ht="14.5" customHeight="1">
      <c r="A36" s="32"/>
      <c r="B36" s="1296"/>
      <c r="C36" s="1297"/>
      <c r="D36" s="1223"/>
      <c r="E36" s="1224"/>
      <c r="F36" s="1239" t="s">
        <v>272</v>
      </c>
      <c r="G36" s="1240"/>
      <c r="H36" s="1240"/>
      <c r="I36" s="1240"/>
      <c r="J36" s="1240"/>
      <c r="K36" s="1240"/>
      <c r="L36" s="1241"/>
      <c r="M36" s="238"/>
      <c r="N36" s="32"/>
    </row>
    <row r="37" spans="1:15" ht="14.5" customHeight="1">
      <c r="A37" s="32"/>
      <c r="B37" s="1296"/>
      <c r="C37" s="1297"/>
      <c r="D37" s="1225"/>
      <c r="E37" s="1226"/>
      <c r="F37" s="1242"/>
      <c r="G37" s="1243"/>
      <c r="H37" s="1243"/>
      <c r="I37" s="1243"/>
      <c r="J37" s="1243"/>
      <c r="K37" s="1243"/>
      <c r="L37" s="1244"/>
      <c r="M37" s="238"/>
      <c r="N37" s="32"/>
    </row>
    <row r="38" spans="1:15" ht="14.5" customHeight="1">
      <c r="A38" s="32"/>
      <c r="B38" s="1296"/>
      <c r="C38" s="1297"/>
      <c r="D38" s="1225"/>
      <c r="E38" s="1226"/>
      <c r="F38" s="1242"/>
      <c r="G38" s="1243"/>
      <c r="H38" s="1243"/>
      <c r="I38" s="1243"/>
      <c r="J38" s="1243"/>
      <c r="K38" s="1243"/>
      <c r="L38" s="1244"/>
      <c r="M38" s="238"/>
      <c r="N38" s="32"/>
    </row>
    <row r="39" spans="1:15" ht="14.5" customHeight="1">
      <c r="A39" s="32"/>
      <c r="B39" s="1296"/>
      <c r="C39" s="1297"/>
      <c r="D39" s="1225"/>
      <c r="E39" s="1226"/>
      <c r="F39" s="1242"/>
      <c r="G39" s="1243"/>
      <c r="H39" s="1243"/>
      <c r="I39" s="1243"/>
      <c r="J39" s="1243"/>
      <c r="K39" s="1243"/>
      <c r="L39" s="1244"/>
      <c r="M39" s="238"/>
      <c r="N39" s="32"/>
    </row>
    <row r="40" spans="1:15" ht="14.5" customHeight="1">
      <c r="A40" s="32"/>
      <c r="B40" s="1296"/>
      <c r="C40" s="1297"/>
      <c r="D40" s="1225"/>
      <c r="E40" s="1226"/>
      <c r="F40" s="1242"/>
      <c r="G40" s="1243"/>
      <c r="H40" s="1243"/>
      <c r="I40" s="1243"/>
      <c r="J40" s="1243"/>
      <c r="K40" s="1243"/>
      <c r="L40" s="1244"/>
      <c r="M40" s="238"/>
      <c r="N40" s="32"/>
    </row>
    <row r="41" spans="1:15" ht="14.5" customHeight="1">
      <c r="A41" s="32"/>
      <c r="B41" s="1298"/>
      <c r="C41" s="1299"/>
      <c r="D41" s="1227"/>
      <c r="E41" s="1228"/>
      <c r="F41" s="1245"/>
      <c r="G41" s="1246"/>
      <c r="H41" s="1246"/>
      <c r="I41" s="1246"/>
      <c r="J41" s="1246"/>
      <c r="K41" s="1246"/>
      <c r="L41" s="1247"/>
      <c r="M41" s="32"/>
      <c r="N41" s="32"/>
    </row>
    <row r="42" spans="1:15" ht="14.5" customHeight="1">
      <c r="A42" s="32"/>
      <c r="B42" s="1251" t="s">
        <v>219</v>
      </c>
      <c r="C42" s="1252"/>
      <c r="D42" s="1252"/>
      <c r="E42" s="1252"/>
      <c r="F42" s="1252"/>
      <c r="G42" s="1252"/>
      <c r="H42" s="1253"/>
      <c r="I42" s="1287"/>
      <c r="J42" s="1288"/>
      <c r="K42" s="1288"/>
      <c r="L42" s="1260" t="s">
        <v>221</v>
      </c>
      <c r="M42" s="32"/>
      <c r="N42" s="32"/>
      <c r="O42" s="66">
        <f>IF(AND(D14="○",D10=""),1,2)</f>
        <v>2</v>
      </c>
    </row>
    <row r="43" spans="1:15" ht="14.5" customHeight="1">
      <c r="A43" s="32"/>
      <c r="B43" s="1254"/>
      <c r="C43" s="1255"/>
      <c r="D43" s="1255"/>
      <c r="E43" s="1255"/>
      <c r="F43" s="1255"/>
      <c r="G43" s="1255"/>
      <c r="H43" s="1256"/>
      <c r="I43" s="1289"/>
      <c r="J43" s="1290"/>
      <c r="K43" s="1290"/>
      <c r="L43" s="1261"/>
      <c r="M43" s="32"/>
      <c r="N43" s="32"/>
      <c r="O43" s="66">
        <f>IF(AND(COUNTA(D24:E35)=1,COUNTA(D36)=0),1,2)</f>
        <v>2</v>
      </c>
    </row>
    <row r="44" spans="1:15" ht="14.5" customHeight="1">
      <c r="A44" s="32"/>
      <c r="B44" s="1257"/>
      <c r="C44" s="1258"/>
      <c r="D44" s="1258"/>
      <c r="E44" s="1258"/>
      <c r="F44" s="1258"/>
      <c r="G44" s="1258"/>
      <c r="H44" s="1259"/>
      <c r="I44" s="1291"/>
      <c r="J44" s="1292"/>
      <c r="K44" s="1292"/>
      <c r="L44" s="1262"/>
      <c r="M44" s="239"/>
      <c r="N44" s="32"/>
    </row>
    <row r="45" spans="1:15">
      <c r="A45" s="32"/>
      <c r="B45" s="69" t="s">
        <v>439</v>
      </c>
      <c r="C45" s="70"/>
      <c r="D45" s="71"/>
      <c r="E45" s="72"/>
      <c r="F45" s="72"/>
      <c r="G45" s="72"/>
      <c r="H45" s="72"/>
      <c r="I45" s="72"/>
      <c r="J45" s="72"/>
      <c r="K45" s="72"/>
      <c r="L45" s="72"/>
      <c r="M45" s="240"/>
      <c r="N45" s="32"/>
    </row>
    <row r="46" spans="1:15">
      <c r="A46" s="32"/>
      <c r="B46" s="69" t="s">
        <v>224</v>
      </c>
      <c r="C46" s="70"/>
      <c r="D46" s="71"/>
      <c r="E46" s="72"/>
      <c r="F46" s="72"/>
      <c r="G46" s="72"/>
      <c r="H46" s="72"/>
      <c r="I46" s="72"/>
      <c r="J46" s="72"/>
      <c r="K46" s="72"/>
      <c r="L46" s="72"/>
      <c r="M46" s="240"/>
      <c r="N46" s="32"/>
    </row>
    <row r="47" spans="1:15">
      <c r="A47" s="32"/>
      <c r="B47" s="1263" t="s">
        <v>225</v>
      </c>
      <c r="C47" s="1263"/>
      <c r="D47" s="1263"/>
      <c r="E47" s="1263"/>
      <c r="F47" s="1263"/>
      <c r="G47" s="1263"/>
      <c r="H47" s="1263"/>
      <c r="I47" s="1263"/>
      <c r="J47" s="1263"/>
      <c r="K47" s="1263"/>
      <c r="L47" s="1263"/>
      <c r="M47" s="240"/>
      <c r="N47" s="32"/>
    </row>
    <row r="48" spans="1:15">
      <c r="A48" s="32"/>
      <c r="B48" s="73"/>
      <c r="C48" s="73"/>
      <c r="D48" s="73"/>
      <c r="E48" s="73"/>
      <c r="F48" s="73"/>
      <c r="G48" s="73"/>
      <c r="H48" s="73"/>
      <c r="I48" s="73"/>
      <c r="J48" s="73"/>
      <c r="K48" s="73"/>
      <c r="L48" s="73"/>
      <c r="M48" s="73"/>
      <c r="N48" s="32"/>
    </row>
    <row r="49" spans="1:14" ht="40.15" customHeight="1">
      <c r="A49" s="32"/>
      <c r="B49" s="1300" t="s">
        <v>440</v>
      </c>
      <c r="C49" s="1300"/>
      <c r="D49" s="1300"/>
      <c r="E49" s="1300"/>
      <c r="F49" s="1300"/>
      <c r="G49" s="1300"/>
      <c r="H49" s="1300"/>
      <c r="I49" s="1300"/>
      <c r="J49" s="1300"/>
      <c r="K49" s="1300"/>
      <c r="L49" s="1300"/>
      <c r="M49" s="1300"/>
      <c r="N49" s="32"/>
    </row>
    <row r="50" spans="1:14" ht="25.15" customHeight="1">
      <c r="A50" s="32"/>
      <c r="B50" s="241"/>
      <c r="C50" s="241"/>
      <c r="D50" s="241"/>
      <c r="E50" s="241"/>
      <c r="F50" s="241"/>
      <c r="G50" s="241"/>
      <c r="H50" s="241"/>
      <c r="I50" s="241"/>
      <c r="J50" s="241"/>
      <c r="K50" s="241"/>
      <c r="L50" s="241"/>
      <c r="M50" s="241"/>
      <c r="N50" s="32"/>
    </row>
    <row r="51" spans="1:14" ht="14">
      <c r="A51" s="32"/>
      <c r="B51" s="236"/>
      <c r="C51" s="236"/>
      <c r="D51" s="236"/>
      <c r="E51" s="236"/>
      <c r="F51" s="236"/>
      <c r="G51" s="236"/>
      <c r="H51" s="236"/>
      <c r="I51" s="236"/>
      <c r="J51" s="236"/>
      <c r="K51" s="236"/>
      <c r="L51" s="236"/>
      <c r="M51" s="236"/>
      <c r="N51" s="32"/>
    </row>
    <row r="52" spans="1:14" ht="14">
      <c r="A52" s="32"/>
      <c r="B52" s="236"/>
      <c r="C52" s="236"/>
      <c r="D52" s="236"/>
      <c r="E52" s="236"/>
      <c r="F52" s="236"/>
      <c r="G52" s="236"/>
      <c r="H52" s="236"/>
      <c r="I52" s="236"/>
      <c r="J52" s="236"/>
      <c r="K52" s="236"/>
      <c r="L52" s="236"/>
      <c r="M52" s="236"/>
      <c r="N52" s="32"/>
    </row>
    <row r="53" spans="1:14">
      <c r="A53" s="32"/>
      <c r="B53" s="169"/>
      <c r="C53" s="169"/>
      <c r="D53" s="169"/>
      <c r="E53" s="169"/>
      <c r="F53" s="169"/>
      <c r="G53" s="169"/>
      <c r="H53" s="169"/>
      <c r="I53" s="169"/>
      <c r="J53" s="169"/>
      <c r="K53" s="169"/>
      <c r="L53" s="169"/>
      <c r="M53" s="240"/>
      <c r="N53" s="32"/>
    </row>
    <row r="54" spans="1:14" ht="14">
      <c r="A54" s="32"/>
      <c r="B54" s="236"/>
      <c r="C54" s="236"/>
      <c r="D54" s="236"/>
      <c r="E54" s="236"/>
      <c r="F54" s="236"/>
      <c r="G54" s="236"/>
      <c r="H54" s="236"/>
      <c r="I54" s="236"/>
      <c r="J54" s="236"/>
      <c r="K54" s="236"/>
      <c r="L54" s="236"/>
      <c r="M54" s="236"/>
      <c r="N54" s="32"/>
    </row>
    <row r="55" spans="1:14" ht="14">
      <c r="A55" s="32"/>
      <c r="B55" s="236"/>
      <c r="C55" s="236"/>
      <c r="D55" s="236"/>
      <c r="E55" s="236"/>
      <c r="F55" s="236"/>
      <c r="G55" s="236"/>
      <c r="H55" s="236"/>
      <c r="I55" s="236"/>
      <c r="J55" s="236"/>
      <c r="K55" s="236"/>
      <c r="L55" s="236"/>
      <c r="M55" s="236"/>
      <c r="N55" s="32"/>
    </row>
    <row r="56" spans="1:14" ht="14">
      <c r="A56" s="32"/>
      <c r="B56" s="236"/>
      <c r="C56" s="236"/>
      <c r="D56" s="236"/>
      <c r="E56" s="236"/>
      <c r="F56" s="236"/>
      <c r="G56" s="236"/>
      <c r="H56" s="236"/>
      <c r="I56" s="236"/>
      <c r="J56" s="236"/>
      <c r="K56" s="236"/>
      <c r="L56" s="236"/>
      <c r="M56" s="236"/>
      <c r="N56" s="32"/>
    </row>
    <row r="57" spans="1:14" ht="19">
      <c r="A57" s="1248" t="s">
        <v>1</v>
      </c>
      <c r="B57" s="1248"/>
      <c r="C57" s="1248"/>
      <c r="D57" s="1248"/>
      <c r="E57" s="1248"/>
      <c r="F57" s="1248"/>
      <c r="G57" s="1248"/>
      <c r="H57" s="1248"/>
      <c r="I57" s="1248"/>
      <c r="J57" s="1248"/>
      <c r="K57" s="1248"/>
      <c r="L57" s="1248"/>
      <c r="M57" s="1248"/>
      <c r="N57" s="1248"/>
    </row>
    <row r="58" spans="1:14" ht="22.5" customHeight="1"/>
  </sheetData>
  <sheetProtection sheet="1" selectLockedCells="1"/>
  <mergeCells count="22">
    <mergeCell ref="A57:N57"/>
    <mergeCell ref="K1:M1"/>
    <mergeCell ref="B42:H44"/>
    <mergeCell ref="L42:L44"/>
    <mergeCell ref="B47:L47"/>
    <mergeCell ref="K7:M7"/>
    <mergeCell ref="A8:M8"/>
    <mergeCell ref="B11:C16"/>
    <mergeCell ref="D14:E16"/>
    <mergeCell ref="F11:L13"/>
    <mergeCell ref="F14:L16"/>
    <mergeCell ref="D11:E13"/>
    <mergeCell ref="I42:K44"/>
    <mergeCell ref="K2:M4"/>
    <mergeCell ref="B24:C41"/>
    <mergeCell ref="B49:M49"/>
    <mergeCell ref="D24:E29"/>
    <mergeCell ref="F24:L29"/>
    <mergeCell ref="D30:E35"/>
    <mergeCell ref="F30:L35"/>
    <mergeCell ref="D36:E41"/>
    <mergeCell ref="F36:L41"/>
  </mergeCells>
  <phoneticPr fontId="10"/>
  <conditionalFormatting sqref="D11:L13">
    <cfRule type="expression" dxfId="61" priority="5">
      <formula>$D$14="○"</formula>
    </cfRule>
  </conditionalFormatting>
  <conditionalFormatting sqref="D14:L16">
    <cfRule type="expression" dxfId="60" priority="4">
      <formula>$D$11="○"</formula>
    </cfRule>
  </conditionalFormatting>
  <conditionalFormatting sqref="D24:L29 D36:L41">
    <cfRule type="expression" dxfId="59" priority="2">
      <formula>$D$30="○"</formula>
    </cfRule>
  </conditionalFormatting>
  <conditionalFormatting sqref="D24:L35">
    <cfRule type="expression" dxfId="58" priority="1">
      <formula>$D$36="○"</formula>
    </cfRule>
  </conditionalFormatting>
  <conditionalFormatting sqref="D24:L41">
    <cfRule type="expression" dxfId="57" priority="9">
      <formula>$D$10=""</formula>
    </cfRule>
  </conditionalFormatting>
  <conditionalFormatting sqref="D30:L41">
    <cfRule type="expression" dxfId="56" priority="3">
      <formula>$D$24="○"</formula>
    </cfRule>
  </conditionalFormatting>
  <conditionalFormatting sqref="I42 L42:L44">
    <cfRule type="expression" dxfId="55" priority="7">
      <formula>$O$42+$O$43=2</formula>
    </cfRule>
  </conditionalFormatting>
  <dataValidations count="2">
    <dataValidation type="list" allowBlank="1" showInputMessage="1" showErrorMessage="1" sqref="D24:E41 D11:E16" xr:uid="{00000000-0002-0000-1B00-000000000000}">
      <formula1>"○"</formula1>
    </dataValidation>
    <dataValidation type="whole" allowBlank="1" showInputMessage="1" showErrorMessage="1" sqref="I42:K44" xr:uid="{00000000-0002-0000-1B00-000001000000}">
      <formula1>0</formula1>
      <formula2>100</formula2>
    </dataValidation>
  </dataValidations>
  <printOptions horizontalCentered="1"/>
  <pageMargins left="0.70866141732283472" right="0.70866141732283472" top="0.74803149606299213" bottom="0.74803149606299213" header="0.31496062992125984" footer="0.31496062992125984"/>
  <pageSetup paperSize="9" scale="91"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tabColor rgb="FF0070C0"/>
    <pageSetUpPr fitToPage="1"/>
  </sheetPr>
  <dimension ref="A1:AO61"/>
  <sheetViews>
    <sheetView showGridLines="0" zoomScale="80" zoomScaleNormal="80" zoomScaleSheetLayoutView="115" workbookViewId="0">
      <selection activeCell="D11" sqref="D11:E13"/>
    </sheetView>
  </sheetViews>
  <sheetFormatPr defaultColWidth="6.453125" defaultRowHeight="13"/>
  <cols>
    <col min="1" max="1" width="6.453125" style="66"/>
    <col min="2" max="4" width="6.453125" style="66" customWidth="1"/>
    <col min="5" max="10" width="6.453125" style="66"/>
    <col min="11" max="11" width="8.36328125" style="66" customWidth="1"/>
    <col min="12" max="12" width="6.453125" style="66" customWidth="1"/>
    <col min="13" max="13" width="6.453125" style="66"/>
    <col min="14" max="14" width="2.453125" style="66" customWidth="1"/>
    <col min="15" max="15" width="3.7265625" style="99" customWidth="1"/>
    <col min="16" max="16" width="6.453125" style="99"/>
    <col min="17" max="16384" width="6.453125" style="66"/>
  </cols>
  <sheetData>
    <row r="1" spans="1:14" ht="25.5">
      <c r="A1" s="32"/>
      <c r="B1" s="32"/>
      <c r="C1" s="32"/>
      <c r="D1" s="32"/>
      <c r="E1" s="32"/>
      <c r="F1" s="32"/>
      <c r="G1" s="32"/>
      <c r="H1" s="32"/>
      <c r="I1" s="32"/>
      <c r="J1" s="316"/>
      <c r="K1" s="1249" t="s">
        <v>414</v>
      </c>
      <c r="L1" s="1249"/>
      <c r="M1" s="1249"/>
      <c r="N1" s="32"/>
    </row>
    <row r="2" spans="1:14" ht="13.5" customHeight="1">
      <c r="A2" s="32"/>
      <c r="B2" s="32"/>
      <c r="C2" s="32"/>
      <c r="D2" s="32"/>
      <c r="E2" s="32"/>
      <c r="F2" s="32"/>
      <c r="G2" s="32"/>
      <c r="H2" s="32"/>
      <c r="I2" s="32"/>
      <c r="J2" s="32"/>
      <c r="K2" s="1293" t="s">
        <v>295</v>
      </c>
      <c r="L2" s="1293"/>
      <c r="M2" s="1293"/>
      <c r="N2" s="32"/>
    </row>
    <row r="3" spans="1:14" ht="13.5" customHeight="1">
      <c r="A3" s="32"/>
      <c r="B3" s="32"/>
      <c r="C3" s="32"/>
      <c r="D3" s="32"/>
      <c r="E3" s="32"/>
      <c r="F3" s="32"/>
      <c r="G3" s="32"/>
      <c r="H3" s="32"/>
      <c r="I3" s="32"/>
      <c r="J3" s="32"/>
      <c r="K3" s="1293"/>
      <c r="L3" s="1293"/>
      <c r="M3" s="1293"/>
      <c r="N3" s="32"/>
    </row>
    <row r="4" spans="1:14" ht="13.5" customHeight="1">
      <c r="A4" s="32"/>
      <c r="B4" s="32"/>
      <c r="C4" s="32"/>
      <c r="D4" s="32"/>
      <c r="E4" s="32"/>
      <c r="F4" s="32"/>
      <c r="G4" s="32"/>
      <c r="H4" s="32"/>
      <c r="I4" s="32"/>
      <c r="J4" s="32"/>
      <c r="K4" s="1293"/>
      <c r="L4" s="1293"/>
      <c r="M4" s="1293"/>
      <c r="N4" s="32"/>
    </row>
    <row r="5" spans="1:14">
      <c r="A5" s="32"/>
      <c r="B5" s="32"/>
      <c r="C5" s="32"/>
      <c r="D5" s="32"/>
      <c r="E5" s="32"/>
      <c r="F5" s="32"/>
      <c r="G5" s="32"/>
      <c r="H5" s="32"/>
      <c r="I5" s="32"/>
      <c r="J5" s="32"/>
      <c r="K5" s="32"/>
      <c r="L5" s="32"/>
      <c r="M5" s="32"/>
      <c r="N5" s="32"/>
    </row>
    <row r="6" spans="1:14">
      <c r="A6" s="32"/>
      <c r="B6" s="32"/>
      <c r="C6" s="32"/>
      <c r="D6" s="32"/>
      <c r="E6" s="32"/>
      <c r="F6" s="32"/>
      <c r="G6" s="32"/>
      <c r="H6" s="32"/>
      <c r="I6" s="32"/>
      <c r="J6" s="32"/>
      <c r="K6" s="32"/>
      <c r="L6" s="32"/>
      <c r="M6" s="32"/>
      <c r="N6" s="32"/>
    </row>
    <row r="7" spans="1:14">
      <c r="A7" s="32"/>
      <c r="B7" s="32"/>
      <c r="C7" s="32"/>
      <c r="D7" s="32"/>
      <c r="E7" s="32"/>
      <c r="F7" s="32"/>
      <c r="G7" s="32"/>
      <c r="H7" s="32"/>
      <c r="I7" s="32"/>
      <c r="J7" s="32"/>
      <c r="K7" s="32"/>
      <c r="L7" s="32"/>
      <c r="M7" s="32"/>
      <c r="N7" s="32"/>
    </row>
    <row r="8" spans="1:14" ht="16.5">
      <c r="A8" s="1301" t="s">
        <v>249</v>
      </c>
      <c r="B8" s="1301"/>
      <c r="C8" s="1301"/>
      <c r="D8" s="1301"/>
      <c r="E8" s="1301"/>
      <c r="F8" s="1301"/>
      <c r="G8" s="1301"/>
      <c r="H8" s="1301"/>
      <c r="I8" s="1301"/>
      <c r="J8" s="1301"/>
      <c r="K8" s="1301"/>
      <c r="L8" s="1301"/>
      <c r="M8" s="1301"/>
      <c r="N8" s="32"/>
    </row>
    <row r="9" spans="1:14">
      <c r="A9" s="97"/>
      <c r="B9" s="97"/>
      <c r="C9" s="97"/>
      <c r="D9" s="97"/>
      <c r="E9" s="97"/>
      <c r="F9" s="97"/>
      <c r="G9" s="97"/>
      <c r="H9" s="97"/>
      <c r="I9" s="97"/>
      <c r="J9" s="97"/>
      <c r="K9" s="97"/>
      <c r="L9" s="97"/>
      <c r="M9" s="97"/>
      <c r="N9" s="32"/>
    </row>
    <row r="10" spans="1:14" ht="13.5" customHeight="1">
      <c r="A10" s="32"/>
      <c r="B10" s="32"/>
      <c r="C10" s="32"/>
      <c r="D10" s="68" t="str">
        <f>IF(AND(D11="",D14=""),"　↓　入札説明書を確認し、該当する方に○",IF(AND(D11="○",D14="○"),"　↓　いずれか１つに○",""))</f>
        <v>　↓　入札説明書を確認し、該当する方に○</v>
      </c>
      <c r="E10" s="32"/>
      <c r="F10" s="32"/>
      <c r="G10" s="32"/>
      <c r="H10" s="32"/>
      <c r="I10" s="32"/>
      <c r="J10" s="32"/>
      <c r="K10" s="32"/>
      <c r="L10" s="32"/>
      <c r="M10" s="32"/>
      <c r="N10" s="32"/>
    </row>
    <row r="11" spans="1:14" ht="13.5" customHeight="1">
      <c r="A11" s="32"/>
      <c r="B11" s="1302" t="s">
        <v>248</v>
      </c>
      <c r="C11" s="1303"/>
      <c r="D11" s="1272"/>
      <c r="E11" s="1273"/>
      <c r="F11" s="1278" t="s">
        <v>437</v>
      </c>
      <c r="G11" s="1279"/>
      <c r="H11" s="1279"/>
      <c r="I11" s="1279"/>
      <c r="J11" s="1279"/>
      <c r="K11" s="1279"/>
      <c r="L11" s="1280"/>
      <c r="M11" s="32"/>
      <c r="N11" s="315"/>
    </row>
    <row r="12" spans="1:14" ht="13.5" customHeight="1">
      <c r="A12" s="32"/>
      <c r="B12" s="1304"/>
      <c r="C12" s="1305"/>
      <c r="D12" s="1274"/>
      <c r="E12" s="1275"/>
      <c r="F12" s="1281"/>
      <c r="G12" s="1282"/>
      <c r="H12" s="1282"/>
      <c r="I12" s="1282"/>
      <c r="J12" s="1282"/>
      <c r="K12" s="1282"/>
      <c r="L12" s="1283"/>
      <c r="M12" s="32"/>
      <c r="N12" s="315"/>
    </row>
    <row r="13" spans="1:14" ht="13.5" customHeight="1">
      <c r="A13" s="32"/>
      <c r="B13" s="1304"/>
      <c r="C13" s="1305"/>
      <c r="D13" s="1276"/>
      <c r="E13" s="1277"/>
      <c r="F13" s="1284"/>
      <c r="G13" s="1285"/>
      <c r="H13" s="1285"/>
      <c r="I13" s="1285"/>
      <c r="J13" s="1285"/>
      <c r="K13" s="1285"/>
      <c r="L13" s="1286"/>
      <c r="M13" s="32"/>
      <c r="N13" s="315"/>
    </row>
    <row r="14" spans="1:14" ht="13.5" customHeight="1">
      <c r="A14" s="32"/>
      <c r="B14" s="1304"/>
      <c r="C14" s="1305"/>
      <c r="D14" s="1272"/>
      <c r="E14" s="1273"/>
      <c r="F14" s="1278" t="s">
        <v>438</v>
      </c>
      <c r="G14" s="1279"/>
      <c r="H14" s="1279"/>
      <c r="I14" s="1279"/>
      <c r="J14" s="1279"/>
      <c r="K14" s="1279"/>
      <c r="L14" s="1280"/>
      <c r="M14" s="32"/>
      <c r="N14" s="315"/>
    </row>
    <row r="15" spans="1:14" ht="13.5" customHeight="1">
      <c r="A15" s="32"/>
      <c r="B15" s="1304"/>
      <c r="C15" s="1305"/>
      <c r="D15" s="1274"/>
      <c r="E15" s="1275"/>
      <c r="F15" s="1281"/>
      <c r="G15" s="1282"/>
      <c r="H15" s="1282"/>
      <c r="I15" s="1282"/>
      <c r="J15" s="1282"/>
      <c r="K15" s="1282"/>
      <c r="L15" s="1283"/>
      <c r="M15" s="32"/>
      <c r="N15" s="315"/>
    </row>
    <row r="16" spans="1:14" ht="13.5" customHeight="1">
      <c r="A16" s="32"/>
      <c r="B16" s="1306"/>
      <c r="C16" s="1307"/>
      <c r="D16" s="1276"/>
      <c r="E16" s="1277"/>
      <c r="F16" s="1284"/>
      <c r="G16" s="1285"/>
      <c r="H16" s="1285"/>
      <c r="I16" s="1285"/>
      <c r="J16" s="1285"/>
      <c r="K16" s="1285"/>
      <c r="L16" s="1286"/>
      <c r="M16" s="32"/>
      <c r="N16" s="315"/>
    </row>
    <row r="17" spans="1:41" ht="13.5" customHeight="1">
      <c r="A17" s="32"/>
      <c r="B17" s="32"/>
      <c r="C17" s="32"/>
      <c r="D17" s="32"/>
      <c r="E17" s="32"/>
      <c r="F17" s="32"/>
      <c r="G17" s="32"/>
      <c r="H17" s="32"/>
      <c r="I17" s="32"/>
      <c r="J17" s="32"/>
      <c r="K17" s="32"/>
      <c r="L17" s="32"/>
      <c r="M17" s="32"/>
      <c r="N17" s="32"/>
    </row>
    <row r="18" spans="1:41" ht="13.5" customHeight="1">
      <c r="A18" s="32"/>
      <c r="B18" s="32"/>
      <c r="C18" s="32"/>
      <c r="D18" s="32"/>
      <c r="E18" s="32"/>
      <c r="F18" s="32"/>
      <c r="G18" s="32"/>
      <c r="H18" s="32"/>
      <c r="I18" s="32"/>
      <c r="J18" s="32"/>
      <c r="K18" s="32"/>
      <c r="L18" s="32"/>
      <c r="M18" s="32"/>
      <c r="N18" s="32"/>
    </row>
    <row r="19" spans="1:41" ht="13.5" customHeight="1">
      <c r="A19" s="32"/>
      <c r="B19" s="32"/>
      <c r="C19" s="32"/>
      <c r="D19" s="32"/>
      <c r="E19" s="32"/>
      <c r="F19" s="32"/>
      <c r="G19" s="32"/>
      <c r="H19" s="32"/>
      <c r="I19" s="32"/>
      <c r="J19" s="32"/>
      <c r="K19" s="32"/>
      <c r="L19" s="32"/>
      <c r="M19" s="32"/>
      <c r="N19" s="32"/>
    </row>
    <row r="20" spans="1:41" ht="13.5" customHeight="1">
      <c r="A20" s="32"/>
      <c r="B20" s="32"/>
      <c r="C20" s="32"/>
      <c r="D20" s="32"/>
      <c r="E20" s="32"/>
      <c r="F20" s="32"/>
      <c r="G20" s="32"/>
      <c r="H20" s="32"/>
      <c r="I20" s="32"/>
      <c r="J20" s="32"/>
      <c r="K20" s="32"/>
      <c r="L20" s="32"/>
      <c r="M20" s="32"/>
      <c r="N20" s="32"/>
    </row>
    <row r="21" spans="1:41" ht="13.5" customHeight="1">
      <c r="A21" s="32"/>
      <c r="B21" s="32"/>
      <c r="C21" s="32"/>
      <c r="D21" s="242"/>
      <c r="E21" s="32"/>
      <c r="F21" s="32"/>
      <c r="G21" s="32"/>
      <c r="H21" s="32"/>
      <c r="I21" s="32"/>
      <c r="J21" s="32"/>
      <c r="K21" s="32"/>
      <c r="L21" s="32"/>
      <c r="M21" s="32"/>
      <c r="N21" s="32"/>
    </row>
    <row r="22" spans="1:41" ht="13.5" customHeight="1">
      <c r="A22" s="32"/>
      <c r="B22" s="1302" t="s">
        <v>250</v>
      </c>
      <c r="C22" s="1308"/>
      <c r="D22" s="1223"/>
      <c r="E22" s="1224"/>
      <c r="F22" s="1312" t="s">
        <v>214</v>
      </c>
      <c r="G22" s="1312"/>
      <c r="H22" s="1312"/>
      <c r="I22" s="1312"/>
      <c r="J22" s="1312"/>
      <c r="K22" s="1312"/>
      <c r="L22" s="1313"/>
      <c r="M22" s="238"/>
      <c r="N22" s="32"/>
    </row>
    <row r="23" spans="1:41" ht="13.5" customHeight="1">
      <c r="A23" s="32"/>
      <c r="B23" s="1304"/>
      <c r="C23" s="1309"/>
      <c r="D23" s="1225"/>
      <c r="E23" s="1226"/>
      <c r="F23" s="1314"/>
      <c r="G23" s="1314"/>
      <c r="H23" s="1314"/>
      <c r="I23" s="1314"/>
      <c r="J23" s="1314"/>
      <c r="K23" s="1314"/>
      <c r="L23" s="1315"/>
      <c r="M23" s="238"/>
      <c r="N23" s="315"/>
    </row>
    <row r="24" spans="1:41" ht="13.5" customHeight="1">
      <c r="A24" s="32"/>
      <c r="B24" s="1304"/>
      <c r="C24" s="1309"/>
      <c r="D24" s="1227"/>
      <c r="E24" s="1228"/>
      <c r="F24" s="1316"/>
      <c r="G24" s="1316"/>
      <c r="H24" s="1316"/>
      <c r="I24" s="1316"/>
      <c r="J24" s="1316"/>
      <c r="K24" s="1316"/>
      <c r="L24" s="1317"/>
      <c r="M24" s="238"/>
      <c r="N24" s="32"/>
    </row>
    <row r="25" spans="1:41" ht="13.5" customHeight="1">
      <c r="A25" s="32"/>
      <c r="B25" s="1304"/>
      <c r="C25" s="1309"/>
      <c r="D25" s="1223"/>
      <c r="E25" s="1224"/>
      <c r="F25" s="1318" t="s">
        <v>276</v>
      </c>
      <c r="G25" s="1318"/>
      <c r="H25" s="1318"/>
      <c r="I25" s="1318"/>
      <c r="J25" s="1318"/>
      <c r="K25" s="1318"/>
      <c r="L25" s="1319"/>
      <c r="M25" s="238"/>
      <c r="N25" s="32"/>
    </row>
    <row r="26" spans="1:41" ht="13.5" customHeight="1">
      <c r="A26" s="32"/>
      <c r="B26" s="1304"/>
      <c r="C26" s="1309"/>
      <c r="D26" s="1225"/>
      <c r="E26" s="1226"/>
      <c r="F26" s="1320"/>
      <c r="G26" s="1320"/>
      <c r="H26" s="1320"/>
      <c r="I26" s="1320"/>
      <c r="J26" s="1320"/>
      <c r="K26" s="1320"/>
      <c r="L26" s="1321"/>
      <c r="M26" s="238"/>
      <c r="N26" s="32"/>
    </row>
    <row r="27" spans="1:41" ht="13.5" customHeight="1">
      <c r="A27" s="32"/>
      <c r="B27" s="1310"/>
      <c r="C27" s="1311"/>
      <c r="D27" s="1227"/>
      <c r="E27" s="1228"/>
      <c r="F27" s="1322"/>
      <c r="G27" s="1322"/>
      <c r="H27" s="1322"/>
      <c r="I27" s="1322"/>
      <c r="J27" s="1322"/>
      <c r="K27" s="1322"/>
      <c r="L27" s="1323"/>
      <c r="M27" s="32"/>
      <c r="N27" s="32"/>
      <c r="AO27" s="32"/>
    </row>
    <row r="28" spans="1:41" ht="13.5" customHeight="1">
      <c r="A28" s="32"/>
      <c r="B28" s="32"/>
      <c r="C28" s="32"/>
      <c r="D28" s="74" t="str">
        <f>IF(AND(D22="",D25=""),"　↑　該当する方に○",IF(AND(D22="○",D25="○"),"　↑　いずれか１つに○",""))</f>
        <v>　↑　該当する方に○</v>
      </c>
      <c r="E28" s="75"/>
      <c r="F28" s="32"/>
      <c r="G28" s="32"/>
      <c r="H28" s="32"/>
      <c r="I28" s="32"/>
      <c r="J28" s="32"/>
      <c r="K28" s="32"/>
      <c r="L28" s="32"/>
      <c r="M28" s="32"/>
      <c r="N28" s="32"/>
    </row>
    <row r="29" spans="1:41" ht="13.5" customHeight="1">
      <c r="A29" s="32"/>
      <c r="B29" s="32"/>
      <c r="C29" s="32"/>
      <c r="D29" s="68"/>
      <c r="E29" s="32"/>
      <c r="F29" s="32"/>
      <c r="G29" s="32"/>
      <c r="H29" s="32"/>
      <c r="I29" s="32"/>
      <c r="J29" s="32"/>
      <c r="K29" s="32"/>
      <c r="L29" s="32"/>
      <c r="M29" s="32"/>
      <c r="N29" s="32"/>
    </row>
    <row r="30" spans="1:41" ht="13.5" customHeight="1">
      <c r="A30" s="32"/>
      <c r="B30" s="32"/>
      <c r="C30" s="32"/>
      <c r="D30" s="68"/>
      <c r="E30" s="1342"/>
      <c r="F30" s="1342"/>
      <c r="G30" s="1342"/>
      <c r="H30" s="1342"/>
      <c r="I30" s="1342"/>
      <c r="J30" s="32"/>
      <c r="K30" s="32"/>
      <c r="L30" s="32"/>
      <c r="M30" s="32"/>
      <c r="N30" s="32"/>
    </row>
    <row r="31" spans="1:41" ht="13.5" customHeight="1">
      <c r="A31" s="32"/>
      <c r="B31" s="32"/>
      <c r="C31" s="32"/>
      <c r="D31" s="32"/>
      <c r="E31" s="1342"/>
      <c r="F31" s="1342"/>
      <c r="G31" s="1342"/>
      <c r="H31" s="1342"/>
      <c r="I31" s="1342"/>
      <c r="J31" s="32"/>
      <c r="K31" s="32"/>
      <c r="L31" s="32"/>
      <c r="M31" s="32"/>
      <c r="N31" s="32"/>
    </row>
    <row r="32" spans="1:41" ht="13.5" customHeight="1">
      <c r="A32" s="32"/>
      <c r="B32" s="32"/>
      <c r="C32" s="32"/>
      <c r="D32" s="32"/>
      <c r="E32" s="1342"/>
      <c r="F32" s="1342"/>
      <c r="G32" s="1342"/>
      <c r="H32" s="1342"/>
      <c r="I32" s="1342"/>
      <c r="J32" s="32"/>
      <c r="K32" s="32"/>
      <c r="L32" s="32"/>
      <c r="M32" s="32"/>
      <c r="N32" s="32"/>
    </row>
    <row r="33" spans="1:15" ht="13.5" customHeight="1">
      <c r="A33" s="32"/>
      <c r="B33" s="122" t="s">
        <v>441</v>
      </c>
      <c r="C33" s="73"/>
      <c r="D33" s="73"/>
      <c r="E33" s="73"/>
      <c r="F33" s="73"/>
      <c r="G33" s="73"/>
      <c r="H33" s="73"/>
      <c r="I33" s="73"/>
      <c r="J33" s="73"/>
      <c r="K33" s="73"/>
      <c r="L33" s="73"/>
      <c r="M33" s="32"/>
      <c r="N33" s="32"/>
    </row>
    <row r="34" spans="1:15" ht="13.5" customHeight="1">
      <c r="A34" s="32"/>
      <c r="B34" s="1343" t="s">
        <v>252</v>
      </c>
      <c r="C34" s="1344"/>
      <c r="D34" s="1349" t="s">
        <v>290</v>
      </c>
      <c r="E34" s="1350"/>
      <c r="F34" s="1350"/>
      <c r="G34" s="1350"/>
      <c r="H34" s="1351"/>
      <c r="I34" s="1343" t="s">
        <v>251</v>
      </c>
      <c r="J34" s="1358"/>
      <c r="K34" s="1358"/>
      <c r="L34" s="1344"/>
      <c r="M34" s="32"/>
      <c r="N34" s="32"/>
      <c r="O34" s="99">
        <f>IF(AND(D14="○",D22="○",D10="",D28=""),1,2)</f>
        <v>2</v>
      </c>
    </row>
    <row r="35" spans="1:15" ht="13.5" customHeight="1">
      <c r="A35" s="32"/>
      <c r="B35" s="1345"/>
      <c r="C35" s="1346"/>
      <c r="D35" s="1352"/>
      <c r="E35" s="1353"/>
      <c r="F35" s="1353"/>
      <c r="G35" s="1353"/>
      <c r="H35" s="1354"/>
      <c r="I35" s="1345"/>
      <c r="J35" s="1359"/>
      <c r="K35" s="1359"/>
      <c r="L35" s="1346"/>
      <c r="M35" s="32"/>
      <c r="N35" s="32"/>
    </row>
    <row r="36" spans="1:15" ht="13.5" customHeight="1">
      <c r="A36" s="32"/>
      <c r="B36" s="1345"/>
      <c r="C36" s="1346"/>
      <c r="D36" s="1355"/>
      <c r="E36" s="1356"/>
      <c r="F36" s="1356"/>
      <c r="G36" s="1356"/>
      <c r="H36" s="1357"/>
      <c r="I36" s="1347"/>
      <c r="J36" s="1360"/>
      <c r="K36" s="1360"/>
      <c r="L36" s="1348"/>
      <c r="M36" s="32"/>
      <c r="N36" s="32"/>
    </row>
    <row r="37" spans="1:15" ht="13.5" customHeight="1">
      <c r="A37" s="32"/>
      <c r="B37" s="1345"/>
      <c r="C37" s="1346"/>
      <c r="D37" s="1336"/>
      <c r="E37" s="1337"/>
      <c r="F37" s="1337"/>
      <c r="G37" s="1337"/>
      <c r="H37" s="1338"/>
      <c r="I37" s="1324"/>
      <c r="J37" s="1325"/>
      <c r="K37" s="1325"/>
      <c r="L37" s="1326"/>
      <c r="M37" s="32"/>
      <c r="N37" s="32"/>
      <c r="O37" s="99" t="str">
        <f>IF(D37="","","○")</f>
        <v/>
      </c>
    </row>
    <row r="38" spans="1:15" ht="13.5" customHeight="1">
      <c r="A38" s="32"/>
      <c r="B38" s="1345"/>
      <c r="C38" s="1346"/>
      <c r="D38" s="1339"/>
      <c r="E38" s="1340"/>
      <c r="F38" s="1340"/>
      <c r="G38" s="1340"/>
      <c r="H38" s="1341"/>
      <c r="I38" s="1327"/>
      <c r="J38" s="1328"/>
      <c r="K38" s="1328"/>
      <c r="L38" s="1329"/>
      <c r="M38" s="32"/>
      <c r="N38" s="32"/>
    </row>
    <row r="39" spans="1:15" ht="13.5" customHeight="1">
      <c r="A39" s="32"/>
      <c r="B39" s="1345"/>
      <c r="C39" s="1346"/>
      <c r="D39" s="1336"/>
      <c r="E39" s="1337"/>
      <c r="F39" s="1337"/>
      <c r="G39" s="1337"/>
      <c r="H39" s="1338"/>
      <c r="I39" s="1324"/>
      <c r="J39" s="1325"/>
      <c r="K39" s="1325"/>
      <c r="L39" s="1326"/>
      <c r="M39" s="32"/>
      <c r="N39" s="32"/>
      <c r="O39" s="99" t="str">
        <f>IF(D39="","","○")</f>
        <v/>
      </c>
    </row>
    <row r="40" spans="1:15" ht="13.5" customHeight="1">
      <c r="A40" s="32"/>
      <c r="B40" s="1345"/>
      <c r="C40" s="1346"/>
      <c r="D40" s="1339"/>
      <c r="E40" s="1340"/>
      <c r="F40" s="1340"/>
      <c r="G40" s="1340"/>
      <c r="H40" s="1341"/>
      <c r="I40" s="1327"/>
      <c r="J40" s="1328"/>
      <c r="K40" s="1328"/>
      <c r="L40" s="1329"/>
      <c r="M40" s="32"/>
      <c r="N40" s="32"/>
    </row>
    <row r="41" spans="1:15" ht="13.5" customHeight="1">
      <c r="A41" s="32"/>
      <c r="B41" s="1345"/>
      <c r="C41" s="1346"/>
      <c r="D41" s="1336"/>
      <c r="E41" s="1337"/>
      <c r="F41" s="1337"/>
      <c r="G41" s="1337"/>
      <c r="H41" s="1338"/>
      <c r="I41" s="1324"/>
      <c r="J41" s="1325"/>
      <c r="K41" s="1325"/>
      <c r="L41" s="1326"/>
      <c r="M41" s="32"/>
      <c r="N41" s="32"/>
      <c r="O41" s="99" t="str">
        <f>IF(D41="","","○")</f>
        <v/>
      </c>
    </row>
    <row r="42" spans="1:15" ht="13.5" customHeight="1">
      <c r="A42" s="32"/>
      <c r="B42" s="1345"/>
      <c r="C42" s="1346"/>
      <c r="D42" s="1339"/>
      <c r="E42" s="1340"/>
      <c r="F42" s="1340"/>
      <c r="G42" s="1340"/>
      <c r="H42" s="1341"/>
      <c r="I42" s="1327"/>
      <c r="J42" s="1328"/>
      <c r="K42" s="1328"/>
      <c r="L42" s="1329"/>
      <c r="M42" s="32"/>
      <c r="N42" s="32"/>
    </row>
    <row r="43" spans="1:15" ht="13.5" customHeight="1">
      <c r="A43" s="32"/>
      <c r="B43" s="1345"/>
      <c r="C43" s="1346"/>
      <c r="D43" s="1336"/>
      <c r="E43" s="1337"/>
      <c r="F43" s="1337"/>
      <c r="G43" s="1337"/>
      <c r="H43" s="1338"/>
      <c r="I43" s="1324"/>
      <c r="J43" s="1325"/>
      <c r="K43" s="1325"/>
      <c r="L43" s="1326"/>
      <c r="M43" s="32"/>
      <c r="N43" s="32"/>
      <c r="O43" s="99" t="str">
        <f>IF(D43="","","○")</f>
        <v/>
      </c>
    </row>
    <row r="44" spans="1:15" ht="13.5" customHeight="1">
      <c r="A44" s="32"/>
      <c r="B44" s="1345"/>
      <c r="C44" s="1346"/>
      <c r="D44" s="1339"/>
      <c r="E44" s="1340"/>
      <c r="F44" s="1340"/>
      <c r="G44" s="1340"/>
      <c r="H44" s="1341"/>
      <c r="I44" s="1327"/>
      <c r="J44" s="1328"/>
      <c r="K44" s="1328"/>
      <c r="L44" s="1329"/>
      <c r="M44" s="32"/>
      <c r="N44" s="32"/>
    </row>
    <row r="45" spans="1:15" ht="13.5" customHeight="1">
      <c r="A45" s="32"/>
      <c r="B45" s="1345"/>
      <c r="C45" s="1346"/>
      <c r="D45" s="1336"/>
      <c r="E45" s="1337"/>
      <c r="F45" s="1337"/>
      <c r="G45" s="1337"/>
      <c r="H45" s="1338"/>
      <c r="I45" s="1324"/>
      <c r="J45" s="1325"/>
      <c r="K45" s="1325"/>
      <c r="L45" s="1326"/>
      <c r="M45" s="32"/>
      <c r="N45" s="32"/>
      <c r="O45" s="99" t="str">
        <f>IF(D45="","","○")</f>
        <v/>
      </c>
    </row>
    <row r="46" spans="1:15" ht="13.5" customHeight="1">
      <c r="A46" s="32"/>
      <c r="B46" s="1345"/>
      <c r="C46" s="1346"/>
      <c r="D46" s="1339"/>
      <c r="E46" s="1340"/>
      <c r="F46" s="1340"/>
      <c r="G46" s="1340"/>
      <c r="H46" s="1341"/>
      <c r="I46" s="1327"/>
      <c r="J46" s="1328"/>
      <c r="K46" s="1328"/>
      <c r="L46" s="1329"/>
      <c r="M46" s="32"/>
      <c r="N46" s="32"/>
    </row>
    <row r="47" spans="1:15" ht="13.5" customHeight="1">
      <c r="A47" s="32"/>
      <c r="B47" s="1345"/>
      <c r="C47" s="1346"/>
      <c r="D47" s="1361" t="s">
        <v>215</v>
      </c>
      <c r="E47" s="1362"/>
      <c r="F47" s="1362"/>
      <c r="G47" s="1365">
        <f>COUNTA(D37:H46)</f>
        <v>0</v>
      </c>
      <c r="H47" s="1334"/>
      <c r="I47" s="1330" t="s">
        <v>253</v>
      </c>
      <c r="J47" s="1331"/>
      <c r="K47" s="1331"/>
      <c r="L47" s="1334">
        <f>COUNTIF(I37:L46,"○")</f>
        <v>0</v>
      </c>
      <c r="M47" s="32"/>
      <c r="N47" s="32"/>
    </row>
    <row r="48" spans="1:15" ht="13.5" customHeight="1">
      <c r="A48" s="32"/>
      <c r="B48" s="1347"/>
      <c r="C48" s="1348"/>
      <c r="D48" s="1363"/>
      <c r="E48" s="1364"/>
      <c r="F48" s="1364"/>
      <c r="G48" s="1366"/>
      <c r="H48" s="1335"/>
      <c r="I48" s="1332"/>
      <c r="J48" s="1333"/>
      <c r="K48" s="1333"/>
      <c r="L48" s="1335"/>
      <c r="M48" s="32"/>
      <c r="N48" s="32"/>
    </row>
    <row r="49" spans="1:16">
      <c r="A49" s="32"/>
      <c r="B49" s="32"/>
      <c r="C49" s="32"/>
      <c r="D49" s="32"/>
      <c r="E49" s="32"/>
      <c r="F49" s="32"/>
      <c r="G49" s="32"/>
      <c r="H49" s="32"/>
      <c r="I49" s="32"/>
      <c r="J49" s="32"/>
      <c r="K49" s="32"/>
      <c r="L49" s="32"/>
      <c r="M49" s="32"/>
      <c r="N49" s="32"/>
    </row>
    <row r="50" spans="1:16" s="76" customFormat="1" ht="33" customHeight="1">
      <c r="A50" s="212"/>
      <c r="B50" s="1300" t="s">
        <v>440</v>
      </c>
      <c r="C50" s="1300"/>
      <c r="D50" s="1300"/>
      <c r="E50" s="1300"/>
      <c r="F50" s="1300"/>
      <c r="G50" s="1300"/>
      <c r="H50" s="1300"/>
      <c r="I50" s="1300"/>
      <c r="J50" s="1300"/>
      <c r="K50" s="1300"/>
      <c r="L50" s="1300"/>
      <c r="M50" s="1300"/>
      <c r="N50" s="212"/>
      <c r="O50" s="317"/>
      <c r="P50" s="317"/>
    </row>
    <row r="51" spans="1:16" s="76" customFormat="1" ht="13.5" customHeight="1">
      <c r="A51" s="212"/>
      <c r="B51" s="256"/>
      <c r="C51" s="256"/>
      <c r="D51" s="256"/>
      <c r="E51" s="256"/>
      <c r="F51" s="256"/>
      <c r="G51" s="256"/>
      <c r="H51" s="256"/>
      <c r="I51" s="256"/>
      <c r="J51" s="256"/>
      <c r="K51" s="256"/>
      <c r="L51" s="256"/>
      <c r="M51" s="256"/>
      <c r="N51" s="212"/>
      <c r="O51" s="317"/>
      <c r="P51" s="317"/>
    </row>
    <row r="52" spans="1:16">
      <c r="A52" s="32"/>
      <c r="B52" s="257"/>
      <c r="C52" s="257"/>
      <c r="D52" s="257"/>
      <c r="E52" s="257"/>
      <c r="F52" s="257"/>
      <c r="G52" s="257"/>
      <c r="H52" s="257"/>
      <c r="I52" s="257"/>
      <c r="J52" s="257"/>
      <c r="K52" s="257"/>
      <c r="L52" s="257"/>
      <c r="M52" s="257"/>
      <c r="N52" s="32"/>
    </row>
    <row r="53" spans="1:16" s="76" customFormat="1" ht="14">
      <c r="A53" s="212"/>
      <c r="B53" s="211" t="s">
        <v>442</v>
      </c>
      <c r="C53" s="258"/>
      <c r="D53" s="258"/>
      <c r="E53" s="258"/>
      <c r="F53" s="258"/>
      <c r="G53" s="258"/>
      <c r="H53" s="258"/>
      <c r="I53" s="258"/>
      <c r="J53" s="258"/>
      <c r="K53" s="258"/>
      <c r="L53" s="258"/>
      <c r="M53" s="258"/>
      <c r="N53" s="212"/>
      <c r="O53" s="317"/>
      <c r="P53" s="317"/>
    </row>
    <row r="54" spans="1:16" s="76" customFormat="1" ht="14">
      <c r="A54" s="212"/>
      <c r="B54" s="211" t="s">
        <v>243</v>
      </c>
      <c r="C54" s="258"/>
      <c r="D54" s="258"/>
      <c r="E54" s="258"/>
      <c r="F54" s="258"/>
      <c r="G54" s="258"/>
      <c r="H54" s="258"/>
      <c r="I54" s="258"/>
      <c r="J54" s="258"/>
      <c r="K54" s="258"/>
      <c r="L54" s="258"/>
      <c r="M54" s="258"/>
      <c r="N54" s="212"/>
      <c r="O54" s="317"/>
      <c r="P54" s="317"/>
    </row>
    <row r="55" spans="1:16" s="76" customFormat="1" ht="14">
      <c r="A55" s="212"/>
      <c r="B55" s="243"/>
      <c r="C55" s="212"/>
      <c r="D55" s="212"/>
      <c r="E55" s="212"/>
      <c r="F55" s="212"/>
      <c r="G55" s="212"/>
      <c r="H55" s="212"/>
      <c r="I55" s="212"/>
      <c r="J55" s="212"/>
      <c r="K55" s="212"/>
      <c r="L55" s="212"/>
      <c r="M55" s="212"/>
      <c r="N55" s="212"/>
      <c r="O55" s="317"/>
      <c r="P55" s="317"/>
    </row>
    <row r="56" spans="1:16" s="76" customFormat="1" ht="14">
      <c r="A56" s="212"/>
      <c r="B56" s="243"/>
      <c r="C56" s="212"/>
      <c r="D56" s="212"/>
      <c r="E56" s="212"/>
      <c r="F56" s="212"/>
      <c r="G56" s="212"/>
      <c r="H56" s="212"/>
      <c r="I56" s="212"/>
      <c r="J56" s="212"/>
      <c r="K56" s="212"/>
      <c r="L56" s="212"/>
      <c r="M56" s="212"/>
      <c r="N56" s="212"/>
      <c r="O56" s="317"/>
      <c r="P56" s="317"/>
    </row>
    <row r="57" spans="1:16" s="76" customFormat="1" ht="14">
      <c r="A57" s="212"/>
      <c r="B57" s="243"/>
      <c r="C57" s="212"/>
      <c r="D57" s="212"/>
      <c r="E57" s="212"/>
      <c r="F57" s="212"/>
      <c r="G57" s="212"/>
      <c r="H57" s="212"/>
      <c r="I57" s="212"/>
      <c r="J57" s="212"/>
      <c r="K57" s="212"/>
      <c r="L57" s="212"/>
      <c r="M57" s="212"/>
      <c r="N57" s="212"/>
      <c r="O57" s="317"/>
      <c r="P57" s="317"/>
    </row>
    <row r="58" spans="1:16" s="76" customFormat="1" ht="14">
      <c r="A58" s="212"/>
      <c r="B58" s="243"/>
      <c r="C58" s="212"/>
      <c r="D58" s="212"/>
      <c r="E58" s="212"/>
      <c r="F58" s="212"/>
      <c r="G58" s="212"/>
      <c r="H58" s="212"/>
      <c r="I58" s="212"/>
      <c r="J58" s="212"/>
      <c r="K58" s="212"/>
      <c r="L58" s="212"/>
      <c r="M58" s="212"/>
      <c r="N58" s="212"/>
      <c r="O58" s="317"/>
      <c r="P58" s="317"/>
    </row>
    <row r="59" spans="1:16" s="76" customFormat="1" ht="14">
      <c r="A59" s="212"/>
      <c r="B59" s="243"/>
      <c r="C59" s="212"/>
      <c r="D59" s="212"/>
      <c r="E59" s="212"/>
      <c r="F59" s="212"/>
      <c r="G59" s="212"/>
      <c r="H59" s="212"/>
      <c r="I59" s="212"/>
      <c r="J59" s="212"/>
      <c r="K59" s="212"/>
      <c r="L59" s="212"/>
      <c r="M59" s="212"/>
      <c r="N59" s="212"/>
      <c r="O59" s="317"/>
      <c r="P59" s="317"/>
    </row>
    <row r="60" spans="1:16" ht="19">
      <c r="A60" s="1248" t="s">
        <v>1</v>
      </c>
      <c r="B60" s="1248"/>
      <c r="C60" s="1248"/>
      <c r="D60" s="1248"/>
      <c r="E60" s="1248"/>
      <c r="F60" s="1248"/>
      <c r="G60" s="1248"/>
      <c r="H60" s="1248"/>
      <c r="I60" s="1248"/>
      <c r="J60" s="1248"/>
      <c r="K60" s="1248"/>
      <c r="L60" s="1248"/>
      <c r="M60" s="1248"/>
      <c r="N60" s="1248"/>
    </row>
    <row r="61" spans="1:16" ht="22.5" customHeight="1"/>
  </sheetData>
  <sheetProtection sheet="1" selectLockedCells="1"/>
  <mergeCells count="33">
    <mergeCell ref="I37:L38"/>
    <mergeCell ref="F14:L16"/>
    <mergeCell ref="A60:N60"/>
    <mergeCell ref="E30:I32"/>
    <mergeCell ref="B34:C48"/>
    <mergeCell ref="D34:H36"/>
    <mergeCell ref="I34:L36"/>
    <mergeCell ref="I41:L42"/>
    <mergeCell ref="D39:H40"/>
    <mergeCell ref="I43:L44"/>
    <mergeCell ref="D41:H42"/>
    <mergeCell ref="I39:L40"/>
    <mergeCell ref="D37:H38"/>
    <mergeCell ref="D43:H44"/>
    <mergeCell ref="D47:F48"/>
    <mergeCell ref="G47:H48"/>
    <mergeCell ref="I45:L46"/>
    <mergeCell ref="B50:M50"/>
    <mergeCell ref="I47:K48"/>
    <mergeCell ref="L47:L48"/>
    <mergeCell ref="D45:H46"/>
    <mergeCell ref="K1:M1"/>
    <mergeCell ref="K2:M4"/>
    <mergeCell ref="A8:M8"/>
    <mergeCell ref="B11:C16"/>
    <mergeCell ref="B22:C27"/>
    <mergeCell ref="D22:E24"/>
    <mergeCell ref="F22:L24"/>
    <mergeCell ref="D25:E27"/>
    <mergeCell ref="F25:L27"/>
    <mergeCell ref="D11:E13"/>
    <mergeCell ref="D14:E16"/>
    <mergeCell ref="F11:L13"/>
  </mergeCells>
  <phoneticPr fontId="10"/>
  <conditionalFormatting sqref="D37 I37 D39 I39 D41 I41 D43 I43 D45 I45">
    <cfRule type="expression" dxfId="53" priority="6">
      <formula>$O$34=1</formula>
    </cfRule>
  </conditionalFormatting>
  <conditionalFormatting sqref="D11:L13">
    <cfRule type="expression" dxfId="52" priority="4">
      <formula>$D$14="○"</formula>
    </cfRule>
  </conditionalFormatting>
  <conditionalFormatting sqref="D14:L16">
    <cfRule type="expression" dxfId="51" priority="3">
      <formula>$D$11="○"</formula>
    </cfRule>
  </conditionalFormatting>
  <conditionalFormatting sqref="D22:L24">
    <cfRule type="expression" dxfId="50" priority="1">
      <formula>$D$25="○"</formula>
    </cfRule>
  </conditionalFormatting>
  <conditionalFormatting sqref="D22:L27">
    <cfRule type="expression" dxfId="49" priority="46">
      <formula>$D$10=""</formula>
    </cfRule>
  </conditionalFormatting>
  <conditionalFormatting sqref="D25:L27">
    <cfRule type="expression" dxfId="48" priority="2">
      <formula>$D$22="○"</formula>
    </cfRule>
  </conditionalFormatting>
  <conditionalFormatting sqref="G47:H48 L47:L48">
    <cfRule type="expression" dxfId="47" priority="5">
      <formula>$O$34=1</formula>
    </cfRule>
  </conditionalFormatting>
  <dataValidations count="6">
    <dataValidation type="list" allowBlank="1" showInputMessage="1" showErrorMessage="1" sqref="D11 D14 D22:E27" xr:uid="{00000000-0002-0000-1C00-000000000000}">
      <formula1>"○"</formula1>
    </dataValidation>
    <dataValidation type="list" allowBlank="1" showInputMessage="1" showErrorMessage="1" sqref="I37:L38" xr:uid="{00000000-0002-0000-1C00-000001000000}">
      <formula1>$O$37</formula1>
    </dataValidation>
    <dataValidation type="list" allowBlank="1" showInputMessage="1" showErrorMessage="1" sqref="I39:L40" xr:uid="{00000000-0002-0000-1C00-000002000000}">
      <formula1>$O$39</formula1>
    </dataValidation>
    <dataValidation type="list" allowBlank="1" showInputMessage="1" showErrorMessage="1" sqref="I41:L42" xr:uid="{00000000-0002-0000-1C00-000003000000}">
      <formula1>$O$41</formula1>
    </dataValidation>
    <dataValidation type="list" allowBlank="1" showInputMessage="1" showErrorMessage="1" sqref="I43:L44" xr:uid="{00000000-0002-0000-1C00-000004000000}">
      <formula1>$O$43</formula1>
    </dataValidation>
    <dataValidation type="list" allowBlank="1" showInputMessage="1" showErrorMessage="1" sqref="I45:L46" xr:uid="{00000000-0002-0000-1C00-000005000000}">
      <formula1>$O$45</formula1>
    </dataValidation>
  </dataValidations>
  <printOptions horizontalCentered="1"/>
  <pageMargins left="0.70866141732283472" right="0.70866141732283472" top="0.74803149606299213" bottom="0.74803149606299213" header="0.31496062992125984" footer="0.31496062992125984"/>
  <pageSetup paperSize="9" scale="91"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2" stopIfTrue="1" id="{0F3D3341-AA27-40A9-BAD9-EE281CF24F59}">
            <xm:f>'\\Ts-xl622\01　共有１\07　総合評価\H30年度\40　懸案（共通）\220技術資料作成の手引きVer.9改定作業\H30 H31技術資料作成の手引き【南・東】\3 改定作業用フォルダ\素材【様式】確定\[割合設定用様式⑤.xlsx]シ(ｲ)割'!#REF!="■"</xm:f>
            <x14:dxf>
              <font>
                <strike/>
              </font>
            </x14:dxf>
          </x14:cfRule>
          <xm:sqref>C54</xm:sqref>
        </x14:conditionalFormatting>
      </x14:conditionalFormatting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8A9DA-2715-4A44-8A10-914608A3EA02}">
  <sheetPr>
    <tabColor rgb="FF0066CC"/>
  </sheetPr>
  <dimension ref="A1:AN204"/>
  <sheetViews>
    <sheetView showGridLines="0" zoomScaleNormal="100" workbookViewId="0">
      <selection activeCell="H12" sqref="H12"/>
    </sheetView>
  </sheetViews>
  <sheetFormatPr defaultColWidth="6.453125" defaultRowHeight="9.5"/>
  <cols>
    <col min="1" max="1" width="2" style="9" customWidth="1"/>
    <col min="2" max="2" width="4.453125" style="11" customWidth="1"/>
    <col min="3" max="3" width="3.6328125" style="9" customWidth="1"/>
    <col min="4" max="4" width="2.6328125" style="9" customWidth="1"/>
    <col min="5" max="5" width="3.6328125" style="9" customWidth="1"/>
    <col min="6" max="8" width="8.6328125" style="9" customWidth="1"/>
    <col min="9" max="9" width="19" style="9" customWidth="1"/>
    <col min="10" max="10" width="8.08984375" style="9" bestFit="1" customWidth="1"/>
    <col min="11" max="11" width="2.90625" style="9" bestFit="1" customWidth="1"/>
    <col min="12" max="12" width="8.08984375" style="9" customWidth="1"/>
    <col min="13" max="13" width="11.36328125" style="9" customWidth="1"/>
    <col min="14" max="16" width="7.453125" style="9" customWidth="1"/>
    <col min="17" max="17" width="2.90625" style="9" bestFit="1" customWidth="1"/>
    <col min="18" max="19" width="8.08984375" style="9" customWidth="1"/>
    <col min="20" max="20" width="2" style="9" customWidth="1"/>
    <col min="21" max="24" width="6.453125" style="9"/>
    <col min="25" max="25" width="17.6328125" style="9" customWidth="1"/>
    <col min="26" max="16384" width="6.453125" style="9"/>
  </cols>
  <sheetData>
    <row r="1" spans="1:40" ht="25.5" customHeight="1">
      <c r="A1" s="269"/>
      <c r="B1" s="28"/>
      <c r="C1" s="15"/>
      <c r="D1" s="15"/>
      <c r="E1" s="15"/>
      <c r="F1" s="15"/>
      <c r="G1" s="15"/>
      <c r="H1" s="15"/>
      <c r="I1" s="15"/>
      <c r="J1"/>
      <c r="K1"/>
      <c r="L1" s="269"/>
      <c r="M1" s="287"/>
      <c r="N1" s="504" t="s">
        <v>415</v>
      </c>
      <c r="O1" s="504"/>
      <c r="P1" s="504"/>
      <c r="Q1" s="15"/>
      <c r="AH1" s="147"/>
      <c r="AI1" s="147"/>
      <c r="AJ1" s="147"/>
      <c r="AK1" s="147"/>
      <c r="AL1" s="147"/>
      <c r="AM1" s="147"/>
      <c r="AN1" s="147"/>
    </row>
    <row r="2" spans="1:40" ht="13.5" customHeight="1">
      <c r="A2" s="269"/>
      <c r="B2" s="28"/>
      <c r="C2" s="15"/>
      <c r="D2" s="15"/>
      <c r="E2" s="15"/>
      <c r="F2" s="15"/>
      <c r="G2" s="15"/>
      <c r="H2" s="15"/>
      <c r="I2" s="15"/>
      <c r="J2" s="15"/>
      <c r="K2" s="15"/>
      <c r="L2" s="269"/>
      <c r="M2"/>
      <c r="N2" s="745" t="s">
        <v>369</v>
      </c>
      <c r="O2" s="745"/>
      <c r="P2" s="745"/>
      <c r="Q2" s="288"/>
    </row>
    <row r="3" spans="1:40" ht="13.5" customHeight="1">
      <c r="A3" s="269"/>
      <c r="B3" s="28"/>
      <c r="C3" s="15"/>
      <c r="D3" s="15"/>
      <c r="E3" s="15"/>
      <c r="F3" s="15"/>
      <c r="G3" s="15"/>
      <c r="H3" s="15"/>
      <c r="I3" s="15"/>
      <c r="J3" s="15"/>
      <c r="K3" s="15"/>
      <c r="L3" s="270"/>
      <c r="M3"/>
      <c r="N3" s="745"/>
      <c r="O3" s="745"/>
      <c r="P3" s="745"/>
      <c r="Q3" s="288"/>
      <c r="R3" s="148"/>
    </row>
    <row r="4" spans="1:40" ht="13.5" customHeight="1">
      <c r="A4" s="269"/>
      <c r="B4" s="28"/>
      <c r="C4" s="15"/>
      <c r="D4" s="15"/>
      <c r="E4" s="15"/>
      <c r="F4" s="15"/>
      <c r="G4" s="15"/>
      <c r="H4" s="15"/>
      <c r="I4" s="15"/>
      <c r="J4" s="15"/>
      <c r="K4" s="15"/>
      <c r="L4" s="288"/>
      <c r="M4"/>
      <c r="N4" s="745"/>
      <c r="O4" s="745"/>
      <c r="P4" s="745"/>
      <c r="Q4" s="288"/>
    </row>
    <row r="5" spans="1:40" ht="13.5" customHeight="1">
      <c r="A5" s="269"/>
      <c r="B5" s="28"/>
      <c r="C5" s="15"/>
      <c r="D5" s="15"/>
      <c r="E5" s="15"/>
      <c r="F5" s="15"/>
      <c r="G5" s="15"/>
      <c r="H5" s="15"/>
      <c r="I5" s="15"/>
      <c r="J5" s="288"/>
      <c r="K5" s="288"/>
      <c r="L5" s="288"/>
      <c r="M5" s="15"/>
      <c r="N5" s="15"/>
      <c r="O5" s="15"/>
      <c r="P5" s="288"/>
      <c r="Q5" s="288"/>
    </row>
    <row r="6" spans="1:40" ht="21">
      <c r="A6" s="269"/>
      <c r="B6" s="1372" t="s">
        <v>423</v>
      </c>
      <c r="C6" s="1372"/>
      <c r="D6" s="1372"/>
      <c r="E6" s="1372"/>
      <c r="F6" s="1372"/>
      <c r="G6" s="1372"/>
      <c r="H6" s="1372"/>
      <c r="I6" s="1372"/>
      <c r="J6" s="1372"/>
      <c r="K6" s="1372"/>
      <c r="L6" s="1372"/>
      <c r="M6" s="1372"/>
      <c r="N6" s="1372"/>
      <c r="O6" s="1372"/>
      <c r="P6" s="1372"/>
      <c r="Q6" s="275"/>
    </row>
    <row r="7" spans="1:40" ht="13.5" customHeight="1">
      <c r="A7" s="269"/>
      <c r="B7" s="230"/>
      <c r="C7" s="230"/>
      <c r="D7" s="230"/>
      <c r="E7" s="230"/>
      <c r="F7" s="230"/>
      <c r="G7" s="230"/>
      <c r="H7" s="230"/>
      <c r="I7" s="230"/>
      <c r="J7" s="230"/>
      <c r="K7" s="230"/>
      <c r="L7" s="149"/>
      <c r="M7" s="149"/>
      <c r="N7" s="149"/>
      <c r="O7" s="230"/>
      <c r="P7" s="230"/>
      <c r="Q7" s="230"/>
    </row>
    <row r="8" spans="1:40" ht="13.5" customHeight="1">
      <c r="A8" s="269"/>
      <c r="B8" s="28"/>
      <c r="C8" s="150"/>
      <c r="D8" s="150"/>
      <c r="E8" s="150"/>
      <c r="F8" s="1373" t="s">
        <v>370</v>
      </c>
      <c r="G8" s="1373"/>
      <c r="H8" s="1373"/>
      <c r="I8" s="1374"/>
      <c r="J8" s="1375"/>
      <c r="K8" s="1375"/>
      <c r="L8" s="1380" t="s">
        <v>371</v>
      </c>
      <c r="M8" s="1380"/>
      <c r="N8" s="1381"/>
      <c r="O8" s="180"/>
      <c r="P8" s="289"/>
      <c r="Q8" s="289"/>
    </row>
    <row r="9" spans="1:40" ht="13.5" customHeight="1">
      <c r="A9" s="269"/>
      <c r="B9" s="28"/>
      <c r="C9" s="150"/>
      <c r="D9" s="150"/>
      <c r="E9" s="150"/>
      <c r="F9" s="1373"/>
      <c r="G9" s="1373"/>
      <c r="H9" s="1373"/>
      <c r="I9" s="1376"/>
      <c r="J9" s="1377"/>
      <c r="K9" s="1377"/>
      <c r="L9" s="1382"/>
      <c r="M9" s="1382"/>
      <c r="N9" s="1383"/>
      <c r="O9" s="180"/>
      <c r="P9" s="289"/>
      <c r="Q9" s="289"/>
    </row>
    <row r="10" spans="1:40" ht="13.5" customHeight="1">
      <c r="A10" s="269"/>
      <c r="B10" s="230"/>
      <c r="C10" s="150"/>
      <c r="D10" s="150"/>
      <c r="E10" s="150"/>
      <c r="F10" s="1373"/>
      <c r="G10" s="1373"/>
      <c r="H10" s="1373"/>
      <c r="I10" s="1378"/>
      <c r="J10" s="1379"/>
      <c r="K10" s="1379"/>
      <c r="L10" s="1384"/>
      <c r="M10" s="1384"/>
      <c r="N10" s="1385"/>
      <c r="O10" s="230"/>
      <c r="P10" s="230"/>
      <c r="Q10" s="230"/>
    </row>
    <row r="11" spans="1:40" ht="13.5" customHeight="1">
      <c r="A11" s="269"/>
      <c r="B11"/>
      <c r="C11" s="150"/>
      <c r="D11" s="150"/>
      <c r="E11" s="150"/>
      <c r="F11" s="271"/>
      <c r="G11" s="271"/>
      <c r="H11" s="271"/>
      <c r="I11" s="272"/>
      <c r="J11" s="15"/>
      <c r="K11" s="15"/>
      <c r="L11" s="15"/>
      <c r="M11" s="15"/>
      <c r="N11" s="15"/>
      <c r="O11" s="15"/>
      <c r="P11" s="15"/>
      <c r="Q11" s="15"/>
    </row>
    <row r="12" spans="1:40" s="1" customFormat="1" ht="31" customHeight="1">
      <c r="A12" s="101"/>
      <c r="B12"/>
      <c r="C12" s="150"/>
      <c r="D12" s="150"/>
      <c r="E12" s="150"/>
      <c r="F12" s="1367" t="s">
        <v>424</v>
      </c>
      <c r="G12" s="1367"/>
      <c r="H12" s="151"/>
      <c r="I12" s="1368" t="s">
        <v>458</v>
      </c>
      <c r="J12" s="1369"/>
      <c r="K12" s="1370"/>
      <c r="L12" s="1370"/>
      <c r="M12" s="1370"/>
      <c r="N12" s="1371"/>
      <c r="O12"/>
      <c r="P12"/>
      <c r="Q12"/>
    </row>
    <row r="13" spans="1:40" s="1" customFormat="1" ht="31" customHeight="1">
      <c r="A13" s="101"/>
      <c r="B13"/>
      <c r="C13" s="150"/>
      <c r="D13" s="150"/>
      <c r="E13" s="150"/>
      <c r="F13" s="1367"/>
      <c r="G13" s="1367"/>
      <c r="H13" s="151"/>
      <c r="I13" s="1368" t="s">
        <v>443</v>
      </c>
      <c r="J13" s="1369"/>
      <c r="K13" s="1370"/>
      <c r="L13" s="1370"/>
      <c r="M13" s="1370"/>
      <c r="N13" s="1371"/>
      <c r="O13"/>
      <c r="P13"/>
      <c r="Q13"/>
    </row>
    <row r="14" spans="1:40" s="1" customFormat="1" ht="31" customHeight="1">
      <c r="A14" s="101"/>
      <c r="B14"/>
      <c r="C14" s="150"/>
      <c r="D14" s="150"/>
      <c r="E14" s="150"/>
      <c r="F14" s="1367"/>
      <c r="G14" s="1367"/>
      <c r="H14" s="151"/>
      <c r="I14" s="1368" t="s">
        <v>444</v>
      </c>
      <c r="J14" s="1369"/>
      <c r="K14" s="1370"/>
      <c r="L14" s="1370"/>
      <c r="M14" s="1370"/>
      <c r="N14" s="1371"/>
      <c r="O14"/>
      <c r="P14"/>
      <c r="Q14"/>
    </row>
    <row r="15" spans="1:40" s="1" customFormat="1" ht="31" customHeight="1">
      <c r="A15" s="101"/>
      <c r="B15"/>
      <c r="C15" s="150"/>
      <c r="D15" s="150"/>
      <c r="E15" s="150"/>
      <c r="F15" s="1367"/>
      <c r="G15" s="1367"/>
      <c r="H15" s="151"/>
      <c r="I15" s="1368" t="s">
        <v>425</v>
      </c>
      <c r="J15" s="1369"/>
      <c r="K15" s="1370"/>
      <c r="L15" s="1370"/>
      <c r="M15" s="1370"/>
      <c r="N15" s="1371"/>
      <c r="O15"/>
      <c r="P15"/>
      <c r="Q15"/>
    </row>
    <row r="16" spans="1:40" s="1" customFormat="1" ht="31" customHeight="1">
      <c r="A16" s="101"/>
      <c r="B16"/>
      <c r="C16" s="150"/>
      <c r="D16" s="150"/>
      <c r="E16" s="150"/>
      <c r="F16" s="1367"/>
      <c r="G16" s="1367"/>
      <c r="H16" s="151"/>
      <c r="I16" s="1368" t="s">
        <v>426</v>
      </c>
      <c r="J16" s="1369"/>
      <c r="K16" s="1370"/>
      <c r="L16" s="1370"/>
      <c r="M16" s="1370"/>
      <c r="N16" s="1371"/>
      <c r="O16"/>
      <c r="P16"/>
      <c r="Q16"/>
    </row>
    <row r="17" spans="1:17" s="1" customFormat="1" ht="31" customHeight="1">
      <c r="A17" s="101"/>
      <c r="B17"/>
      <c r="C17" s="150"/>
      <c r="D17" s="150"/>
      <c r="E17" s="150"/>
      <c r="F17" s="1367"/>
      <c r="G17" s="1367"/>
      <c r="H17" s="151"/>
      <c r="I17" s="1368" t="s">
        <v>445</v>
      </c>
      <c r="J17" s="1369"/>
      <c r="K17" s="1370"/>
      <c r="L17" s="1370"/>
      <c r="M17" s="1370"/>
      <c r="N17" s="1371"/>
      <c r="O17"/>
      <c r="P17"/>
      <c r="Q17"/>
    </row>
    <row r="18" spans="1:17" ht="17.25" customHeight="1">
      <c r="A18" s="269"/>
      <c r="B18" s="28"/>
      <c r="C18" s="150"/>
      <c r="D18" s="150"/>
      <c r="E18" s="150"/>
      <c r="F18" s="273"/>
      <c r="G18" s="273"/>
      <c r="H18" s="259" t="str">
        <f>IF(COUNTBLANK(H12:H17)=6,"　↑　該当するものいずれか１つに○",IF(COUNTBLANK(H12:H17)=5,"","　↑　いずれか１つに○"))</f>
        <v>　↑　該当するものいずれか１つに○</v>
      </c>
      <c r="I18" s="272"/>
      <c r="J18" s="289"/>
      <c r="K18" s="289"/>
      <c r="L18" s="289"/>
      <c r="M18" s="1391"/>
      <c r="N18" s="1391"/>
      <c r="O18" s="1391"/>
      <c r="P18" s="1391"/>
      <c r="Q18" s="289"/>
    </row>
    <row r="19" spans="1:17" s="12" customFormat="1" ht="29.25" customHeight="1">
      <c r="A19" s="188"/>
      <c r="B19" s="28"/>
      <c r="C19" s="15"/>
      <c r="D19" s="15"/>
      <c r="E19" s="15"/>
      <c r="F19" s="15"/>
      <c r="G19" s="15"/>
      <c r="H19" s="15"/>
      <c r="I19" s="15"/>
      <c r="J19" s="15"/>
      <c r="K19" s="15"/>
      <c r="L19" s="15"/>
      <c r="M19" s="1391"/>
      <c r="N19" s="1391"/>
      <c r="O19" s="1391"/>
      <c r="P19" s="1391"/>
      <c r="Q19" s="15"/>
    </row>
    <row r="20" spans="1:17" ht="20" customHeight="1">
      <c r="A20" s="269"/>
      <c r="B20" s="274" t="s">
        <v>452</v>
      </c>
      <c r="C20" s="15"/>
      <c r="D20" s="15"/>
      <c r="E20" s="15"/>
      <c r="F20" s="15"/>
      <c r="G20" s="15"/>
      <c r="H20" s="15"/>
      <c r="I20" s="152"/>
      <c r="J20" s="511" t="s">
        <v>393</v>
      </c>
      <c r="K20" s="511"/>
      <c r="L20" s="511"/>
      <c r="M20" s="163" t="s">
        <v>394</v>
      </c>
      <c r="N20" s="260">
        <v>7</v>
      </c>
      <c r="O20" s="164" t="s">
        <v>109</v>
      </c>
      <c r="P20" s="15"/>
      <c r="Q20" s="15"/>
    </row>
    <row r="21" spans="1:17" ht="20" customHeight="1">
      <c r="A21" s="269"/>
      <c r="B21" s="153" t="s">
        <v>372</v>
      </c>
      <c r="C21" s="1392" t="s">
        <v>200</v>
      </c>
      <c r="D21" s="1393"/>
      <c r="E21" s="1394"/>
      <c r="F21" s="1392" t="s">
        <v>373</v>
      </c>
      <c r="G21" s="1393"/>
      <c r="H21" s="1393"/>
      <c r="I21" s="1395"/>
      <c r="J21" s="1396" t="s">
        <v>446</v>
      </c>
      <c r="K21" s="1397"/>
      <c r="L21" s="1398"/>
      <c r="M21" s="1392" t="s">
        <v>374</v>
      </c>
      <c r="N21" s="1394"/>
      <c r="O21" s="1392" t="s">
        <v>68</v>
      </c>
      <c r="P21" s="1394"/>
      <c r="Q21" s="15"/>
    </row>
    <row r="22" spans="1:17" ht="20" customHeight="1">
      <c r="A22" s="269"/>
      <c r="B22" s="244">
        <v>1</v>
      </c>
      <c r="C22" s="245" t="s">
        <v>395</v>
      </c>
      <c r="D22" s="246">
        <f>+N$20</f>
        <v>7</v>
      </c>
      <c r="E22" s="247" t="s">
        <v>109</v>
      </c>
      <c r="F22" s="1386"/>
      <c r="G22" s="1387"/>
      <c r="H22" s="1387"/>
      <c r="I22" s="1388"/>
      <c r="J22" s="248"/>
      <c r="K22" s="249"/>
      <c r="L22" s="250"/>
      <c r="M22" s="1389"/>
      <c r="N22" s="1390"/>
      <c r="O22" s="1389"/>
      <c r="P22" s="1390"/>
      <c r="Q22" s="15"/>
    </row>
    <row r="23" spans="1:17" ht="20" customHeight="1">
      <c r="A23" s="269"/>
      <c r="B23" s="244">
        <v>2</v>
      </c>
      <c r="C23" s="245" t="s">
        <v>395</v>
      </c>
      <c r="D23" s="246">
        <f t="shared" ref="D23:D29" si="0">+N$20</f>
        <v>7</v>
      </c>
      <c r="E23" s="247" t="s">
        <v>109</v>
      </c>
      <c r="F23" s="1386"/>
      <c r="G23" s="1387"/>
      <c r="H23" s="1387"/>
      <c r="I23" s="1388"/>
      <c r="J23" s="251"/>
      <c r="K23" s="249"/>
      <c r="L23" s="252"/>
      <c r="M23" s="1389"/>
      <c r="N23" s="1390"/>
      <c r="O23" s="1389"/>
      <c r="P23" s="1390"/>
      <c r="Q23" s="15"/>
    </row>
    <row r="24" spans="1:17" ht="20" customHeight="1">
      <c r="A24" s="269"/>
      <c r="B24" s="244">
        <v>3</v>
      </c>
      <c r="C24" s="245" t="s">
        <v>395</v>
      </c>
      <c r="D24" s="246">
        <f t="shared" si="0"/>
        <v>7</v>
      </c>
      <c r="E24" s="247" t="s">
        <v>109</v>
      </c>
      <c r="F24" s="1386"/>
      <c r="G24" s="1387"/>
      <c r="H24" s="1387"/>
      <c r="I24" s="1388"/>
      <c r="J24" s="251"/>
      <c r="K24" s="249"/>
      <c r="L24" s="252"/>
      <c r="M24" s="1389"/>
      <c r="N24" s="1390"/>
      <c r="O24" s="1389"/>
      <c r="P24" s="1390"/>
      <c r="Q24" s="15"/>
    </row>
    <row r="25" spans="1:17" ht="20" customHeight="1">
      <c r="A25" s="269"/>
      <c r="B25" s="244">
        <v>4</v>
      </c>
      <c r="C25" s="245" t="s">
        <v>395</v>
      </c>
      <c r="D25" s="246">
        <f t="shared" si="0"/>
        <v>7</v>
      </c>
      <c r="E25" s="247" t="s">
        <v>109</v>
      </c>
      <c r="F25" s="1386"/>
      <c r="G25" s="1387"/>
      <c r="H25" s="1387"/>
      <c r="I25" s="1388"/>
      <c r="J25" s="253"/>
      <c r="K25" s="249"/>
      <c r="L25" s="254"/>
      <c r="M25" s="1389"/>
      <c r="N25" s="1390"/>
      <c r="O25" s="1389"/>
      <c r="P25" s="1390"/>
      <c r="Q25" s="15"/>
    </row>
    <row r="26" spans="1:17" ht="20" customHeight="1">
      <c r="A26" s="269"/>
      <c r="B26" s="244">
        <v>5</v>
      </c>
      <c r="C26" s="245" t="s">
        <v>395</v>
      </c>
      <c r="D26" s="246">
        <f t="shared" si="0"/>
        <v>7</v>
      </c>
      <c r="E26" s="247" t="s">
        <v>109</v>
      </c>
      <c r="F26" s="1386"/>
      <c r="G26" s="1387"/>
      <c r="H26" s="1387"/>
      <c r="I26" s="1388"/>
      <c r="J26" s="253"/>
      <c r="K26" s="249"/>
      <c r="L26" s="254"/>
      <c r="M26" s="1389"/>
      <c r="N26" s="1390"/>
      <c r="O26" s="1389"/>
      <c r="P26" s="1390"/>
      <c r="Q26" s="15"/>
    </row>
    <row r="27" spans="1:17" ht="20" customHeight="1">
      <c r="A27" s="269"/>
      <c r="B27" s="244">
        <v>6</v>
      </c>
      <c r="C27" s="245" t="s">
        <v>395</v>
      </c>
      <c r="D27" s="246">
        <f t="shared" si="0"/>
        <v>7</v>
      </c>
      <c r="E27" s="247" t="s">
        <v>109</v>
      </c>
      <c r="F27" s="1386"/>
      <c r="G27" s="1387"/>
      <c r="H27" s="1387"/>
      <c r="I27" s="1388"/>
      <c r="J27" s="253"/>
      <c r="K27" s="249"/>
      <c r="L27" s="254"/>
      <c r="M27" s="1389"/>
      <c r="N27" s="1390"/>
      <c r="O27" s="1389"/>
      <c r="P27" s="1390"/>
      <c r="Q27" s="15"/>
    </row>
    <row r="28" spans="1:17" ht="20" customHeight="1">
      <c r="A28" s="269"/>
      <c r="B28" s="244">
        <v>7</v>
      </c>
      <c r="C28" s="245" t="s">
        <v>395</v>
      </c>
      <c r="D28" s="246">
        <f t="shared" si="0"/>
        <v>7</v>
      </c>
      <c r="E28" s="247" t="s">
        <v>109</v>
      </c>
      <c r="F28" s="1386"/>
      <c r="G28" s="1387"/>
      <c r="H28" s="1387"/>
      <c r="I28" s="1388"/>
      <c r="J28" s="253"/>
      <c r="K28" s="249"/>
      <c r="L28" s="254"/>
      <c r="M28" s="1389"/>
      <c r="N28" s="1390"/>
      <c r="O28" s="1389"/>
      <c r="P28" s="1390"/>
      <c r="Q28" s="15"/>
    </row>
    <row r="29" spans="1:17" ht="20" customHeight="1">
      <c r="A29" s="269"/>
      <c r="B29" s="244">
        <v>8</v>
      </c>
      <c r="C29" s="245" t="s">
        <v>395</v>
      </c>
      <c r="D29" s="246">
        <f t="shared" si="0"/>
        <v>7</v>
      </c>
      <c r="E29" s="247" t="s">
        <v>109</v>
      </c>
      <c r="F29" s="1386"/>
      <c r="G29" s="1387"/>
      <c r="H29" s="1387"/>
      <c r="I29" s="1388"/>
      <c r="J29" s="253"/>
      <c r="K29" s="249"/>
      <c r="L29" s="254"/>
      <c r="M29" s="1389"/>
      <c r="N29" s="1390"/>
      <c r="O29" s="1389"/>
      <c r="P29" s="1390"/>
      <c r="Q29" s="15"/>
    </row>
    <row r="30" spans="1:17" s="12" customFormat="1" ht="20" customHeight="1">
      <c r="A30" s="188"/>
      <c r="B30" s="1399" t="s">
        <v>396</v>
      </c>
      <c r="C30" s="1400"/>
      <c r="D30" s="1400"/>
      <c r="E30" s="1400"/>
      <c r="F30" s="1400"/>
      <c r="G30" s="1400"/>
      <c r="H30" s="1401"/>
      <c r="I30" s="255"/>
      <c r="J30" s="154" t="s">
        <v>427</v>
      </c>
      <c r="K30" s="155"/>
      <c r="L30" s="155"/>
      <c r="M30" s="155"/>
      <c r="N30" s="155"/>
      <c r="O30" s="1402"/>
      <c r="P30" s="1403"/>
      <c r="Q30" s="186"/>
    </row>
    <row r="31" spans="1:17" ht="17.25" customHeight="1">
      <c r="A31" s="269"/>
      <c r="B31"/>
      <c r="C31" s="15"/>
      <c r="D31" s="15"/>
      <c r="E31" s="15"/>
      <c r="F31" s="15"/>
      <c r="G31" s="15"/>
      <c r="H31" s="15"/>
      <c r="I31" s="28"/>
      <c r="J31" s="15"/>
      <c r="K31" s="15"/>
      <c r="L31" s="15"/>
      <c r="M31" s="180"/>
      <c r="N31" s="180"/>
      <c r="O31" s="180"/>
      <c r="P31" s="15"/>
      <c r="Q31" s="15"/>
    </row>
    <row r="32" spans="1:17" ht="20" customHeight="1">
      <c r="A32" s="269"/>
      <c r="B32" s="275" t="s">
        <v>453</v>
      </c>
      <c r="C32" s="15"/>
      <c r="D32" s="15"/>
      <c r="E32" s="15"/>
      <c r="F32" s="15"/>
      <c r="G32" s="15"/>
      <c r="H32" s="15"/>
      <c r="I32" s="276" t="s">
        <v>397</v>
      </c>
      <c r="J32" s="277">
        <f>+N20-3</f>
        <v>4</v>
      </c>
      <c r="K32" s="278" t="s">
        <v>96</v>
      </c>
      <c r="L32" s="277">
        <f>+N20-1</f>
        <v>6</v>
      </c>
      <c r="M32" s="279" t="s">
        <v>398</v>
      </c>
      <c r="N32" s="180"/>
      <c r="O32" s="180"/>
      <c r="P32" s="15"/>
      <c r="Q32" s="15"/>
    </row>
    <row r="33" spans="1:17" ht="20" customHeight="1">
      <c r="A33" s="269"/>
      <c r="B33" s="153" t="s">
        <v>372</v>
      </c>
      <c r="C33" s="1392" t="s">
        <v>200</v>
      </c>
      <c r="D33" s="1393"/>
      <c r="E33" s="1394"/>
      <c r="F33" s="1392" t="s">
        <v>373</v>
      </c>
      <c r="G33" s="1393"/>
      <c r="H33" s="1393"/>
      <c r="I33" s="1395"/>
      <c r="J33" s="1396" t="s">
        <v>93</v>
      </c>
      <c r="K33" s="1397"/>
      <c r="L33" s="1398"/>
      <c r="M33" s="1392" t="s">
        <v>374</v>
      </c>
      <c r="N33" s="1394"/>
      <c r="O33" s="1392" t="s">
        <v>68</v>
      </c>
      <c r="P33" s="1394"/>
      <c r="Q33" s="15"/>
    </row>
    <row r="34" spans="1:17" ht="20" customHeight="1">
      <c r="A34" s="269"/>
      <c r="B34" s="244">
        <v>1</v>
      </c>
      <c r="C34" s="245" t="s">
        <v>395</v>
      </c>
      <c r="D34" s="246">
        <f>+N$20-3</f>
        <v>4</v>
      </c>
      <c r="E34" s="247" t="s">
        <v>109</v>
      </c>
      <c r="F34" s="1386"/>
      <c r="G34" s="1387"/>
      <c r="H34" s="1387"/>
      <c r="I34" s="1388"/>
      <c r="J34" s="251"/>
      <c r="K34" s="249" t="s">
        <v>96</v>
      </c>
      <c r="L34" s="252"/>
      <c r="M34" s="1389"/>
      <c r="N34" s="1390"/>
      <c r="O34" s="1389"/>
      <c r="P34" s="1390"/>
      <c r="Q34" s="15"/>
    </row>
    <row r="35" spans="1:17" ht="20" customHeight="1">
      <c r="A35" s="269"/>
      <c r="B35" s="244">
        <f>+B34+1</f>
        <v>2</v>
      </c>
      <c r="C35" s="245" t="s">
        <v>395</v>
      </c>
      <c r="D35" s="246">
        <f t="shared" ref="D35:D41" si="1">+N$20-3</f>
        <v>4</v>
      </c>
      <c r="E35" s="247" t="s">
        <v>109</v>
      </c>
      <c r="F35" s="1386"/>
      <c r="G35" s="1387"/>
      <c r="H35" s="1387"/>
      <c r="I35" s="1388"/>
      <c r="J35" s="251"/>
      <c r="K35" s="249" t="s">
        <v>96</v>
      </c>
      <c r="L35" s="252"/>
      <c r="M35" s="1389"/>
      <c r="N35" s="1390"/>
      <c r="O35" s="1389"/>
      <c r="P35" s="1390"/>
      <c r="Q35" s="15"/>
    </row>
    <row r="36" spans="1:17" ht="20" customHeight="1">
      <c r="A36" s="269"/>
      <c r="B36" s="244">
        <f t="shared" ref="B36:B41" si="2">+B35+1</f>
        <v>3</v>
      </c>
      <c r="C36" s="245" t="s">
        <v>395</v>
      </c>
      <c r="D36" s="246">
        <f t="shared" si="1"/>
        <v>4</v>
      </c>
      <c r="E36" s="247" t="s">
        <v>109</v>
      </c>
      <c r="F36" s="1386"/>
      <c r="G36" s="1387"/>
      <c r="H36" s="1387"/>
      <c r="I36" s="1388"/>
      <c r="J36" s="251"/>
      <c r="K36" s="249" t="s">
        <v>96</v>
      </c>
      <c r="L36" s="252"/>
      <c r="M36" s="1389"/>
      <c r="N36" s="1390"/>
      <c r="O36" s="1389"/>
      <c r="P36" s="1390"/>
      <c r="Q36" s="15"/>
    </row>
    <row r="37" spans="1:17" ht="20" customHeight="1">
      <c r="A37" s="269"/>
      <c r="B37" s="244">
        <f t="shared" si="2"/>
        <v>4</v>
      </c>
      <c r="C37" s="245" t="s">
        <v>395</v>
      </c>
      <c r="D37" s="246">
        <f t="shared" si="1"/>
        <v>4</v>
      </c>
      <c r="E37" s="247" t="s">
        <v>109</v>
      </c>
      <c r="F37" s="1386"/>
      <c r="G37" s="1387"/>
      <c r="H37" s="1387"/>
      <c r="I37" s="1388"/>
      <c r="J37" s="253"/>
      <c r="K37" s="249" t="s">
        <v>96</v>
      </c>
      <c r="L37" s="254"/>
      <c r="M37" s="1389"/>
      <c r="N37" s="1390"/>
      <c r="O37" s="1389"/>
      <c r="P37" s="1390"/>
      <c r="Q37" s="15"/>
    </row>
    <row r="38" spans="1:17" ht="20" customHeight="1">
      <c r="A38" s="269"/>
      <c r="B38" s="244">
        <f t="shared" si="2"/>
        <v>5</v>
      </c>
      <c r="C38" s="245" t="s">
        <v>395</v>
      </c>
      <c r="D38" s="246">
        <f t="shared" si="1"/>
        <v>4</v>
      </c>
      <c r="E38" s="247" t="s">
        <v>109</v>
      </c>
      <c r="F38" s="1386"/>
      <c r="G38" s="1387"/>
      <c r="H38" s="1387"/>
      <c r="I38" s="1388"/>
      <c r="J38" s="253"/>
      <c r="K38" s="249" t="s">
        <v>96</v>
      </c>
      <c r="L38" s="254"/>
      <c r="M38" s="1389"/>
      <c r="N38" s="1390"/>
      <c r="O38" s="1389"/>
      <c r="P38" s="1390"/>
      <c r="Q38" s="15"/>
    </row>
    <row r="39" spans="1:17" ht="20" customHeight="1">
      <c r="A39" s="269"/>
      <c r="B39" s="244">
        <f t="shared" si="2"/>
        <v>6</v>
      </c>
      <c r="C39" s="245" t="s">
        <v>395</v>
      </c>
      <c r="D39" s="246">
        <f t="shared" si="1"/>
        <v>4</v>
      </c>
      <c r="E39" s="247" t="s">
        <v>109</v>
      </c>
      <c r="F39" s="1386"/>
      <c r="G39" s="1387"/>
      <c r="H39" s="1387"/>
      <c r="I39" s="1388"/>
      <c r="J39" s="253"/>
      <c r="K39" s="249" t="s">
        <v>96</v>
      </c>
      <c r="L39" s="254"/>
      <c r="M39" s="1389"/>
      <c r="N39" s="1390"/>
      <c r="O39" s="1389"/>
      <c r="P39" s="1390"/>
      <c r="Q39" s="15"/>
    </row>
    <row r="40" spans="1:17" ht="20" customHeight="1">
      <c r="A40" s="269"/>
      <c r="B40" s="244">
        <f t="shared" si="2"/>
        <v>7</v>
      </c>
      <c r="C40" s="245" t="s">
        <v>395</v>
      </c>
      <c r="D40" s="246">
        <f t="shared" si="1"/>
        <v>4</v>
      </c>
      <c r="E40" s="247" t="s">
        <v>109</v>
      </c>
      <c r="F40" s="1386"/>
      <c r="G40" s="1387"/>
      <c r="H40" s="1387"/>
      <c r="I40" s="1388"/>
      <c r="J40" s="253"/>
      <c r="K40" s="249" t="s">
        <v>96</v>
      </c>
      <c r="L40" s="254"/>
      <c r="M40" s="1389"/>
      <c r="N40" s="1390"/>
      <c r="O40" s="1389"/>
      <c r="P40" s="1390"/>
      <c r="Q40" s="15"/>
    </row>
    <row r="41" spans="1:17" ht="20" customHeight="1">
      <c r="A41" s="269"/>
      <c r="B41" s="244">
        <f t="shared" si="2"/>
        <v>8</v>
      </c>
      <c r="C41" s="245" t="s">
        <v>395</v>
      </c>
      <c r="D41" s="246">
        <f t="shared" si="1"/>
        <v>4</v>
      </c>
      <c r="E41" s="247" t="s">
        <v>109</v>
      </c>
      <c r="F41" s="1386"/>
      <c r="G41" s="1387"/>
      <c r="H41" s="1387"/>
      <c r="I41" s="1388"/>
      <c r="J41" s="253"/>
      <c r="K41" s="249" t="s">
        <v>96</v>
      </c>
      <c r="L41" s="254"/>
      <c r="M41" s="1389"/>
      <c r="N41" s="1390"/>
      <c r="O41" s="1389"/>
      <c r="P41" s="1390"/>
      <c r="Q41" s="15"/>
    </row>
    <row r="42" spans="1:17" ht="12" customHeight="1">
      <c r="A42" s="269"/>
      <c r="B42" s="1404"/>
      <c r="C42" s="1405"/>
      <c r="D42" s="1405"/>
      <c r="E42" s="1405"/>
      <c r="F42" s="1405"/>
      <c r="G42" s="1405"/>
      <c r="H42" s="1405"/>
      <c r="I42" s="1405"/>
      <c r="J42" s="1405"/>
      <c r="K42" s="1405"/>
      <c r="L42" s="1405"/>
      <c r="M42" s="1405"/>
      <c r="N42" s="1405"/>
      <c r="O42" s="1405"/>
      <c r="P42" s="1405"/>
      <c r="Q42" s="15"/>
    </row>
    <row r="43" spans="1:17" ht="20" customHeight="1">
      <c r="A43" s="269"/>
      <c r="B43" s="244">
        <f>+B41+1</f>
        <v>9</v>
      </c>
      <c r="C43" s="245" t="s">
        <v>395</v>
      </c>
      <c r="D43" s="246">
        <f>+N$20-2</f>
        <v>5</v>
      </c>
      <c r="E43" s="247" t="s">
        <v>109</v>
      </c>
      <c r="F43" s="1386"/>
      <c r="G43" s="1387"/>
      <c r="H43" s="1387"/>
      <c r="I43" s="1388"/>
      <c r="J43" s="253"/>
      <c r="K43" s="249" t="s">
        <v>96</v>
      </c>
      <c r="L43" s="254"/>
      <c r="M43" s="1389"/>
      <c r="N43" s="1390"/>
      <c r="O43" s="1389"/>
      <c r="P43" s="1390"/>
      <c r="Q43" s="15"/>
    </row>
    <row r="44" spans="1:17" ht="20" customHeight="1">
      <c r="A44" s="269"/>
      <c r="B44" s="244">
        <f t="shared" ref="B44:B50" si="3">+B43+1</f>
        <v>10</v>
      </c>
      <c r="C44" s="245" t="s">
        <v>395</v>
      </c>
      <c r="D44" s="246">
        <f>+N20-2</f>
        <v>5</v>
      </c>
      <c r="E44" s="247" t="s">
        <v>109</v>
      </c>
      <c r="F44" s="1386"/>
      <c r="G44" s="1387"/>
      <c r="H44" s="1387"/>
      <c r="I44" s="1388"/>
      <c r="J44" s="253"/>
      <c r="K44" s="249" t="s">
        <v>96</v>
      </c>
      <c r="L44" s="254"/>
      <c r="M44" s="1389"/>
      <c r="N44" s="1390"/>
      <c r="O44" s="1389"/>
      <c r="P44" s="1390"/>
      <c r="Q44" s="15"/>
    </row>
    <row r="45" spans="1:17" ht="20" customHeight="1">
      <c r="A45" s="269"/>
      <c r="B45" s="244">
        <f t="shared" si="3"/>
        <v>11</v>
      </c>
      <c r="C45" s="245" t="s">
        <v>395</v>
      </c>
      <c r="D45" s="246">
        <f t="shared" ref="D45:D50" si="4">+N$20-2</f>
        <v>5</v>
      </c>
      <c r="E45" s="247" t="s">
        <v>109</v>
      </c>
      <c r="F45" s="1386"/>
      <c r="G45" s="1387"/>
      <c r="H45" s="1387"/>
      <c r="I45" s="1388"/>
      <c r="J45" s="253"/>
      <c r="K45" s="249" t="s">
        <v>96</v>
      </c>
      <c r="L45" s="254"/>
      <c r="M45" s="1389"/>
      <c r="N45" s="1390"/>
      <c r="O45" s="1389"/>
      <c r="P45" s="1390"/>
      <c r="Q45" s="15"/>
    </row>
    <row r="46" spans="1:17" ht="20" customHeight="1">
      <c r="A46" s="269"/>
      <c r="B46" s="244">
        <f t="shared" si="3"/>
        <v>12</v>
      </c>
      <c r="C46" s="245" t="s">
        <v>395</v>
      </c>
      <c r="D46" s="246">
        <f t="shared" si="4"/>
        <v>5</v>
      </c>
      <c r="E46" s="247" t="s">
        <v>109</v>
      </c>
      <c r="F46" s="1386"/>
      <c r="G46" s="1387"/>
      <c r="H46" s="1387"/>
      <c r="I46" s="1388"/>
      <c r="J46" s="253"/>
      <c r="K46" s="249" t="s">
        <v>96</v>
      </c>
      <c r="L46" s="254"/>
      <c r="M46" s="1389"/>
      <c r="N46" s="1390"/>
      <c r="O46" s="1389"/>
      <c r="P46" s="1390"/>
      <c r="Q46" s="15"/>
    </row>
    <row r="47" spans="1:17" ht="20" customHeight="1">
      <c r="A47" s="269"/>
      <c r="B47" s="244">
        <f t="shared" si="3"/>
        <v>13</v>
      </c>
      <c r="C47" s="245" t="s">
        <v>395</v>
      </c>
      <c r="D47" s="246">
        <f t="shared" si="4"/>
        <v>5</v>
      </c>
      <c r="E47" s="247" t="s">
        <v>109</v>
      </c>
      <c r="F47" s="1386"/>
      <c r="G47" s="1387"/>
      <c r="H47" s="1387"/>
      <c r="I47" s="1388"/>
      <c r="J47" s="253"/>
      <c r="K47" s="249" t="s">
        <v>96</v>
      </c>
      <c r="L47" s="254"/>
      <c r="M47" s="1389"/>
      <c r="N47" s="1390"/>
      <c r="O47" s="1389"/>
      <c r="P47" s="1390"/>
      <c r="Q47" s="15"/>
    </row>
    <row r="48" spans="1:17" ht="20" customHeight="1">
      <c r="A48" s="269"/>
      <c r="B48" s="244">
        <f>+B47+1</f>
        <v>14</v>
      </c>
      <c r="C48" s="245" t="s">
        <v>395</v>
      </c>
      <c r="D48" s="246">
        <f t="shared" si="4"/>
        <v>5</v>
      </c>
      <c r="E48" s="247" t="s">
        <v>109</v>
      </c>
      <c r="F48" s="1386"/>
      <c r="G48" s="1387"/>
      <c r="H48" s="1387"/>
      <c r="I48" s="1388"/>
      <c r="J48" s="253"/>
      <c r="K48" s="249" t="s">
        <v>96</v>
      </c>
      <c r="L48" s="254"/>
      <c r="M48" s="1389"/>
      <c r="N48" s="1390"/>
      <c r="O48" s="1389"/>
      <c r="P48" s="1390"/>
      <c r="Q48" s="15"/>
    </row>
    <row r="49" spans="1:17" ht="20" customHeight="1">
      <c r="A49" s="269"/>
      <c r="B49" s="244">
        <f t="shared" si="3"/>
        <v>15</v>
      </c>
      <c r="C49" s="245" t="s">
        <v>395</v>
      </c>
      <c r="D49" s="246">
        <f t="shared" si="4"/>
        <v>5</v>
      </c>
      <c r="E49" s="247" t="s">
        <v>109</v>
      </c>
      <c r="F49" s="1386"/>
      <c r="G49" s="1387"/>
      <c r="H49" s="1387"/>
      <c r="I49" s="1388"/>
      <c r="J49" s="253"/>
      <c r="K49" s="249" t="s">
        <v>96</v>
      </c>
      <c r="L49" s="254"/>
      <c r="M49" s="1389"/>
      <c r="N49" s="1390"/>
      <c r="O49" s="1389"/>
      <c r="P49" s="1390"/>
      <c r="Q49" s="15"/>
    </row>
    <row r="50" spans="1:17" ht="20" customHeight="1">
      <c r="A50" s="269"/>
      <c r="B50" s="244">
        <f t="shared" si="3"/>
        <v>16</v>
      </c>
      <c r="C50" s="245" t="s">
        <v>395</v>
      </c>
      <c r="D50" s="246">
        <f t="shared" si="4"/>
        <v>5</v>
      </c>
      <c r="E50" s="247" t="s">
        <v>109</v>
      </c>
      <c r="F50" s="1386"/>
      <c r="G50" s="1387"/>
      <c r="H50" s="1387"/>
      <c r="I50" s="1388"/>
      <c r="J50" s="253"/>
      <c r="K50" s="249" t="s">
        <v>96</v>
      </c>
      <c r="L50" s="254"/>
      <c r="M50" s="1389"/>
      <c r="N50" s="1390"/>
      <c r="O50" s="1389"/>
      <c r="P50" s="1390"/>
      <c r="Q50" s="15"/>
    </row>
    <row r="51" spans="1:17" ht="12" customHeight="1">
      <c r="A51" s="269"/>
      <c r="B51" s="1404"/>
      <c r="C51" s="1405"/>
      <c r="D51" s="1405"/>
      <c r="E51" s="1405"/>
      <c r="F51" s="1405"/>
      <c r="G51" s="1405"/>
      <c r="H51" s="1405"/>
      <c r="I51" s="1405"/>
      <c r="J51" s="1405"/>
      <c r="K51" s="1405"/>
      <c r="L51" s="1405"/>
      <c r="M51" s="1405"/>
      <c r="N51" s="1405"/>
      <c r="O51" s="1405"/>
      <c r="P51" s="1405"/>
      <c r="Q51" s="15"/>
    </row>
    <row r="52" spans="1:17" ht="20" customHeight="1">
      <c r="A52" s="269"/>
      <c r="B52" s="244">
        <f>+B50+1</f>
        <v>17</v>
      </c>
      <c r="C52" s="245" t="s">
        <v>395</v>
      </c>
      <c r="D52" s="246">
        <f>+N$20-1</f>
        <v>6</v>
      </c>
      <c r="E52" s="247" t="s">
        <v>109</v>
      </c>
      <c r="F52" s="1386"/>
      <c r="G52" s="1387"/>
      <c r="H52" s="1387"/>
      <c r="I52" s="1388"/>
      <c r="J52" s="253"/>
      <c r="K52" s="249" t="s">
        <v>96</v>
      </c>
      <c r="L52" s="254"/>
      <c r="M52" s="1389"/>
      <c r="N52" s="1390"/>
      <c r="O52" s="1389"/>
      <c r="P52" s="1390"/>
      <c r="Q52" s="15"/>
    </row>
    <row r="53" spans="1:17" ht="20" customHeight="1">
      <c r="A53" s="269"/>
      <c r="B53" s="244">
        <f t="shared" ref="B53:B59" si="5">+B52+1</f>
        <v>18</v>
      </c>
      <c r="C53" s="245" t="s">
        <v>395</v>
      </c>
      <c r="D53" s="246">
        <f t="shared" ref="D53:D59" si="6">+N$20-1</f>
        <v>6</v>
      </c>
      <c r="E53" s="247" t="s">
        <v>109</v>
      </c>
      <c r="F53" s="1386"/>
      <c r="G53" s="1387"/>
      <c r="H53" s="1387"/>
      <c r="I53" s="1388"/>
      <c r="J53" s="253"/>
      <c r="K53" s="249" t="s">
        <v>96</v>
      </c>
      <c r="L53" s="254"/>
      <c r="M53" s="1389"/>
      <c r="N53" s="1390"/>
      <c r="O53" s="1389"/>
      <c r="P53" s="1390"/>
      <c r="Q53" s="15"/>
    </row>
    <row r="54" spans="1:17" ht="20" customHeight="1">
      <c r="A54" s="269"/>
      <c r="B54" s="244">
        <f t="shared" si="5"/>
        <v>19</v>
      </c>
      <c r="C54" s="245" t="s">
        <v>395</v>
      </c>
      <c r="D54" s="246">
        <f t="shared" si="6"/>
        <v>6</v>
      </c>
      <c r="E54" s="247" t="s">
        <v>109</v>
      </c>
      <c r="F54" s="1386"/>
      <c r="G54" s="1387"/>
      <c r="H54" s="1387"/>
      <c r="I54" s="1388"/>
      <c r="J54" s="253"/>
      <c r="K54" s="249" t="s">
        <v>96</v>
      </c>
      <c r="L54" s="254"/>
      <c r="M54" s="1389"/>
      <c r="N54" s="1390"/>
      <c r="O54" s="1389"/>
      <c r="P54" s="1390"/>
      <c r="Q54" s="15"/>
    </row>
    <row r="55" spans="1:17" ht="20" customHeight="1">
      <c r="A55" s="269"/>
      <c r="B55" s="244">
        <f t="shared" si="5"/>
        <v>20</v>
      </c>
      <c r="C55" s="245" t="s">
        <v>395</v>
      </c>
      <c r="D55" s="246">
        <f t="shared" si="6"/>
        <v>6</v>
      </c>
      <c r="E55" s="247" t="s">
        <v>109</v>
      </c>
      <c r="F55" s="1386"/>
      <c r="G55" s="1387"/>
      <c r="H55" s="1387"/>
      <c r="I55" s="1388"/>
      <c r="J55" s="253"/>
      <c r="K55" s="249" t="s">
        <v>96</v>
      </c>
      <c r="L55" s="254"/>
      <c r="M55" s="1389"/>
      <c r="N55" s="1390"/>
      <c r="O55" s="1389"/>
      <c r="P55" s="1390"/>
      <c r="Q55" s="15"/>
    </row>
    <row r="56" spans="1:17" ht="20" customHeight="1">
      <c r="A56" s="269"/>
      <c r="B56" s="244">
        <f t="shared" si="5"/>
        <v>21</v>
      </c>
      <c r="C56" s="245" t="s">
        <v>395</v>
      </c>
      <c r="D56" s="246">
        <f t="shared" si="6"/>
        <v>6</v>
      </c>
      <c r="E56" s="247" t="s">
        <v>109</v>
      </c>
      <c r="F56" s="1386"/>
      <c r="G56" s="1387"/>
      <c r="H56" s="1387"/>
      <c r="I56" s="1388"/>
      <c r="J56" s="253"/>
      <c r="K56" s="249" t="s">
        <v>96</v>
      </c>
      <c r="L56" s="254"/>
      <c r="M56" s="1389"/>
      <c r="N56" s="1390"/>
      <c r="O56" s="1389"/>
      <c r="P56" s="1390"/>
      <c r="Q56" s="15"/>
    </row>
    <row r="57" spans="1:17" ht="20" customHeight="1">
      <c r="A57" s="269"/>
      <c r="B57" s="244">
        <f t="shared" si="5"/>
        <v>22</v>
      </c>
      <c r="C57" s="245" t="s">
        <v>395</v>
      </c>
      <c r="D57" s="246">
        <f t="shared" si="6"/>
        <v>6</v>
      </c>
      <c r="E57" s="247" t="s">
        <v>109</v>
      </c>
      <c r="F57" s="1386"/>
      <c r="G57" s="1387"/>
      <c r="H57" s="1387"/>
      <c r="I57" s="1388"/>
      <c r="J57" s="253"/>
      <c r="K57" s="249" t="s">
        <v>96</v>
      </c>
      <c r="L57" s="254"/>
      <c r="M57" s="1389"/>
      <c r="N57" s="1390"/>
      <c r="O57" s="1389"/>
      <c r="P57" s="1390"/>
      <c r="Q57" s="15"/>
    </row>
    <row r="58" spans="1:17" ht="20" customHeight="1">
      <c r="A58" s="269"/>
      <c r="B58" s="244">
        <f t="shared" si="5"/>
        <v>23</v>
      </c>
      <c r="C58" s="245" t="s">
        <v>395</v>
      </c>
      <c r="D58" s="246">
        <f t="shared" si="6"/>
        <v>6</v>
      </c>
      <c r="E58" s="247" t="s">
        <v>109</v>
      </c>
      <c r="F58" s="1386"/>
      <c r="G58" s="1387"/>
      <c r="H58" s="1387"/>
      <c r="I58" s="1388"/>
      <c r="J58" s="253"/>
      <c r="K58" s="249" t="s">
        <v>96</v>
      </c>
      <c r="L58" s="254"/>
      <c r="M58" s="1389"/>
      <c r="N58" s="1390"/>
      <c r="O58" s="1389"/>
      <c r="P58" s="1390"/>
      <c r="Q58" s="15"/>
    </row>
    <row r="59" spans="1:17" ht="20" customHeight="1">
      <c r="A59" s="269"/>
      <c r="B59" s="244">
        <f t="shared" si="5"/>
        <v>24</v>
      </c>
      <c r="C59" s="245" t="s">
        <v>395</v>
      </c>
      <c r="D59" s="246">
        <f t="shared" si="6"/>
        <v>6</v>
      </c>
      <c r="E59" s="247" t="s">
        <v>109</v>
      </c>
      <c r="F59" s="1386"/>
      <c r="G59" s="1387"/>
      <c r="H59" s="1387"/>
      <c r="I59" s="1388"/>
      <c r="J59" s="253"/>
      <c r="K59" s="249" t="s">
        <v>96</v>
      </c>
      <c r="L59" s="254"/>
      <c r="M59" s="1389"/>
      <c r="N59" s="1390"/>
      <c r="O59" s="1389"/>
      <c r="P59" s="1390"/>
      <c r="Q59" s="15"/>
    </row>
    <row r="60" spans="1:17" s="12" customFormat="1" ht="20" customHeight="1">
      <c r="A60" s="188"/>
      <c r="B60" s="1399" t="s">
        <v>50</v>
      </c>
      <c r="C60" s="1400"/>
      <c r="D60" s="1400"/>
      <c r="E60" s="1400"/>
      <c r="F60" s="1400"/>
      <c r="G60" s="1400"/>
      <c r="H60" s="1401"/>
      <c r="I60" s="255"/>
      <c r="J60" s="154" t="s">
        <v>427</v>
      </c>
      <c r="K60" s="155"/>
      <c r="L60" s="155"/>
      <c r="M60" s="155"/>
      <c r="N60" s="155"/>
      <c r="O60" s="1402"/>
      <c r="P60" s="1403"/>
      <c r="Q60" s="186"/>
    </row>
    <row r="61" spans="1:17" s="12" customFormat="1" ht="20" customHeight="1">
      <c r="A61" s="188"/>
      <c r="B61" s="1399" t="s">
        <v>399</v>
      </c>
      <c r="C61" s="1400"/>
      <c r="D61" s="1400"/>
      <c r="E61" s="1400"/>
      <c r="F61" s="1400"/>
      <c r="G61" s="1400"/>
      <c r="H61" s="1401"/>
      <c r="I61" s="261">
        <f>ROUNDDOWN(I60/3,2)</f>
        <v>0</v>
      </c>
      <c r="J61" s="154" t="s">
        <v>427</v>
      </c>
      <c r="K61" s="1418" t="s">
        <v>447</v>
      </c>
      <c r="L61" s="1419"/>
      <c r="M61" s="1419"/>
      <c r="N61" s="1419"/>
      <c r="O61" s="1419"/>
      <c r="P61" s="1420"/>
      <c r="Q61" s="186"/>
    </row>
    <row r="62" spans="1:17" s="12" customFormat="1" ht="23.15" customHeight="1">
      <c r="A62" s="188"/>
      <c r="B62" s="280" t="s">
        <v>400</v>
      </c>
      <c r="C62" s="165"/>
      <c r="D62" s="165"/>
      <c r="E62" s="165"/>
      <c r="F62" s="165"/>
      <c r="G62" s="165"/>
      <c r="H62" s="165"/>
      <c r="I62" s="281"/>
      <c r="J62" s="282"/>
      <c r="K62" s="283"/>
      <c r="L62" s="283"/>
      <c r="M62" s="283"/>
      <c r="N62" s="283"/>
      <c r="O62" s="284"/>
      <c r="P62" s="284"/>
      <c r="Q62" s="186"/>
    </row>
    <row r="63" spans="1:17" s="12" customFormat="1" ht="17.25" customHeight="1">
      <c r="A63" s="188"/>
      <c r="B63" s="28"/>
      <c r="C63" s="15"/>
      <c r="D63" s="15"/>
      <c r="E63" s="15"/>
      <c r="F63" s="15"/>
      <c r="G63" s="15"/>
      <c r="H63" s="15"/>
      <c r="I63" s="15"/>
      <c r="J63" s="15"/>
      <c r="K63" s="15"/>
      <c r="L63" s="15"/>
      <c r="M63" s="15"/>
      <c r="N63" s="15"/>
      <c r="O63" s="15"/>
      <c r="P63" s="15"/>
      <c r="Q63" s="15"/>
    </row>
    <row r="64" spans="1:17" ht="20" customHeight="1">
      <c r="A64" s="269"/>
      <c r="B64" s="274" t="s">
        <v>428</v>
      </c>
      <c r="C64" s="150"/>
      <c r="D64" s="150"/>
      <c r="E64" s="150"/>
      <c r="F64" s="28"/>
      <c r="G64" s="28"/>
      <c r="H64" s="28"/>
      <c r="I64" s="272"/>
      <c r="J64" s="15"/>
      <c r="K64" s="15"/>
      <c r="L64" s="15"/>
      <c r="M64" s="15"/>
      <c r="N64" s="15"/>
      <c r="O64" s="15"/>
      <c r="P64" s="15"/>
      <c r="Q64" s="15"/>
    </row>
    <row r="65" spans="1:20" ht="20" customHeight="1">
      <c r="A65" s="269"/>
      <c r="B65" s="1421" t="s">
        <v>454</v>
      </c>
      <c r="C65" s="1422"/>
      <c r="D65" s="1422"/>
      <c r="E65" s="1422"/>
      <c r="F65" s="1422"/>
      <c r="G65" s="1422"/>
      <c r="H65" s="1423"/>
      <c r="I65" s="1424" t="s">
        <v>455</v>
      </c>
      <c r="J65" s="1425"/>
      <c r="K65" s="1425"/>
      <c r="L65" s="1426"/>
      <c r="M65" s="647" t="s">
        <v>429</v>
      </c>
      <c r="N65" s="1427"/>
      <c r="O65" s="1427"/>
      <c r="P65" s="648"/>
      <c r="Q65" s="15"/>
    </row>
    <row r="66" spans="1:20" ht="20" customHeight="1">
      <c r="A66" s="269"/>
      <c r="B66" s="1406">
        <f>+I30</f>
        <v>0</v>
      </c>
      <c r="C66" s="1407"/>
      <c r="D66" s="1407"/>
      <c r="E66" s="1407"/>
      <c r="F66" s="1407"/>
      <c r="G66" s="1407"/>
      <c r="H66" s="1408"/>
      <c r="I66" s="1409">
        <f>+I61</f>
        <v>0</v>
      </c>
      <c r="J66" s="1410"/>
      <c r="K66" s="1410"/>
      <c r="L66" s="1411"/>
      <c r="M66" s="1412" t="str">
        <f>IF(I66=0,"※",IF(I66="","※",ROUNDDOWN(B66/I66,2)))</f>
        <v>※</v>
      </c>
      <c r="N66" s="1413"/>
      <c r="O66" s="1413"/>
      <c r="P66" s="1414"/>
      <c r="Q66" s="15"/>
    </row>
    <row r="67" spans="1:20" s="12" customFormat="1" ht="17.25" customHeight="1">
      <c r="A67" s="188"/>
      <c r="B67" s="28"/>
      <c r="C67" s="15"/>
      <c r="D67" s="15"/>
      <c r="E67" s="15"/>
      <c r="F67" s="15"/>
      <c r="G67" s="15"/>
      <c r="H67" s="15"/>
      <c r="I67" s="15"/>
      <c r="J67" s="15"/>
      <c r="K67" s="15"/>
      <c r="L67" s="15"/>
      <c r="M67" s="1415" t="s">
        <v>448</v>
      </c>
      <c r="N67" s="1416"/>
      <c r="O67" s="1416"/>
      <c r="P67" s="1416"/>
      <c r="Q67" s="15"/>
    </row>
    <row r="68" spans="1:20" s="12" customFormat="1" ht="17.25" customHeight="1">
      <c r="A68" s="188"/>
      <c r="B68" s="28"/>
      <c r="C68" s="285" t="s">
        <v>456</v>
      </c>
      <c r="D68" s="286"/>
      <c r="E68" s="286"/>
      <c r="F68" s="15"/>
      <c r="G68" s="15"/>
      <c r="H68" s="15"/>
      <c r="I68" s="15"/>
      <c r="J68" s="15"/>
      <c r="K68" s="15"/>
      <c r="L68" s="15"/>
      <c r="M68" s="15"/>
      <c r="N68" s="15"/>
      <c r="O68" s="15"/>
      <c r="P68" s="15"/>
      <c r="Q68" s="15"/>
    </row>
    <row r="69" spans="1:20" s="12" customFormat="1" ht="17.25" customHeight="1">
      <c r="A69" s="188"/>
      <c r="B69" s="28"/>
      <c r="C69" s="285" t="s">
        <v>457</v>
      </c>
      <c r="D69" s="286"/>
      <c r="E69" s="286"/>
      <c r="F69" s="15"/>
      <c r="G69" s="15"/>
      <c r="H69" s="15"/>
      <c r="I69" s="15"/>
      <c r="J69" s="15"/>
      <c r="K69" s="15"/>
      <c r="L69" s="15"/>
      <c r="M69" s="15"/>
      <c r="N69" s="15"/>
      <c r="O69" s="15"/>
      <c r="P69" s="15"/>
      <c r="Q69" s="15"/>
    </row>
    <row r="70" spans="1:20" s="12" customFormat="1" ht="17.25" customHeight="1">
      <c r="A70" s="188"/>
      <c r="B70" s="28"/>
      <c r="C70" s="285" t="s">
        <v>449</v>
      </c>
      <c r="D70" s="286"/>
      <c r="E70" s="286"/>
      <c r="F70" s="15"/>
      <c r="G70" s="15"/>
      <c r="H70" s="15"/>
      <c r="I70" s="15"/>
      <c r="J70" s="15"/>
      <c r="K70" s="15"/>
      <c r="L70" s="15"/>
      <c r="M70" s="15"/>
      <c r="N70" s="15"/>
      <c r="O70" s="15"/>
      <c r="P70" s="15"/>
      <c r="Q70" s="15"/>
    </row>
    <row r="71" spans="1:20" s="12" customFormat="1" ht="17.25" customHeight="1">
      <c r="A71" s="188"/>
      <c r="B71" s="28"/>
      <c r="C71" s="285" t="s">
        <v>450</v>
      </c>
      <c r="D71" s="15"/>
      <c r="E71" s="286"/>
      <c r="F71" s="15"/>
      <c r="G71" s="15"/>
      <c r="H71" s="15"/>
      <c r="I71" s="15"/>
      <c r="J71" s="15"/>
      <c r="K71" s="15"/>
      <c r="L71" s="15"/>
      <c r="M71" s="15"/>
      <c r="N71" s="15"/>
      <c r="O71" s="15"/>
      <c r="P71" s="15"/>
      <c r="Q71" s="15"/>
    </row>
    <row r="72" spans="1:20" s="12" customFormat="1" ht="18.5" customHeight="1">
      <c r="A72" s="188"/>
      <c r="B72" s="28"/>
      <c r="C72" s="285" t="s">
        <v>459</v>
      </c>
      <c r="D72" s="15"/>
      <c r="E72" s="286"/>
      <c r="F72" s="15"/>
      <c r="G72" s="15"/>
      <c r="H72" s="15"/>
      <c r="I72" s="15"/>
      <c r="J72" s="15"/>
      <c r="K72" s="15"/>
      <c r="L72" s="15"/>
      <c r="M72" s="15"/>
      <c r="N72" s="15"/>
      <c r="O72" s="15"/>
      <c r="P72" s="15"/>
      <c r="Q72" s="15"/>
    </row>
    <row r="73" spans="1:20" ht="17.25" customHeight="1">
      <c r="A73" s="269"/>
      <c r="B73" s="185"/>
      <c r="C73" s="227" t="s">
        <v>2</v>
      </c>
      <c r="D73" s="201"/>
      <c r="E73" s="201"/>
      <c r="F73" s="201"/>
      <c r="G73" s="201"/>
      <c r="H73" s="201"/>
      <c r="I73" s="186"/>
      <c r="J73" s="186"/>
      <c r="K73" s="186"/>
      <c r="L73" s="186"/>
      <c r="M73" s="186"/>
      <c r="N73" s="186"/>
      <c r="O73" s="186"/>
      <c r="P73" s="186"/>
      <c r="Q73" s="186"/>
      <c r="R73" s="12"/>
      <c r="S73" s="12"/>
      <c r="T73" s="12"/>
    </row>
    <row r="74" spans="1:20" s="1" customFormat="1" ht="17.25" customHeight="1">
      <c r="A74" s="101"/>
      <c r="B74" s="1417" t="s">
        <v>1</v>
      </c>
      <c r="C74" s="1417"/>
      <c r="D74" s="1417"/>
      <c r="E74" s="1417"/>
      <c r="F74" s="1417"/>
      <c r="G74" s="1417"/>
      <c r="H74" s="1417"/>
      <c r="I74" s="1417"/>
      <c r="J74" s="1417"/>
      <c r="K74" s="1417"/>
      <c r="L74" s="1417"/>
      <c r="M74" s="1417"/>
      <c r="N74" s="1417"/>
      <c r="O74" s="1417"/>
      <c r="P74" s="1417"/>
      <c r="Q74" s="1417"/>
      <c r="R74" s="12"/>
      <c r="S74" s="12"/>
      <c r="T74" s="12"/>
    </row>
    <row r="75" spans="1:20" s="12" customFormat="1" ht="17.25" customHeight="1">
      <c r="A75" s="188"/>
      <c r="B75" s="28"/>
      <c r="C75" s="285"/>
      <c r="D75" s="15"/>
      <c r="E75" s="286"/>
      <c r="F75" s="15"/>
      <c r="G75" s="15"/>
      <c r="H75" s="15"/>
      <c r="I75" s="15"/>
      <c r="J75" s="15"/>
      <c r="K75" s="15"/>
      <c r="L75" s="15"/>
      <c r="M75" s="15"/>
      <c r="N75" s="15"/>
      <c r="O75" s="15"/>
      <c r="P75" s="15"/>
      <c r="Q75" s="15"/>
    </row>
    <row r="76" spans="1:20" s="12" customFormat="1" ht="17.25" customHeight="1">
      <c r="A76" s="188"/>
      <c r="B76" s="28"/>
      <c r="C76" s="285"/>
      <c r="D76" s="15"/>
      <c r="E76" s="286"/>
      <c r="F76" s="15"/>
      <c r="G76" s="15"/>
      <c r="H76" s="15"/>
      <c r="I76" s="15"/>
      <c r="J76" s="15"/>
      <c r="K76" s="15"/>
      <c r="L76" s="15"/>
      <c r="M76" s="15"/>
      <c r="N76" s="15"/>
      <c r="O76" s="15"/>
      <c r="P76" s="15"/>
      <c r="Q76" s="15"/>
    </row>
    <row r="77" spans="1:20" s="12" customFormat="1" ht="17.25" customHeight="1">
      <c r="A77" s="188"/>
      <c r="B77" s="28"/>
      <c r="C77" s="285"/>
      <c r="D77" s="15"/>
      <c r="E77" s="286"/>
      <c r="F77" s="15"/>
      <c r="G77" s="15"/>
      <c r="H77" s="15"/>
      <c r="I77" s="15"/>
      <c r="J77" s="15"/>
      <c r="K77" s="15"/>
      <c r="L77" s="15"/>
      <c r="M77" s="15"/>
      <c r="N77" s="15"/>
      <c r="O77" s="15"/>
      <c r="P77" s="15"/>
      <c r="Q77" s="15"/>
    </row>
    <row r="78" spans="1:20" s="12" customFormat="1" ht="17.25" customHeight="1">
      <c r="A78" s="188"/>
      <c r="B78" s="28"/>
      <c r="C78" s="285"/>
      <c r="D78" s="15"/>
      <c r="E78" s="286"/>
      <c r="F78" s="15"/>
      <c r="G78" s="15"/>
      <c r="H78" s="15"/>
      <c r="I78" s="15"/>
      <c r="J78" s="15"/>
      <c r="K78" s="15"/>
      <c r="L78" s="15"/>
      <c r="M78" s="15"/>
      <c r="N78" s="15"/>
      <c r="O78" s="15"/>
      <c r="P78" s="15"/>
      <c r="Q78" s="15"/>
    </row>
    <row r="79" spans="1:20" s="17" customFormat="1" ht="17.25" customHeight="1">
      <c r="A79" s="234"/>
      <c r="B79" s="167"/>
      <c r="C79" s="285"/>
      <c r="D79" s="286"/>
      <c r="E79" s="286"/>
      <c r="F79" s="286"/>
      <c r="G79" s="286"/>
      <c r="H79" s="286"/>
      <c r="I79" s="167"/>
      <c r="J79" s="167"/>
      <c r="K79" s="167"/>
      <c r="L79" s="167"/>
      <c r="M79" s="167"/>
      <c r="N79" s="167"/>
      <c r="O79" s="167"/>
      <c r="P79" s="167"/>
      <c r="Q79" s="167"/>
      <c r="R79" s="12"/>
      <c r="S79" s="12"/>
      <c r="T79" s="12"/>
    </row>
    <row r="80" spans="1:20" s="17" customFormat="1" ht="17.25" customHeight="1">
      <c r="A80" s="234"/>
      <c r="B80" s="167"/>
      <c r="C80" s="285"/>
      <c r="D80" s="286"/>
      <c r="E80" s="286"/>
      <c r="F80" s="286"/>
      <c r="G80" s="286"/>
      <c r="H80" s="286"/>
      <c r="I80" s="167"/>
      <c r="J80" s="167"/>
      <c r="K80" s="167"/>
      <c r="L80" s="167"/>
      <c r="M80" s="167"/>
      <c r="N80" s="167"/>
      <c r="O80" s="167"/>
      <c r="P80" s="167"/>
      <c r="Q80" s="167"/>
      <c r="R80" s="12"/>
      <c r="S80" s="12"/>
      <c r="T80" s="12"/>
    </row>
    <row r="81" spans="1:20" s="17" customFormat="1" ht="17.25" customHeight="1">
      <c r="A81" s="234"/>
      <c r="B81" s="167"/>
      <c r="C81" s="286"/>
      <c r="D81" s="286"/>
      <c r="E81" s="286"/>
      <c r="F81" s="286"/>
      <c r="G81" s="286"/>
      <c r="H81" s="286"/>
      <c r="I81" s="167"/>
      <c r="J81" s="167"/>
      <c r="K81" s="167"/>
      <c r="L81" s="167"/>
      <c r="M81" s="167"/>
      <c r="N81" s="167"/>
      <c r="O81" s="167"/>
      <c r="P81" s="167"/>
      <c r="Q81" s="167"/>
      <c r="R81" s="12"/>
      <c r="S81" s="12"/>
      <c r="T81" s="12"/>
    </row>
    <row r="82" spans="1:20" ht="17.25" customHeight="1">
      <c r="A82" s="269"/>
      <c r="B82" s="185"/>
      <c r="C82" s="227"/>
      <c r="D82" s="201"/>
      <c r="E82" s="201"/>
      <c r="F82" s="201"/>
      <c r="G82" s="201"/>
      <c r="H82" s="201"/>
      <c r="I82" s="186"/>
      <c r="J82" s="186"/>
      <c r="K82" s="186"/>
      <c r="L82" s="186"/>
      <c r="M82" s="186"/>
      <c r="N82" s="186"/>
      <c r="O82" s="186"/>
      <c r="P82" s="186"/>
      <c r="Q82" s="186"/>
      <c r="R82" s="12"/>
      <c r="S82" s="12"/>
      <c r="T82" s="12"/>
    </row>
    <row r="83" spans="1:20" s="1" customFormat="1" ht="17.25" customHeight="1">
      <c r="A83" s="101"/>
      <c r="B83" s="1417"/>
      <c r="C83" s="1417"/>
      <c r="D83" s="1417"/>
      <c r="E83" s="1417"/>
      <c r="F83" s="1417"/>
      <c r="G83" s="1417"/>
      <c r="H83" s="1417"/>
      <c r="I83" s="1417"/>
      <c r="J83" s="1417"/>
      <c r="K83" s="1417"/>
      <c r="L83" s="1417"/>
      <c r="M83" s="1417"/>
      <c r="N83" s="1417"/>
      <c r="O83" s="1417"/>
      <c r="P83" s="1417"/>
      <c r="Q83" s="1417"/>
      <c r="R83" s="12"/>
      <c r="S83" s="12"/>
      <c r="T83" s="12"/>
    </row>
    <row r="174" spans="25:25" ht="17.25" customHeight="1">
      <c r="Y174" s="156" t="s">
        <v>375</v>
      </c>
    </row>
    <row r="175" spans="25:25" ht="17.25" customHeight="1">
      <c r="Y175" s="157" t="s">
        <v>376</v>
      </c>
    </row>
    <row r="176" spans="25:25" ht="17.25" customHeight="1">
      <c r="Y176" s="157" t="s">
        <v>48</v>
      </c>
    </row>
    <row r="177" spans="25:25" ht="17.25" customHeight="1">
      <c r="Y177" s="157" t="s">
        <v>47</v>
      </c>
    </row>
    <row r="178" spans="25:25" ht="17.25" customHeight="1">
      <c r="Y178" s="157" t="s">
        <v>46</v>
      </c>
    </row>
    <row r="179" spans="25:25" ht="17.25" customHeight="1">
      <c r="Y179" s="157" t="s">
        <v>45</v>
      </c>
    </row>
    <row r="180" spans="25:25" ht="17.25" customHeight="1">
      <c r="Y180" s="157" t="s">
        <v>44</v>
      </c>
    </row>
    <row r="181" spans="25:25" ht="17.25" customHeight="1">
      <c r="Y181" s="157" t="s">
        <v>43</v>
      </c>
    </row>
    <row r="182" spans="25:25" ht="17.25" customHeight="1">
      <c r="Y182" s="157" t="s">
        <v>42</v>
      </c>
    </row>
    <row r="183" spans="25:25" ht="17.25" customHeight="1">
      <c r="Y183" s="157" t="s">
        <v>41</v>
      </c>
    </row>
    <row r="184" spans="25:25" ht="17.25" customHeight="1">
      <c r="Y184" s="157" t="s">
        <v>40</v>
      </c>
    </row>
    <row r="185" spans="25:25" ht="17.25" customHeight="1">
      <c r="Y185" s="157" t="s">
        <v>39</v>
      </c>
    </row>
    <row r="186" spans="25:25" ht="17.25" customHeight="1">
      <c r="Y186" s="157" t="s">
        <v>38</v>
      </c>
    </row>
    <row r="187" spans="25:25" ht="17.25" customHeight="1">
      <c r="Y187" s="157" t="s">
        <v>37</v>
      </c>
    </row>
    <row r="188" spans="25:25" ht="17.25" customHeight="1">
      <c r="Y188" s="157" t="s">
        <v>36</v>
      </c>
    </row>
    <row r="189" spans="25:25" ht="17.25" customHeight="1">
      <c r="Y189" s="157" t="s">
        <v>35</v>
      </c>
    </row>
    <row r="190" spans="25:25" ht="17.25" customHeight="1">
      <c r="Y190" s="157" t="s">
        <v>34</v>
      </c>
    </row>
    <row r="191" spans="25:25" ht="17.25" customHeight="1">
      <c r="Y191" s="157" t="s">
        <v>33</v>
      </c>
    </row>
    <row r="192" spans="25:25" ht="17.25" customHeight="1">
      <c r="Y192" s="157" t="s">
        <v>32</v>
      </c>
    </row>
    <row r="193" spans="25:25" ht="17.25" customHeight="1">
      <c r="Y193" s="157" t="s">
        <v>31</v>
      </c>
    </row>
    <row r="194" spans="25:25" ht="17.25" customHeight="1">
      <c r="Y194" s="157" t="s">
        <v>30</v>
      </c>
    </row>
    <row r="195" spans="25:25" ht="17.25" customHeight="1">
      <c r="Y195" s="157" t="s">
        <v>29</v>
      </c>
    </row>
    <row r="196" spans="25:25" ht="17.25" customHeight="1">
      <c r="Y196" s="157" t="s">
        <v>28</v>
      </c>
    </row>
    <row r="197" spans="25:25" ht="17.25" customHeight="1">
      <c r="Y197" s="157" t="s">
        <v>27</v>
      </c>
    </row>
    <row r="198" spans="25:25" ht="17.25" customHeight="1">
      <c r="Y198" s="157" t="s">
        <v>26</v>
      </c>
    </row>
    <row r="199" spans="25:25" ht="17.25" customHeight="1">
      <c r="Y199" s="157" t="s">
        <v>25</v>
      </c>
    </row>
    <row r="200" spans="25:25" ht="17.25" customHeight="1">
      <c r="Y200" s="157" t="s">
        <v>24</v>
      </c>
    </row>
    <row r="201" spans="25:25" ht="17.25" customHeight="1">
      <c r="Y201" s="157" t="s">
        <v>23</v>
      </c>
    </row>
    <row r="202" spans="25:25" ht="17.25" customHeight="1">
      <c r="Y202" s="157" t="s">
        <v>22</v>
      </c>
    </row>
    <row r="203" spans="25:25" ht="17.25" customHeight="1">
      <c r="Y203" s="157" t="s">
        <v>21</v>
      </c>
    </row>
    <row r="204" spans="25:25" ht="17.25" customHeight="1">
      <c r="Y204" s="157" t="s">
        <v>377</v>
      </c>
    </row>
  </sheetData>
  <sheetProtection sheet="1" selectLockedCells="1"/>
  <mergeCells count="138">
    <mergeCell ref="B66:H66"/>
    <mergeCell ref="I66:L66"/>
    <mergeCell ref="M66:P66"/>
    <mergeCell ref="M67:P67"/>
    <mergeCell ref="B74:Q74"/>
    <mergeCell ref="B83:Q83"/>
    <mergeCell ref="B60:H60"/>
    <mergeCell ref="O60:P60"/>
    <mergeCell ref="B61:H61"/>
    <mergeCell ref="K61:P61"/>
    <mergeCell ref="B65:H65"/>
    <mergeCell ref="I65:L65"/>
    <mergeCell ref="M65:P65"/>
    <mergeCell ref="F58:I58"/>
    <mergeCell ref="M58:N58"/>
    <mergeCell ref="O58:P58"/>
    <mergeCell ref="F59:I59"/>
    <mergeCell ref="M59:N59"/>
    <mergeCell ref="O59:P59"/>
    <mergeCell ref="F56:I56"/>
    <mergeCell ref="M56:N56"/>
    <mergeCell ref="O56:P56"/>
    <mergeCell ref="F57:I57"/>
    <mergeCell ref="M57:N57"/>
    <mergeCell ref="O57:P57"/>
    <mergeCell ref="F54:I54"/>
    <mergeCell ref="M54:N54"/>
    <mergeCell ref="O54:P54"/>
    <mergeCell ref="F55:I55"/>
    <mergeCell ref="M55:N55"/>
    <mergeCell ref="O55:P55"/>
    <mergeCell ref="B51:P51"/>
    <mergeCell ref="F52:I52"/>
    <mergeCell ref="M52:N52"/>
    <mergeCell ref="O52:P52"/>
    <mergeCell ref="F53:I53"/>
    <mergeCell ref="M53:N53"/>
    <mergeCell ref="O53:P53"/>
    <mergeCell ref="F49:I49"/>
    <mergeCell ref="M49:N49"/>
    <mergeCell ref="O49:P49"/>
    <mergeCell ref="F50:I50"/>
    <mergeCell ref="M50:N50"/>
    <mergeCell ref="O50:P50"/>
    <mergeCell ref="F47:I47"/>
    <mergeCell ref="M47:N47"/>
    <mergeCell ref="O47:P47"/>
    <mergeCell ref="F48:I48"/>
    <mergeCell ref="M48:N48"/>
    <mergeCell ref="O48:P48"/>
    <mergeCell ref="F45:I45"/>
    <mergeCell ref="M45:N45"/>
    <mergeCell ref="O45:P45"/>
    <mergeCell ref="F46:I46"/>
    <mergeCell ref="M46:N46"/>
    <mergeCell ref="O46:P46"/>
    <mergeCell ref="B42:P42"/>
    <mergeCell ref="F43:I43"/>
    <mergeCell ref="M43:N43"/>
    <mergeCell ref="O43:P43"/>
    <mergeCell ref="F44:I44"/>
    <mergeCell ref="M44:N44"/>
    <mergeCell ref="O44:P44"/>
    <mergeCell ref="F40:I40"/>
    <mergeCell ref="M40:N40"/>
    <mergeCell ref="O40:P40"/>
    <mergeCell ref="F41:I41"/>
    <mergeCell ref="M41:N41"/>
    <mergeCell ref="O41:P41"/>
    <mergeCell ref="F38:I38"/>
    <mergeCell ref="M38:N38"/>
    <mergeCell ref="O38:P38"/>
    <mergeCell ref="F39:I39"/>
    <mergeCell ref="M39:N39"/>
    <mergeCell ref="O39:P39"/>
    <mergeCell ref="F36:I36"/>
    <mergeCell ref="M36:N36"/>
    <mergeCell ref="O36:P36"/>
    <mergeCell ref="F37:I37"/>
    <mergeCell ref="M37:N37"/>
    <mergeCell ref="O37:P37"/>
    <mergeCell ref="F34:I34"/>
    <mergeCell ref="M34:N34"/>
    <mergeCell ref="O34:P34"/>
    <mergeCell ref="F35:I35"/>
    <mergeCell ref="M35:N35"/>
    <mergeCell ref="O35:P35"/>
    <mergeCell ref="B30:H30"/>
    <mergeCell ref="O30:P30"/>
    <mergeCell ref="C33:E33"/>
    <mergeCell ref="F33:I33"/>
    <mergeCell ref="J33:L33"/>
    <mergeCell ref="M33:N33"/>
    <mergeCell ref="O33:P33"/>
    <mergeCell ref="F28:I28"/>
    <mergeCell ref="M28:N28"/>
    <mergeCell ref="O28:P28"/>
    <mergeCell ref="F29:I29"/>
    <mergeCell ref="M29:N29"/>
    <mergeCell ref="O29:P29"/>
    <mergeCell ref="F26:I26"/>
    <mergeCell ref="M26:N26"/>
    <mergeCell ref="O26:P26"/>
    <mergeCell ref="F27:I27"/>
    <mergeCell ref="M27:N27"/>
    <mergeCell ref="O27:P27"/>
    <mergeCell ref="F24:I24"/>
    <mergeCell ref="M24:N24"/>
    <mergeCell ref="O24:P24"/>
    <mergeCell ref="F25:I25"/>
    <mergeCell ref="M25:N25"/>
    <mergeCell ref="O25:P25"/>
    <mergeCell ref="F22:I22"/>
    <mergeCell ref="M22:N22"/>
    <mergeCell ref="O22:P22"/>
    <mergeCell ref="F23:I23"/>
    <mergeCell ref="M23:N23"/>
    <mergeCell ref="O23:P23"/>
    <mergeCell ref="M18:P19"/>
    <mergeCell ref="J20:L20"/>
    <mergeCell ref="C21:E21"/>
    <mergeCell ref="F21:I21"/>
    <mergeCell ref="J21:L21"/>
    <mergeCell ref="M21:N21"/>
    <mergeCell ref="O21:P21"/>
    <mergeCell ref="F12:G17"/>
    <mergeCell ref="I12:N12"/>
    <mergeCell ref="I13:N13"/>
    <mergeCell ref="I14:N14"/>
    <mergeCell ref="I15:N15"/>
    <mergeCell ref="I16:N16"/>
    <mergeCell ref="I17:N17"/>
    <mergeCell ref="N1:P1"/>
    <mergeCell ref="N2:P4"/>
    <mergeCell ref="B6:P6"/>
    <mergeCell ref="F8:H10"/>
    <mergeCell ref="I8:K10"/>
    <mergeCell ref="L8:N10"/>
  </mergeCells>
  <phoneticPr fontId="10"/>
  <conditionalFormatting sqref="B34:P41">
    <cfRule type="expression" dxfId="46" priority="30">
      <formula>$H$17="○"</formula>
    </cfRule>
    <cfRule type="expression" dxfId="45" priority="29">
      <formula>$I$8=""</formula>
    </cfRule>
  </conditionalFormatting>
  <conditionalFormatting sqref="B43:P50">
    <cfRule type="expression" dxfId="44" priority="24">
      <formula>$I$8=""</formula>
    </cfRule>
    <cfRule type="expression" dxfId="43" priority="25">
      <formula>$H$17="○"</formula>
    </cfRule>
  </conditionalFormatting>
  <conditionalFormatting sqref="B52:P59">
    <cfRule type="expression" dxfId="42" priority="19">
      <formula>$I$8=""</formula>
    </cfRule>
    <cfRule type="expression" dxfId="41" priority="20">
      <formula>$H$17="○"</formula>
    </cfRule>
  </conditionalFormatting>
  <conditionalFormatting sqref="B66:P66 M20:O20 B22:E29 I32:M32 B34:E41 B43:E50 B52:E59 I61">
    <cfRule type="expression" dxfId="40" priority="3">
      <formula>$H$12="○"</formula>
    </cfRule>
    <cfRule type="expression" dxfId="39" priority="4">
      <formula>$H$13="○"</formula>
    </cfRule>
    <cfRule type="expression" dxfId="38" priority="5">
      <formula>$H$14="○"</formula>
    </cfRule>
    <cfRule type="expression" dxfId="37" priority="10">
      <formula>$H$15="○"</formula>
    </cfRule>
  </conditionalFormatting>
  <conditionalFormatting sqref="B66:P66">
    <cfRule type="expression" dxfId="36" priority="2">
      <formula>$I$8=""</formula>
    </cfRule>
    <cfRule type="expression" dxfId="35" priority="36">
      <formula>$H$17="○"</formula>
    </cfRule>
  </conditionalFormatting>
  <conditionalFormatting sqref="F22:P29 I30 F34:P41 F43:P50 F52:P59 I60">
    <cfRule type="expression" dxfId="34" priority="6">
      <formula>$H$12="○"</formula>
    </cfRule>
    <cfRule type="expression" dxfId="33" priority="7">
      <formula>$H$13="○"</formula>
    </cfRule>
    <cfRule type="expression" dxfId="32" priority="8">
      <formula>$H$14="○"</formula>
    </cfRule>
    <cfRule type="expression" dxfId="31" priority="9">
      <formula>$H$15="○"</formula>
    </cfRule>
  </conditionalFormatting>
  <conditionalFormatting sqref="F34:P41 F22:P29">
    <cfRule type="expression" dxfId="30" priority="47">
      <formula>$H$16="○"</formula>
    </cfRule>
  </conditionalFormatting>
  <conditionalFormatting sqref="F43:P50">
    <cfRule type="expression" dxfId="29" priority="28">
      <formula>$H$14="○"</formula>
    </cfRule>
    <cfRule type="expression" dxfId="28" priority="27">
      <formula>$H$13="○"</formula>
    </cfRule>
    <cfRule type="expression" dxfId="27" priority="26">
      <formula>$H$12="○"</formula>
    </cfRule>
    <cfRule type="expression" dxfId="26" priority="38">
      <formula>$H$15="○"</formula>
    </cfRule>
    <cfRule type="expression" dxfId="25" priority="40">
      <formula>$H$16="○"</formula>
    </cfRule>
  </conditionalFormatting>
  <conditionalFormatting sqref="F52:P59">
    <cfRule type="expression" dxfId="24" priority="23">
      <formula>$H$14="○"</formula>
    </cfRule>
    <cfRule type="expression" dxfId="23" priority="37">
      <formula>$H$15="○"</formula>
    </cfRule>
    <cfRule type="expression" dxfId="22" priority="21">
      <formula>$H$12="○"</formula>
    </cfRule>
    <cfRule type="expression" dxfId="21" priority="39">
      <formula>$H$16="○"</formula>
    </cfRule>
    <cfRule type="expression" dxfId="20" priority="22">
      <formula>$H$13="○"</formula>
    </cfRule>
  </conditionalFormatting>
  <conditionalFormatting sqref="H12:N12 H14:N17">
    <cfRule type="expression" dxfId="19" priority="44">
      <formula>$H$13="○"</formula>
    </cfRule>
  </conditionalFormatting>
  <conditionalFormatting sqref="H12:N13 H15:N17">
    <cfRule type="expression" dxfId="18" priority="43">
      <formula>$H$14="○"</formula>
    </cfRule>
  </conditionalFormatting>
  <conditionalFormatting sqref="H12:N14 H16:N17">
    <cfRule type="expression" dxfId="17" priority="42">
      <formula>$H$15="○"</formula>
    </cfRule>
  </conditionalFormatting>
  <conditionalFormatting sqref="H12:N15 H17:N17">
    <cfRule type="expression" dxfId="16" priority="41">
      <formula>$H$16="○"</formula>
    </cfRule>
  </conditionalFormatting>
  <conditionalFormatting sqref="H12:N16">
    <cfRule type="expression" dxfId="15" priority="46">
      <formula>$H$17="○"</formula>
    </cfRule>
  </conditionalFormatting>
  <conditionalFormatting sqref="H12:N17 M20:O20 B22:P29 I30 I32:M32 B34:P41 B43:P50 B52:P59 I60:I61">
    <cfRule type="expression" dxfId="14" priority="1">
      <formula>$I$8=""</formula>
    </cfRule>
  </conditionalFormatting>
  <conditionalFormatting sqref="H13:N17">
    <cfRule type="expression" dxfId="13" priority="45">
      <formula>$H$12="○"</formula>
    </cfRule>
  </conditionalFormatting>
  <conditionalFormatting sqref="I30">
    <cfRule type="expression" dxfId="12" priority="15">
      <formula>$H$13="○"</formula>
    </cfRule>
    <cfRule type="expression" dxfId="11" priority="14">
      <formula>$H$12="○"</formula>
    </cfRule>
    <cfRule type="expression" dxfId="10" priority="13">
      <formula>$H$17="○"</formula>
    </cfRule>
    <cfRule type="expression" dxfId="9" priority="12">
      <formula>$I$8=""</formula>
    </cfRule>
    <cfRule type="expression" dxfId="8" priority="18">
      <formula>$H$16="○"</formula>
    </cfRule>
    <cfRule type="expression" dxfId="7" priority="17">
      <formula>$H$15="○"</formula>
    </cfRule>
    <cfRule type="expression" dxfId="6" priority="16">
      <formula>$H$14="○"</formula>
    </cfRule>
  </conditionalFormatting>
  <conditionalFormatting sqref="I60">
    <cfRule type="expression" dxfId="5" priority="11">
      <formula>$H$16="○"</formula>
    </cfRule>
  </conditionalFormatting>
  <conditionalFormatting sqref="I32:M32">
    <cfRule type="expression" dxfId="4" priority="31">
      <formula>$H$17="○"</formula>
    </cfRule>
    <cfRule type="expression" dxfId="3" priority="33">
      <formula>$I$8=""</formula>
    </cfRule>
  </conditionalFormatting>
  <conditionalFormatting sqref="M20:O20 I32:M32 B34:E41 B43:E50 B52:E59 B66:P66 B22:E29 I61">
    <cfRule type="expression" dxfId="2" priority="35">
      <formula>$H$16="○"</formula>
    </cfRule>
  </conditionalFormatting>
  <conditionalFormatting sqref="M20:O20">
    <cfRule type="expression" dxfId="1" priority="32">
      <formula>$H$17="○"</formula>
    </cfRule>
    <cfRule type="expression" dxfId="0" priority="34">
      <formula>$I$8=""</formula>
    </cfRule>
  </conditionalFormatting>
  <dataValidations count="2">
    <dataValidation type="list" allowBlank="1" showInputMessage="1" showErrorMessage="1" sqref="I8:K10" xr:uid="{D93E08B5-92D7-4DEA-9849-4F5FF22A28DD}">
      <formula1>$Y$175:$Y$204</formula1>
    </dataValidation>
    <dataValidation type="list" allowBlank="1" showInputMessage="1" showErrorMessage="1" sqref="H12:H17" xr:uid="{8763BDC1-86DE-4FDB-BF30-506DD13FA9E9}">
      <formula1>"○"</formula1>
    </dataValidation>
  </dataValidations>
  <printOptions horizontalCentered="1" verticalCentered="1"/>
  <pageMargins left="0.70866141732283472" right="0.70866141732283472" top="0.74803149606299213" bottom="0.74803149606299213" header="0.31496062992125984" footer="0.31496062992125984"/>
  <pageSetup paperSize="9" scale="50" orientation="portrait" r:id="rId1"/>
  <rowBreaks count="1" manualBreakCount="1">
    <brk id="83" max="16" man="1"/>
  </rowBreaks>
  <colBreaks count="1" manualBreakCount="1">
    <brk id="1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70C0"/>
    <pageSetUpPr fitToPage="1"/>
  </sheetPr>
  <dimension ref="A1:AO63"/>
  <sheetViews>
    <sheetView showGridLines="0" zoomScale="80" zoomScaleNormal="80" zoomScaleSheetLayoutView="100" workbookViewId="0">
      <selection activeCell="D10" sqref="D10:E12"/>
    </sheetView>
  </sheetViews>
  <sheetFormatPr defaultColWidth="6.453125" defaultRowHeight="13"/>
  <cols>
    <col min="1" max="13" width="6.453125" style="1"/>
    <col min="14" max="14" width="2.453125" style="1" customWidth="1"/>
    <col min="15" max="15" width="3.7265625" style="1" customWidth="1"/>
    <col min="16" max="16384" width="6.453125" style="1"/>
  </cols>
  <sheetData>
    <row r="1" spans="1:33" ht="25.5">
      <c r="A1"/>
      <c r="B1"/>
      <c r="C1"/>
      <c r="D1"/>
      <c r="E1"/>
      <c r="F1"/>
      <c r="G1"/>
      <c r="H1"/>
      <c r="I1"/>
      <c r="J1" s="291"/>
      <c r="K1" s="504" t="s">
        <v>414</v>
      </c>
      <c r="L1" s="504"/>
      <c r="M1" s="504"/>
      <c r="N1"/>
      <c r="AA1" s="54"/>
      <c r="AB1" s="54"/>
      <c r="AC1" s="54"/>
      <c r="AD1" s="54"/>
      <c r="AE1" s="54"/>
      <c r="AF1" s="54"/>
      <c r="AG1" s="54"/>
    </row>
    <row r="2" spans="1:33" ht="13.5" customHeight="1">
      <c r="A2"/>
      <c r="B2"/>
      <c r="C2"/>
      <c r="D2"/>
      <c r="E2"/>
      <c r="F2"/>
      <c r="G2"/>
      <c r="H2"/>
      <c r="I2"/>
      <c r="J2"/>
      <c r="K2" s="590" t="s">
        <v>60</v>
      </c>
      <c r="L2" s="590"/>
      <c r="M2" s="590"/>
      <c r="N2"/>
    </row>
    <row r="3" spans="1:33" ht="13.5" customHeight="1">
      <c r="A3"/>
      <c r="B3"/>
      <c r="C3"/>
      <c r="D3"/>
      <c r="E3"/>
      <c r="F3"/>
      <c r="G3"/>
      <c r="H3"/>
      <c r="I3"/>
      <c r="J3"/>
      <c r="K3" s="590"/>
      <c r="L3" s="590"/>
      <c r="M3" s="590"/>
      <c r="N3"/>
    </row>
    <row r="4" spans="1:33">
      <c r="A4"/>
      <c r="B4"/>
      <c r="C4"/>
      <c r="D4"/>
      <c r="E4"/>
      <c r="F4"/>
      <c r="G4"/>
      <c r="H4"/>
      <c r="I4"/>
      <c r="J4"/>
      <c r="K4" s="590"/>
      <c r="L4" s="590"/>
      <c r="M4" s="590"/>
      <c r="N4"/>
    </row>
    <row r="5" spans="1:33">
      <c r="A5"/>
      <c r="B5"/>
      <c r="C5"/>
      <c r="D5"/>
      <c r="E5"/>
      <c r="F5"/>
      <c r="G5"/>
      <c r="H5"/>
      <c r="I5"/>
      <c r="J5"/>
      <c r="K5"/>
      <c r="L5"/>
      <c r="M5"/>
      <c r="N5"/>
    </row>
    <row r="6" spans="1:33">
      <c r="A6"/>
      <c r="B6"/>
      <c r="C6"/>
      <c r="D6"/>
      <c r="E6"/>
      <c r="F6"/>
      <c r="G6"/>
      <c r="H6"/>
      <c r="I6"/>
      <c r="J6"/>
      <c r="K6"/>
      <c r="L6"/>
      <c r="M6"/>
      <c r="N6"/>
    </row>
    <row r="7" spans="1:33" ht="16.5">
      <c r="A7" s="591" t="s">
        <v>61</v>
      </c>
      <c r="B7" s="591"/>
      <c r="C7" s="591"/>
      <c r="D7" s="591"/>
      <c r="E7" s="591"/>
      <c r="F7" s="591"/>
      <c r="G7" s="591"/>
      <c r="H7" s="591"/>
      <c r="I7" s="591"/>
      <c r="J7" s="591"/>
      <c r="K7" s="591"/>
      <c r="L7" s="591"/>
      <c r="M7" s="591"/>
      <c r="N7"/>
    </row>
    <row r="8" spans="1:33">
      <c r="A8" s="3"/>
      <c r="B8" s="3"/>
      <c r="C8" s="3"/>
      <c r="D8" s="3"/>
      <c r="E8" s="3"/>
      <c r="F8" s="3"/>
      <c r="G8" s="3"/>
      <c r="H8" s="3"/>
      <c r="I8" s="3"/>
      <c r="J8" s="3"/>
      <c r="K8" s="3"/>
      <c r="L8" s="3"/>
      <c r="M8" s="3"/>
      <c r="N8"/>
    </row>
    <row r="9" spans="1:33">
      <c r="A9"/>
      <c r="B9"/>
      <c r="C9"/>
      <c r="D9"/>
      <c r="E9"/>
      <c r="F9"/>
      <c r="G9"/>
      <c r="H9"/>
      <c r="I9"/>
      <c r="J9"/>
      <c r="K9"/>
      <c r="L9"/>
      <c r="M9"/>
      <c r="N9"/>
    </row>
    <row r="10" spans="1:33" ht="13.5" customHeight="1">
      <c r="A10"/>
      <c r="B10" s="592" t="s">
        <v>59</v>
      </c>
      <c r="C10" s="593"/>
      <c r="D10" s="399"/>
      <c r="E10" s="400"/>
      <c r="F10" s="425" t="s">
        <v>62</v>
      </c>
      <c r="G10" s="425"/>
      <c r="H10" s="425"/>
      <c r="I10" s="425"/>
      <c r="J10" s="425"/>
      <c r="K10" s="425"/>
      <c r="L10" s="426"/>
      <c r="M10" s="171"/>
      <c r="N10"/>
    </row>
    <row r="11" spans="1:33" ht="13.5" customHeight="1">
      <c r="A11"/>
      <c r="B11" s="594"/>
      <c r="C11" s="595"/>
      <c r="D11" s="401"/>
      <c r="E11" s="402"/>
      <c r="F11" s="427"/>
      <c r="G11" s="427"/>
      <c r="H11" s="427"/>
      <c r="I11" s="427"/>
      <c r="J11" s="427"/>
      <c r="K11" s="427"/>
      <c r="L11" s="428"/>
      <c r="M11" s="171"/>
      <c r="N11" s="292"/>
    </row>
    <row r="12" spans="1:33">
      <c r="A12"/>
      <c r="B12" s="594"/>
      <c r="C12" s="595"/>
      <c r="D12" s="403"/>
      <c r="E12" s="404"/>
      <c r="F12" s="429"/>
      <c r="G12" s="429"/>
      <c r="H12" s="429"/>
      <c r="I12" s="429"/>
      <c r="J12" s="429"/>
      <c r="K12" s="429"/>
      <c r="L12" s="430"/>
      <c r="M12" s="171"/>
      <c r="N12"/>
    </row>
    <row r="13" spans="1:33">
      <c r="A13"/>
      <c r="B13" s="594"/>
      <c r="C13" s="595"/>
      <c r="D13" s="399"/>
      <c r="E13" s="400"/>
      <c r="F13" s="411" t="s">
        <v>8</v>
      </c>
      <c r="G13" s="411"/>
      <c r="H13" s="411"/>
      <c r="I13" s="411"/>
      <c r="J13" s="411"/>
      <c r="K13" s="411"/>
      <c r="L13" s="412"/>
      <c r="M13" s="171"/>
      <c r="N13"/>
    </row>
    <row r="14" spans="1:33">
      <c r="A14"/>
      <c r="B14" s="594"/>
      <c r="C14" s="595"/>
      <c r="D14" s="401"/>
      <c r="E14" s="402"/>
      <c r="F14" s="413"/>
      <c r="G14" s="413"/>
      <c r="H14" s="413"/>
      <c r="I14" s="413"/>
      <c r="J14" s="413"/>
      <c r="K14" s="413"/>
      <c r="L14" s="414"/>
      <c r="M14" s="171"/>
      <c r="N14"/>
    </row>
    <row r="15" spans="1:33">
      <c r="A15"/>
      <c r="B15" s="596"/>
      <c r="C15" s="597"/>
      <c r="D15" s="403"/>
      <c r="E15" s="404"/>
      <c r="F15" s="415"/>
      <c r="G15" s="415"/>
      <c r="H15" s="415"/>
      <c r="I15" s="415"/>
      <c r="J15" s="415"/>
      <c r="K15" s="415"/>
      <c r="L15" s="416"/>
      <c r="M15"/>
      <c r="N15"/>
    </row>
    <row r="16" spans="1:33">
      <c r="A16"/>
      <c r="B16"/>
      <c r="C16"/>
      <c r="D16" s="16" t="str">
        <f>IF(COUNTBLANK(D10:E15)=12,"　↑　該当する方に○",IF(COUNTBLANK(D10:E15)=10,"　↑　どちらか一方に○",""))</f>
        <v>　↑　該当する方に○</v>
      </c>
      <c r="E16" s="6"/>
      <c r="F16"/>
      <c r="G16"/>
      <c r="H16"/>
      <c r="I16"/>
      <c r="J16"/>
      <c r="K16"/>
      <c r="L16"/>
      <c r="M16"/>
      <c r="N16"/>
    </row>
    <row r="17" spans="1:41">
      <c r="A17"/>
      <c r="B17"/>
      <c r="C17"/>
      <c r="D17"/>
      <c r="E17"/>
      <c r="F17"/>
      <c r="G17"/>
      <c r="H17"/>
      <c r="I17"/>
      <c r="J17"/>
      <c r="K17"/>
      <c r="L17"/>
      <c r="M17"/>
      <c r="N17"/>
    </row>
    <row r="18" spans="1:41">
      <c r="A18"/>
      <c r="B18"/>
      <c r="C18"/>
      <c r="D18"/>
      <c r="E18"/>
      <c r="F18"/>
      <c r="G18"/>
      <c r="H18"/>
      <c r="I18"/>
      <c r="J18"/>
      <c r="K18"/>
      <c r="L18"/>
      <c r="M18"/>
      <c r="N18"/>
    </row>
    <row r="19" spans="1:41">
      <c r="A19"/>
      <c r="B19"/>
      <c r="C19"/>
      <c r="D19"/>
      <c r="E19"/>
      <c r="F19"/>
      <c r="G19"/>
      <c r="H19"/>
      <c r="I19"/>
      <c r="J19"/>
      <c r="K19"/>
      <c r="L19"/>
      <c r="M19"/>
      <c r="N19"/>
    </row>
    <row r="20" spans="1:41">
      <c r="A20"/>
      <c r="B20"/>
      <c r="C20"/>
      <c r="D20"/>
      <c r="E20"/>
      <c r="F20"/>
      <c r="G20"/>
      <c r="H20"/>
      <c r="I20"/>
      <c r="J20"/>
      <c r="K20"/>
      <c r="L20"/>
      <c r="M20"/>
      <c r="N20"/>
      <c r="AO20"/>
    </row>
    <row r="21" spans="1:41">
      <c r="A21"/>
      <c r="B21"/>
      <c r="C21"/>
      <c r="D21"/>
      <c r="E21"/>
      <c r="F21"/>
      <c r="G21"/>
      <c r="H21"/>
      <c r="I21"/>
      <c r="J21"/>
      <c r="K21"/>
      <c r="L21"/>
      <c r="M21"/>
      <c r="N21"/>
    </row>
    <row r="22" spans="1:41">
      <c r="A22"/>
      <c r="B22" s="586" t="s">
        <v>63</v>
      </c>
      <c r="C22" s="586"/>
      <c r="D22" s="598"/>
      <c r="E22" s="599"/>
      <c r="F22" s="599"/>
      <c r="G22" s="599"/>
      <c r="H22" s="599"/>
      <c r="I22" s="599"/>
      <c r="J22" s="599"/>
      <c r="K22" s="599"/>
      <c r="L22" s="600"/>
      <c r="M22"/>
      <c r="N22"/>
    </row>
    <row r="23" spans="1:41">
      <c r="A23"/>
      <c r="B23" s="586"/>
      <c r="C23" s="586"/>
      <c r="D23" s="601"/>
      <c r="E23" s="602"/>
      <c r="F23" s="602"/>
      <c r="G23" s="602"/>
      <c r="H23" s="602"/>
      <c r="I23" s="602"/>
      <c r="J23" s="602"/>
      <c r="K23" s="602"/>
      <c r="L23" s="603"/>
      <c r="M23"/>
      <c r="N23"/>
    </row>
    <row r="24" spans="1:41">
      <c r="A24"/>
      <c r="B24" s="586"/>
      <c r="C24" s="586"/>
      <c r="D24" s="604"/>
      <c r="E24" s="605"/>
      <c r="F24" s="605"/>
      <c r="G24" s="605"/>
      <c r="H24" s="605"/>
      <c r="I24" s="605"/>
      <c r="J24" s="605"/>
      <c r="K24" s="605"/>
      <c r="L24" s="606"/>
      <c r="M24"/>
      <c r="N24"/>
    </row>
    <row r="25" spans="1:41">
      <c r="A25"/>
      <c r="B25" s="586" t="s">
        <v>54</v>
      </c>
      <c r="C25" s="586"/>
      <c r="D25" s="598"/>
      <c r="E25" s="599"/>
      <c r="F25" s="599"/>
      <c r="G25" s="599"/>
      <c r="H25" s="599"/>
      <c r="I25" s="599"/>
      <c r="J25" s="599"/>
      <c r="K25" s="599"/>
      <c r="L25" s="600"/>
      <c r="M25"/>
      <c r="N25"/>
    </row>
    <row r="26" spans="1:41">
      <c r="A26"/>
      <c r="B26" s="586"/>
      <c r="C26" s="586"/>
      <c r="D26" s="601"/>
      <c r="E26" s="602"/>
      <c r="F26" s="602"/>
      <c r="G26" s="602"/>
      <c r="H26" s="602"/>
      <c r="I26" s="602"/>
      <c r="J26" s="602"/>
      <c r="K26" s="602"/>
      <c r="L26" s="603"/>
      <c r="M26"/>
      <c r="N26"/>
    </row>
    <row r="27" spans="1:41">
      <c r="A27"/>
      <c r="B27" s="586"/>
      <c r="C27" s="586"/>
      <c r="D27" s="604"/>
      <c r="E27" s="605"/>
      <c r="F27" s="605"/>
      <c r="G27" s="605"/>
      <c r="H27" s="605"/>
      <c r="I27" s="605"/>
      <c r="J27" s="605"/>
      <c r="K27" s="605"/>
      <c r="L27" s="606"/>
      <c r="M27"/>
      <c r="N27"/>
    </row>
    <row r="28" spans="1:41">
      <c r="A28"/>
      <c r="B28" s="607" t="s">
        <v>52</v>
      </c>
      <c r="C28" s="607"/>
      <c r="D28" s="598"/>
      <c r="E28" s="599"/>
      <c r="F28" s="599"/>
      <c r="G28" s="599"/>
      <c r="H28" s="599"/>
      <c r="I28" s="599"/>
      <c r="J28" s="599"/>
      <c r="K28" s="599"/>
      <c r="L28" s="600"/>
      <c r="M28"/>
      <c r="N28"/>
    </row>
    <row r="29" spans="1:41">
      <c r="A29"/>
      <c r="B29" s="607"/>
      <c r="C29" s="607"/>
      <c r="D29" s="601"/>
      <c r="E29" s="602"/>
      <c r="F29" s="602"/>
      <c r="G29" s="602"/>
      <c r="H29" s="602"/>
      <c r="I29" s="602"/>
      <c r="J29" s="602"/>
      <c r="K29" s="602"/>
      <c r="L29" s="603"/>
      <c r="M29"/>
      <c r="N29"/>
    </row>
    <row r="30" spans="1:41">
      <c r="A30"/>
      <c r="B30" s="607"/>
      <c r="C30" s="607"/>
      <c r="D30" s="604"/>
      <c r="E30" s="605"/>
      <c r="F30" s="605"/>
      <c r="G30" s="605"/>
      <c r="H30" s="605"/>
      <c r="I30" s="605"/>
      <c r="J30" s="605"/>
      <c r="K30" s="605"/>
      <c r="L30" s="606"/>
      <c r="M30"/>
      <c r="N30"/>
    </row>
    <row r="31" spans="1:41">
      <c r="A31"/>
      <c r="B31" s="586" t="s">
        <v>64</v>
      </c>
      <c r="C31" s="586"/>
      <c r="D31" s="567"/>
      <c r="E31" s="568"/>
      <c r="F31" s="568"/>
      <c r="G31" s="568"/>
      <c r="H31" s="568"/>
      <c r="I31" s="568"/>
      <c r="J31" s="568"/>
      <c r="K31" s="573" t="s">
        <v>65</v>
      </c>
      <c r="L31" s="574"/>
      <c r="M31"/>
      <c r="N31"/>
    </row>
    <row r="32" spans="1:41">
      <c r="A32"/>
      <c r="B32" s="586"/>
      <c r="C32" s="586"/>
      <c r="D32" s="569"/>
      <c r="E32" s="570"/>
      <c r="F32" s="570"/>
      <c r="G32" s="570"/>
      <c r="H32" s="570"/>
      <c r="I32" s="570"/>
      <c r="J32" s="570"/>
      <c r="K32" s="575"/>
      <c r="L32" s="576"/>
      <c r="M32" s="102"/>
      <c r="N32"/>
    </row>
    <row r="33" spans="1:14">
      <c r="A33"/>
      <c r="B33" s="586"/>
      <c r="C33" s="586"/>
      <c r="D33" s="571"/>
      <c r="E33" s="572"/>
      <c r="F33" s="572"/>
      <c r="G33" s="572"/>
      <c r="H33" s="572"/>
      <c r="I33" s="572"/>
      <c r="J33" s="572"/>
      <c r="K33" s="577"/>
      <c r="L33" s="578"/>
      <c r="M33"/>
      <c r="N33"/>
    </row>
    <row r="34" spans="1:14" ht="13.5" customHeight="1">
      <c r="A34"/>
      <c r="B34" s="579" t="s">
        <v>66</v>
      </c>
      <c r="C34" s="580"/>
      <c r="D34" s="585"/>
      <c r="E34" s="560" t="s">
        <v>273</v>
      </c>
      <c r="F34" s="560"/>
      <c r="G34" s="560"/>
      <c r="H34" s="560"/>
      <c r="I34" s="560"/>
      <c r="J34" s="560"/>
      <c r="K34" s="587" t="s">
        <v>262</v>
      </c>
      <c r="L34" s="108"/>
      <c r="M34"/>
      <c r="N34"/>
    </row>
    <row r="35" spans="1:14" ht="13.5" customHeight="1">
      <c r="A35"/>
      <c r="B35" s="581"/>
      <c r="C35" s="582"/>
      <c r="D35" s="533"/>
      <c r="E35" s="561"/>
      <c r="F35" s="561"/>
      <c r="G35" s="561"/>
      <c r="H35" s="561"/>
      <c r="I35" s="561"/>
      <c r="J35" s="561"/>
      <c r="K35" s="588"/>
      <c r="L35" s="106"/>
      <c r="M35"/>
      <c r="N35"/>
    </row>
    <row r="36" spans="1:14" ht="13.5" customHeight="1">
      <c r="A36"/>
      <c r="B36" s="581"/>
      <c r="C36" s="582"/>
      <c r="D36" s="533"/>
      <c r="E36" s="561" t="s">
        <v>273</v>
      </c>
      <c r="F36" s="561"/>
      <c r="G36" s="561"/>
      <c r="H36" s="561"/>
      <c r="I36" s="561"/>
      <c r="J36" s="561"/>
      <c r="K36" s="588" t="s">
        <v>263</v>
      </c>
      <c r="L36" s="106"/>
      <c r="M36"/>
      <c r="N36"/>
    </row>
    <row r="37" spans="1:14" ht="13.5" customHeight="1">
      <c r="A37"/>
      <c r="B37" s="583"/>
      <c r="C37" s="584"/>
      <c r="D37" s="534"/>
      <c r="E37" s="562"/>
      <c r="F37" s="562"/>
      <c r="G37" s="562"/>
      <c r="H37" s="562"/>
      <c r="I37" s="562"/>
      <c r="J37" s="562"/>
      <c r="K37" s="589"/>
      <c r="L37" s="107"/>
      <c r="M37"/>
      <c r="N37"/>
    </row>
    <row r="38" spans="1:14" ht="13.5" customHeight="1">
      <c r="A38"/>
      <c r="B38" s="531" t="s">
        <v>387</v>
      </c>
      <c r="C38" s="532"/>
      <c r="D38" s="533"/>
      <c r="E38" s="560" t="s">
        <v>274</v>
      </c>
      <c r="F38" s="560"/>
      <c r="G38" s="560"/>
      <c r="H38" s="560"/>
      <c r="I38" s="560"/>
      <c r="J38" s="560"/>
      <c r="K38" s="563"/>
      <c r="L38" s="564"/>
      <c r="M38"/>
      <c r="N38"/>
    </row>
    <row r="39" spans="1:14" ht="13.5" customHeight="1">
      <c r="A39"/>
      <c r="B39" s="532"/>
      <c r="C39" s="532"/>
      <c r="D39" s="533"/>
      <c r="E39" s="561"/>
      <c r="F39" s="561"/>
      <c r="G39" s="561"/>
      <c r="H39" s="561"/>
      <c r="I39" s="561"/>
      <c r="J39" s="561"/>
      <c r="K39" s="563"/>
      <c r="L39" s="564"/>
      <c r="M39"/>
      <c r="N39"/>
    </row>
    <row r="40" spans="1:14" ht="13.5" customHeight="1">
      <c r="A40"/>
      <c r="B40" s="532"/>
      <c r="C40" s="532"/>
      <c r="D40" s="534"/>
      <c r="E40" s="562"/>
      <c r="F40" s="562"/>
      <c r="G40" s="562"/>
      <c r="H40" s="562"/>
      <c r="I40" s="562"/>
      <c r="J40" s="562"/>
      <c r="K40" s="565"/>
      <c r="L40" s="566"/>
      <c r="M40"/>
      <c r="N40"/>
    </row>
    <row r="41" spans="1:14" ht="13.5" customHeight="1">
      <c r="A41" s="171" t="s">
        <v>67</v>
      </c>
      <c r="B41" s="535" t="s">
        <v>68</v>
      </c>
      <c r="C41" s="536"/>
      <c r="D41" s="539"/>
      <c r="E41" s="540" t="s">
        <v>67</v>
      </c>
      <c r="F41" s="540"/>
      <c r="G41" s="541" t="s">
        <v>69</v>
      </c>
      <c r="H41" s="542"/>
      <c r="I41" s="543"/>
      <c r="J41" s="544"/>
      <c r="K41" s="544"/>
      <c r="L41" s="545"/>
      <c r="M41"/>
      <c r="N41"/>
    </row>
    <row r="42" spans="1:14" ht="13.5" customHeight="1">
      <c r="A42" s="171"/>
      <c r="B42" s="537"/>
      <c r="C42" s="538"/>
      <c r="D42" s="539"/>
      <c r="E42" s="540"/>
      <c r="F42" s="540"/>
      <c r="G42" s="541"/>
      <c r="H42" s="542"/>
      <c r="I42" s="546"/>
      <c r="J42" s="547"/>
      <c r="K42" s="547"/>
      <c r="L42" s="548"/>
      <c r="M42"/>
      <c r="N42"/>
    </row>
    <row r="43" spans="1:14" ht="13.5" customHeight="1">
      <c r="A43" s="171"/>
      <c r="B43" s="552" t="str">
        <f>IF(AND(D10="○",D13=""),IF(AND(D41="○",D43=""),"",IF(AND(D41="",D43="○"),"","どちらかに○→")),"")</f>
        <v/>
      </c>
      <c r="C43" s="553"/>
      <c r="D43" s="539"/>
      <c r="E43" s="556" t="s">
        <v>70</v>
      </c>
      <c r="F43" s="557"/>
      <c r="G43" s="542"/>
      <c r="H43" s="542"/>
      <c r="I43" s="546"/>
      <c r="J43" s="547"/>
      <c r="K43" s="547"/>
      <c r="L43" s="548"/>
      <c r="M43"/>
      <c r="N43"/>
    </row>
    <row r="44" spans="1:14" ht="13.5" customHeight="1">
      <c r="A44"/>
      <c r="B44" s="554"/>
      <c r="C44" s="555"/>
      <c r="D44" s="539"/>
      <c r="E44" s="558"/>
      <c r="F44" s="559"/>
      <c r="G44" s="542"/>
      <c r="H44" s="542"/>
      <c r="I44" s="549"/>
      <c r="J44" s="550"/>
      <c r="K44" s="550"/>
      <c r="L44" s="551"/>
      <c r="M44"/>
      <c r="N44"/>
    </row>
    <row r="45" spans="1:14" ht="13.5" customHeight="1">
      <c r="A45"/>
      <c r="B45" s="513" t="s">
        <v>71</v>
      </c>
      <c r="C45" s="514"/>
      <c r="D45" s="517"/>
      <c r="E45" s="518"/>
      <c r="F45" s="518"/>
      <c r="G45" s="518"/>
      <c r="H45" s="518"/>
      <c r="I45" s="518"/>
      <c r="J45" s="518"/>
      <c r="K45" s="518"/>
      <c r="L45" s="519"/>
      <c r="M45"/>
      <c r="N45"/>
    </row>
    <row r="46" spans="1:14" ht="13.5" customHeight="1">
      <c r="A46"/>
      <c r="B46" s="515"/>
      <c r="C46" s="516"/>
      <c r="D46" s="520"/>
      <c r="E46" s="521"/>
      <c r="F46" s="521"/>
      <c r="G46" s="521"/>
      <c r="H46" s="521"/>
      <c r="I46" s="521"/>
      <c r="J46" s="521"/>
      <c r="K46" s="521"/>
      <c r="L46" s="522"/>
      <c r="M46"/>
      <c r="N46"/>
    </row>
    <row r="47" spans="1:14">
      <c r="A47"/>
      <c r="B47" s="526" t="s">
        <v>72</v>
      </c>
      <c r="C47" s="527"/>
      <c r="D47" s="520"/>
      <c r="E47" s="521"/>
      <c r="F47" s="521"/>
      <c r="G47" s="521"/>
      <c r="H47" s="521"/>
      <c r="I47" s="521"/>
      <c r="J47" s="521"/>
      <c r="K47" s="521"/>
      <c r="L47" s="522"/>
      <c r="M47"/>
      <c r="N47"/>
    </row>
    <row r="48" spans="1:14">
      <c r="A48"/>
      <c r="B48" s="528"/>
      <c r="C48" s="527"/>
      <c r="D48" s="520"/>
      <c r="E48" s="521"/>
      <c r="F48" s="521"/>
      <c r="G48" s="521"/>
      <c r="H48" s="521"/>
      <c r="I48" s="521"/>
      <c r="J48" s="521"/>
      <c r="K48" s="521"/>
      <c r="L48" s="522"/>
      <c r="M48"/>
      <c r="N48"/>
    </row>
    <row r="49" spans="1:15">
      <c r="A49"/>
      <c r="B49" s="528"/>
      <c r="C49" s="527"/>
      <c r="D49" s="520"/>
      <c r="E49" s="521"/>
      <c r="F49" s="521"/>
      <c r="G49" s="521"/>
      <c r="H49" s="521"/>
      <c r="I49" s="521"/>
      <c r="J49" s="521"/>
      <c r="K49" s="521"/>
      <c r="L49" s="522"/>
      <c r="M49"/>
      <c r="N49"/>
    </row>
    <row r="50" spans="1:15">
      <c r="A50"/>
      <c r="B50" s="529"/>
      <c r="C50" s="530"/>
      <c r="D50" s="523"/>
      <c r="E50" s="524"/>
      <c r="F50" s="524"/>
      <c r="G50" s="524"/>
      <c r="H50" s="524"/>
      <c r="I50" s="524"/>
      <c r="J50" s="524"/>
      <c r="K50" s="524"/>
      <c r="L50" s="525"/>
      <c r="M50"/>
      <c r="N50"/>
    </row>
    <row r="51" spans="1:15">
      <c r="A51"/>
      <c r="B51"/>
      <c r="C51"/>
      <c r="D51"/>
      <c r="E51"/>
      <c r="F51"/>
      <c r="G51"/>
      <c r="H51"/>
      <c r="I51"/>
      <c r="J51"/>
      <c r="K51"/>
      <c r="L51"/>
      <c r="M51"/>
      <c r="N51"/>
    </row>
    <row r="52" spans="1:15" ht="14">
      <c r="A52"/>
      <c r="B52" s="173" t="s">
        <v>2</v>
      </c>
      <c r="C52"/>
      <c r="D52"/>
      <c r="E52"/>
      <c r="F52"/>
      <c r="G52"/>
      <c r="H52"/>
      <c r="I52"/>
      <c r="J52"/>
      <c r="K52"/>
      <c r="L52"/>
      <c r="M52"/>
      <c r="N52"/>
    </row>
    <row r="53" spans="1:15">
      <c r="A53"/>
      <c r="B53"/>
      <c r="C53"/>
      <c r="D53"/>
      <c r="E53"/>
      <c r="F53"/>
      <c r="G53"/>
      <c r="H53"/>
      <c r="I53"/>
      <c r="J53"/>
      <c r="K53"/>
      <c r="L53"/>
      <c r="M53"/>
      <c r="N53"/>
    </row>
    <row r="54" spans="1:15" s="17" customFormat="1" ht="14">
      <c r="A54" s="174"/>
      <c r="B54" s="167"/>
      <c r="C54" s="167"/>
      <c r="D54" s="167"/>
      <c r="E54" s="167"/>
      <c r="F54" s="167"/>
      <c r="G54" s="167"/>
      <c r="H54" s="167"/>
      <c r="I54" s="167"/>
      <c r="J54" s="167"/>
      <c r="K54" s="167"/>
      <c r="L54" s="167"/>
      <c r="M54" s="167"/>
      <c r="N54" s="167"/>
      <c r="O54" s="1"/>
    </row>
    <row r="55" spans="1:15" s="8" customFormat="1" ht="14">
      <c r="A55" s="189"/>
      <c r="B55" s="167"/>
      <c r="C55" s="166"/>
      <c r="D55" s="166"/>
      <c r="E55" s="166"/>
      <c r="F55" s="166"/>
      <c r="G55" s="166"/>
      <c r="H55" s="166"/>
      <c r="I55" s="166"/>
      <c r="J55" s="166"/>
      <c r="K55" s="166"/>
      <c r="L55" s="166"/>
      <c r="M55" s="166"/>
      <c r="N55" s="175"/>
      <c r="O55" s="1"/>
    </row>
    <row r="56" spans="1:15" s="8" customFormat="1" ht="14">
      <c r="A56" s="189"/>
      <c r="B56" s="166"/>
      <c r="C56" s="166"/>
      <c r="D56" s="166"/>
      <c r="E56" s="166"/>
      <c r="F56" s="166"/>
      <c r="G56" s="166"/>
      <c r="H56" s="166"/>
      <c r="I56" s="166"/>
      <c r="J56" s="166"/>
      <c r="K56" s="166"/>
      <c r="L56" s="166"/>
      <c r="M56" s="166"/>
      <c r="N56" s="175"/>
      <c r="O56" s="1"/>
    </row>
    <row r="57" spans="1:15" s="8" customFormat="1" ht="14">
      <c r="A57" s="189"/>
      <c r="B57" s="166"/>
      <c r="C57" s="166"/>
      <c r="D57" s="166"/>
      <c r="E57" s="166"/>
      <c r="F57" s="166"/>
      <c r="G57" s="166"/>
      <c r="H57" s="166"/>
      <c r="I57" s="166"/>
      <c r="J57" s="166"/>
      <c r="K57" s="166"/>
      <c r="L57" s="166"/>
      <c r="M57" s="166"/>
      <c r="N57" s="175"/>
      <c r="O57" s="1"/>
    </row>
    <row r="58" spans="1:15" s="8" customFormat="1" ht="14">
      <c r="A58" s="175"/>
      <c r="B58" s="175"/>
      <c r="C58" s="175"/>
      <c r="D58" s="175"/>
      <c r="E58" s="175"/>
      <c r="F58" s="175"/>
      <c r="G58" s="175"/>
      <c r="H58" s="175"/>
      <c r="I58" s="175"/>
      <c r="J58" s="175"/>
      <c r="K58" s="175"/>
      <c r="L58" s="175"/>
      <c r="M58" s="175"/>
      <c r="N58" s="175"/>
      <c r="O58" s="1"/>
    </row>
    <row r="59" spans="1:15" s="18" customFormat="1" ht="14">
      <c r="A59" s="190"/>
      <c r="B59" s="166"/>
      <c r="C59" s="166"/>
      <c r="D59" s="166"/>
      <c r="E59" s="166"/>
      <c r="F59" s="166"/>
      <c r="G59" s="166"/>
      <c r="H59" s="166"/>
      <c r="I59" s="166"/>
      <c r="J59" s="166"/>
      <c r="K59" s="166"/>
      <c r="L59" s="166"/>
      <c r="M59" s="166"/>
      <c r="N59" s="294"/>
      <c r="O59" s="1"/>
    </row>
    <row r="60" spans="1:15" ht="14.25" customHeight="1">
      <c r="A60" s="189"/>
      <c r="B60" s="166"/>
      <c r="C60" s="166"/>
      <c r="D60" s="166"/>
      <c r="E60" s="166"/>
      <c r="F60" s="166"/>
      <c r="G60" s="166"/>
      <c r="H60" s="166"/>
      <c r="I60" s="166"/>
      <c r="J60" s="166"/>
      <c r="K60" s="166"/>
      <c r="L60" s="166"/>
      <c r="M60" s="166"/>
      <c r="N60"/>
    </row>
    <row r="61" spans="1:15">
      <c r="A61"/>
      <c r="B61"/>
      <c r="C61"/>
      <c r="D61"/>
      <c r="E61"/>
      <c r="F61"/>
      <c r="G61"/>
      <c r="H61"/>
      <c r="I61"/>
      <c r="J61"/>
      <c r="K61"/>
      <c r="L61"/>
      <c r="M61"/>
      <c r="N61"/>
    </row>
    <row r="62" spans="1:15" ht="19">
      <c r="A62" s="333" t="s">
        <v>73</v>
      </c>
      <c r="B62" s="333"/>
      <c r="C62" s="333"/>
      <c r="D62" s="333"/>
      <c r="E62" s="333"/>
      <c r="F62" s="333"/>
      <c r="G62" s="333"/>
      <c r="H62" s="333"/>
      <c r="I62" s="333"/>
      <c r="J62" s="333"/>
      <c r="K62" s="333"/>
      <c r="L62" s="333"/>
      <c r="M62" s="333"/>
      <c r="N62" s="333"/>
    </row>
    <row r="63" spans="1:15" ht="22.5" customHeight="1"/>
  </sheetData>
  <sheetProtection sheet="1" selectLockedCells="1"/>
  <mergeCells count="40">
    <mergeCell ref="A62:N62"/>
    <mergeCell ref="K1:M1"/>
    <mergeCell ref="K2:M4"/>
    <mergeCell ref="A7:M7"/>
    <mergeCell ref="B10:C15"/>
    <mergeCell ref="D10:E12"/>
    <mergeCell ref="F10:L12"/>
    <mergeCell ref="D13:E15"/>
    <mergeCell ref="F13:L15"/>
    <mergeCell ref="B22:C24"/>
    <mergeCell ref="D22:L24"/>
    <mergeCell ref="B25:C27"/>
    <mergeCell ref="D25:L27"/>
    <mergeCell ref="B28:C30"/>
    <mergeCell ref="D28:L30"/>
    <mergeCell ref="E34:J35"/>
    <mergeCell ref="D31:J33"/>
    <mergeCell ref="K31:L33"/>
    <mergeCell ref="B34:C37"/>
    <mergeCell ref="D34:D35"/>
    <mergeCell ref="D36:D37"/>
    <mergeCell ref="B31:C33"/>
    <mergeCell ref="K34:K35"/>
    <mergeCell ref="E36:J37"/>
    <mergeCell ref="K36:K37"/>
    <mergeCell ref="B45:C46"/>
    <mergeCell ref="D45:L50"/>
    <mergeCell ref="B47:C50"/>
    <mergeCell ref="B38:C40"/>
    <mergeCell ref="D38:D40"/>
    <mergeCell ref="B41:C42"/>
    <mergeCell ref="D41:D42"/>
    <mergeCell ref="E41:F42"/>
    <mergeCell ref="G41:H44"/>
    <mergeCell ref="I41:L44"/>
    <mergeCell ref="B43:C44"/>
    <mergeCell ref="D43:D44"/>
    <mergeCell ref="E43:F44"/>
    <mergeCell ref="E38:J40"/>
    <mergeCell ref="K38:L40"/>
  </mergeCells>
  <phoneticPr fontId="10"/>
  <conditionalFormatting sqref="D34:E34 K34:L34 D35 L35 D36:E36 K36:L36 D37 L37 D38:E38 K38:L40 D39:D40">
    <cfRule type="cellIs" dxfId="235" priority="1" operator="between">
      <formula>43586</formula>
      <formula>43830</formula>
    </cfRule>
    <cfRule type="expression" dxfId="234" priority="2">
      <formula>$D$10="○"</formula>
    </cfRule>
  </conditionalFormatting>
  <conditionalFormatting sqref="D41:F42">
    <cfRule type="expression" dxfId="233" priority="5">
      <formula>$D$43="○"</formula>
    </cfRule>
  </conditionalFormatting>
  <conditionalFormatting sqref="D41:F44 I41:L44 D45:L50 D22:L33">
    <cfRule type="expression" dxfId="232" priority="8">
      <formula>$D$10="○"</formula>
    </cfRule>
  </conditionalFormatting>
  <conditionalFormatting sqref="D43:F44">
    <cfRule type="expression" dxfId="231" priority="4">
      <formula>$D$41="○"</formula>
    </cfRule>
  </conditionalFormatting>
  <conditionalFormatting sqref="D10:L12 D41:F44 I41:L44 D45:L50">
    <cfRule type="expression" dxfId="230" priority="7">
      <formula>$D$13="○"</formula>
    </cfRule>
  </conditionalFormatting>
  <conditionalFormatting sqref="D13:L15">
    <cfRule type="expression" dxfId="229" priority="6">
      <formula>$D$10="○"</formula>
    </cfRule>
  </conditionalFormatting>
  <conditionalFormatting sqref="D22:L33">
    <cfRule type="expression" dxfId="228" priority="3">
      <formula>$D$13="○"</formula>
    </cfRule>
  </conditionalFormatting>
  <dataValidations count="5">
    <dataValidation type="list" allowBlank="1" showInputMessage="1" showErrorMessage="1" sqref="D15:E15 D12:E12" xr:uid="{00000000-0002-0000-0400-000000000000}">
      <formula1>$N$10:$N$11</formula1>
    </dataValidation>
    <dataValidation type="list" allowBlank="1" showInputMessage="1" showErrorMessage="1" sqref="D10:E11 D13:E14 D41:D44" xr:uid="{00000000-0002-0000-0400-000001000000}">
      <formula1>"○"</formula1>
    </dataValidation>
    <dataValidation type="list" allowBlank="1" showInputMessage="1" showErrorMessage="1" sqref="F10:G11" xr:uid="{00000000-0002-0000-0400-000002000000}">
      <formula1>$AH$11:$AH$12</formula1>
    </dataValidation>
    <dataValidation allowBlank="1" showInputMessage="1" showErrorMessage="1" prompt="入力方法_x000a_【例】_x000a_2019/9/9_x000a_令和元年9月9日_x000a_R1.9.9" sqref="E36:J39" xr:uid="{00000000-0002-0000-0400-000003000000}"/>
    <dataValidation allowBlank="1" showInputMessage="1" showErrorMessage="1" prompt="入力方法_x000a_【例】_x000a_2018/10/10_x000a_平成30年10月10日_x000a_H30.10.10" sqref="E34:J35" xr:uid="{00000000-0002-0000-0400-000004000000}"/>
  </dataValidations>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0070C0"/>
    <pageSetUpPr fitToPage="1"/>
  </sheetPr>
  <dimension ref="A1:AO62"/>
  <sheetViews>
    <sheetView showGridLines="0" zoomScale="80" zoomScaleNormal="80" zoomScaleSheetLayoutView="100" workbookViewId="0">
      <selection activeCell="D10" sqref="D10:E12"/>
    </sheetView>
  </sheetViews>
  <sheetFormatPr defaultColWidth="6.453125" defaultRowHeight="13"/>
  <cols>
    <col min="1" max="1" width="6.453125" style="1" customWidth="1"/>
    <col min="2" max="3" width="6.453125" style="1"/>
    <col min="4" max="4" width="8.08984375" style="1" bestFit="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291"/>
      <c r="K1" s="504" t="s">
        <v>414</v>
      </c>
      <c r="L1" s="504"/>
      <c r="M1" s="504"/>
      <c r="N1"/>
      <c r="AA1" s="54"/>
      <c r="AB1" s="54"/>
      <c r="AC1" s="54"/>
      <c r="AD1" s="54"/>
      <c r="AE1" s="54"/>
      <c r="AF1" s="54"/>
      <c r="AG1" s="54"/>
    </row>
    <row r="2" spans="1:33" ht="13.5" customHeight="1">
      <c r="A2"/>
      <c r="B2"/>
      <c r="C2"/>
      <c r="D2"/>
      <c r="E2"/>
      <c r="F2"/>
      <c r="G2"/>
      <c r="H2"/>
      <c r="I2"/>
      <c r="J2"/>
      <c r="K2" s="590" t="s">
        <v>74</v>
      </c>
      <c r="L2" s="590"/>
      <c r="M2" s="590"/>
      <c r="N2"/>
    </row>
    <row r="3" spans="1:33" ht="13.5" customHeight="1">
      <c r="A3"/>
      <c r="B3"/>
      <c r="C3"/>
      <c r="D3"/>
      <c r="E3"/>
      <c r="F3"/>
      <c r="G3"/>
      <c r="H3"/>
      <c r="I3"/>
      <c r="J3"/>
      <c r="K3" s="590"/>
      <c r="L3" s="590"/>
      <c r="M3" s="590"/>
      <c r="N3"/>
    </row>
    <row r="4" spans="1:33" ht="13.5" customHeight="1">
      <c r="A4"/>
      <c r="B4"/>
      <c r="C4"/>
      <c r="D4"/>
      <c r="E4"/>
      <c r="F4"/>
      <c r="G4"/>
      <c r="H4"/>
      <c r="I4"/>
      <c r="J4"/>
      <c r="K4" s="590"/>
      <c r="L4" s="590"/>
      <c r="M4" s="590"/>
      <c r="N4"/>
    </row>
    <row r="5" spans="1:33">
      <c r="A5"/>
      <c r="B5"/>
      <c r="C5"/>
      <c r="D5"/>
      <c r="E5"/>
      <c r="F5"/>
      <c r="G5"/>
      <c r="H5"/>
      <c r="I5"/>
      <c r="J5"/>
      <c r="K5"/>
      <c r="L5"/>
      <c r="M5"/>
      <c r="N5"/>
    </row>
    <row r="6" spans="1:33">
      <c r="A6"/>
      <c r="B6"/>
      <c r="C6"/>
      <c r="D6"/>
      <c r="E6"/>
      <c r="F6"/>
      <c r="G6"/>
      <c r="H6"/>
      <c r="I6"/>
      <c r="J6"/>
      <c r="K6"/>
      <c r="L6"/>
      <c r="M6"/>
      <c r="N6"/>
    </row>
    <row r="7" spans="1:33" ht="16.5">
      <c r="A7" s="617" t="s">
        <v>75</v>
      </c>
      <c r="B7" s="617"/>
      <c r="C7" s="617"/>
      <c r="D7" s="617"/>
      <c r="E7" s="617"/>
      <c r="F7" s="617"/>
      <c r="G7" s="617"/>
      <c r="H7" s="617"/>
      <c r="I7" s="617"/>
      <c r="J7" s="617"/>
      <c r="K7" s="617"/>
      <c r="L7" s="617"/>
      <c r="M7" s="617"/>
      <c r="N7"/>
    </row>
    <row r="8" spans="1:33">
      <c r="A8" s="3"/>
      <c r="B8" s="3"/>
      <c r="C8" s="3"/>
      <c r="D8" s="3"/>
      <c r="E8" s="3"/>
      <c r="F8" s="3"/>
      <c r="G8" s="3"/>
      <c r="H8" s="3"/>
      <c r="I8" s="3"/>
      <c r="J8" s="3"/>
      <c r="K8" s="3"/>
      <c r="L8" s="3"/>
      <c r="M8" s="3"/>
      <c r="N8"/>
    </row>
    <row r="9" spans="1:33">
      <c r="A9" s="3"/>
      <c r="B9" t="s">
        <v>76</v>
      </c>
      <c r="C9"/>
      <c r="D9"/>
      <c r="E9"/>
      <c r="F9"/>
      <c r="G9"/>
      <c r="H9"/>
      <c r="I9"/>
      <c r="J9"/>
      <c r="K9"/>
      <c r="L9"/>
      <c r="M9"/>
      <c r="N9"/>
    </row>
    <row r="10" spans="1:33" ht="13.5" customHeight="1">
      <c r="A10" s="3"/>
      <c r="B10" s="592" t="s">
        <v>77</v>
      </c>
      <c r="C10" s="593"/>
      <c r="D10" s="399"/>
      <c r="E10" s="400"/>
      <c r="F10" s="425" t="s">
        <v>78</v>
      </c>
      <c r="G10" s="425"/>
      <c r="H10" s="425"/>
      <c r="I10" s="425"/>
      <c r="J10" s="425"/>
      <c r="K10" s="425"/>
      <c r="L10" s="426"/>
      <c r="M10" s="171"/>
      <c r="N10"/>
    </row>
    <row r="11" spans="1:33" ht="13.5" customHeight="1">
      <c r="A11"/>
      <c r="B11" s="594"/>
      <c r="C11" s="595"/>
      <c r="D11" s="401"/>
      <c r="E11" s="402"/>
      <c r="F11" s="427"/>
      <c r="G11" s="427"/>
      <c r="H11" s="427"/>
      <c r="I11" s="427"/>
      <c r="J11" s="427"/>
      <c r="K11" s="427"/>
      <c r="L11" s="428"/>
      <c r="M11" s="171"/>
      <c r="N11" s="292"/>
    </row>
    <row r="12" spans="1:33" ht="13.5" customHeight="1">
      <c r="A12"/>
      <c r="B12" s="594"/>
      <c r="C12" s="595"/>
      <c r="D12" s="403"/>
      <c r="E12" s="404"/>
      <c r="F12" s="429"/>
      <c r="G12" s="429"/>
      <c r="H12" s="429"/>
      <c r="I12" s="429"/>
      <c r="J12" s="429"/>
      <c r="K12" s="429"/>
      <c r="L12" s="430"/>
      <c r="M12" s="171"/>
      <c r="N12"/>
    </row>
    <row r="13" spans="1:33" ht="13.5" customHeight="1">
      <c r="A13"/>
      <c r="B13" s="594"/>
      <c r="C13" s="595"/>
      <c r="D13" s="399"/>
      <c r="E13" s="400"/>
      <c r="F13" s="411" t="s">
        <v>217</v>
      </c>
      <c r="G13" s="411"/>
      <c r="H13" s="411"/>
      <c r="I13" s="411"/>
      <c r="J13" s="411"/>
      <c r="K13" s="411"/>
      <c r="L13" s="412"/>
      <c r="M13" s="171"/>
      <c r="N13"/>
    </row>
    <row r="14" spans="1:33" ht="13.5" customHeight="1">
      <c r="A14"/>
      <c r="B14" s="594"/>
      <c r="C14" s="595"/>
      <c r="D14" s="401"/>
      <c r="E14" s="402"/>
      <c r="F14" s="413"/>
      <c r="G14" s="413"/>
      <c r="H14" s="413"/>
      <c r="I14" s="413"/>
      <c r="J14" s="413"/>
      <c r="K14" s="413"/>
      <c r="L14" s="414"/>
      <c r="M14" s="171"/>
      <c r="N14"/>
    </row>
    <row r="15" spans="1:33" ht="13.5" customHeight="1">
      <c r="A15"/>
      <c r="B15" s="596"/>
      <c r="C15" s="597"/>
      <c r="D15" s="403"/>
      <c r="E15" s="404"/>
      <c r="F15" s="415"/>
      <c r="G15" s="415"/>
      <c r="H15" s="415"/>
      <c r="I15" s="415"/>
      <c r="J15" s="415"/>
      <c r="K15" s="415"/>
      <c r="L15" s="416"/>
      <c r="M15"/>
      <c r="N15"/>
    </row>
    <row r="16" spans="1:33">
      <c r="A16"/>
      <c r="B16"/>
      <c r="C16"/>
      <c r="D16" s="16" t="str">
        <f>IF(COUNTBLANK(D10:E15)=12,"　↑　該当する方に○",IF(COUNTBLANK(D10:E15)=10,"　↑　どちらか一方に○",""))</f>
        <v>　↑　該当する方に○</v>
      </c>
      <c r="E16" s="6"/>
      <c r="F16"/>
      <c r="G16"/>
      <c r="H16"/>
      <c r="I16"/>
      <c r="J16"/>
      <c r="K16"/>
      <c r="L16"/>
      <c r="M16"/>
      <c r="N16"/>
    </row>
    <row r="17" spans="1:41">
      <c r="A17"/>
      <c r="B17"/>
      <c r="C17"/>
      <c r="D17"/>
      <c r="E17"/>
      <c r="F17"/>
      <c r="G17"/>
      <c r="H17"/>
      <c r="I17"/>
      <c r="J17"/>
      <c r="K17"/>
      <c r="L17"/>
      <c r="M17"/>
      <c r="N17"/>
      <c r="AO17"/>
    </row>
    <row r="18" spans="1:41" ht="14">
      <c r="A18"/>
      <c r="B18" s="173" t="s">
        <v>2</v>
      </c>
      <c r="C18" s="19"/>
      <c r="D18" s="19"/>
      <c r="E18" s="19"/>
      <c r="F18" s="19"/>
      <c r="G18" s="19"/>
      <c r="H18" s="19"/>
      <c r="I18" s="19"/>
      <c r="J18"/>
      <c r="K18"/>
      <c r="L18"/>
      <c r="M18"/>
      <c r="N18"/>
    </row>
    <row r="19" spans="1:41">
      <c r="A19"/>
      <c r="B19" s="3"/>
      <c r="C19" s="3"/>
      <c r="D19" s="3"/>
      <c r="E19" s="3"/>
      <c r="F19" s="3"/>
      <c r="G19" s="3"/>
      <c r="H19" s="3"/>
      <c r="I19" s="3"/>
      <c r="J19" s="3"/>
      <c r="K19" s="3"/>
      <c r="L19" s="3"/>
      <c r="M19"/>
      <c r="N19"/>
    </row>
    <row r="20" spans="1:41">
      <c r="A20"/>
      <c r="B20" s="3"/>
      <c r="C20" s="3"/>
      <c r="D20" s="3"/>
      <c r="E20" s="3"/>
      <c r="F20" s="3"/>
      <c r="G20" s="3"/>
      <c r="H20" s="3"/>
      <c r="I20" s="3"/>
      <c r="J20" s="3"/>
      <c r="K20" s="3"/>
      <c r="L20" s="3"/>
      <c r="M20"/>
      <c r="N20"/>
    </row>
    <row r="21" spans="1:41">
      <c r="A21"/>
      <c r="B21" s="3"/>
      <c r="C21" s="3"/>
      <c r="D21" s="3"/>
      <c r="E21" s="3"/>
      <c r="F21" s="3"/>
      <c r="G21" s="3"/>
      <c r="H21" s="3"/>
      <c r="I21" s="3"/>
      <c r="J21" s="3"/>
      <c r="K21" s="3"/>
      <c r="L21" s="3"/>
      <c r="M21"/>
      <c r="N21"/>
    </row>
    <row r="22" spans="1:41">
      <c r="A22"/>
      <c r="B22" s="3"/>
      <c r="C22" s="3"/>
      <c r="D22" s="3"/>
      <c r="E22" s="3"/>
      <c r="F22" s="3"/>
      <c r="G22" s="3"/>
      <c r="H22" s="3"/>
      <c r="I22" s="3"/>
      <c r="J22" s="3"/>
      <c r="K22" s="3"/>
      <c r="L22" s="3"/>
      <c r="M22"/>
      <c r="N22"/>
    </row>
    <row r="23" spans="1:41">
      <c r="A23"/>
      <c r="B23" s="3"/>
      <c r="C23" s="3"/>
      <c r="D23" s="3"/>
      <c r="E23" s="3"/>
      <c r="F23" s="3"/>
      <c r="G23" s="3"/>
      <c r="H23" s="3"/>
      <c r="I23" s="3"/>
      <c r="J23" s="3"/>
      <c r="K23" s="3"/>
      <c r="L23" s="3"/>
      <c r="M23"/>
      <c r="N23"/>
    </row>
    <row r="24" spans="1:41" ht="16.5">
      <c r="A24" s="591"/>
      <c r="B24" s="591"/>
      <c r="C24" s="591"/>
      <c r="D24" s="591"/>
      <c r="E24" s="591"/>
      <c r="F24" s="591"/>
      <c r="G24" s="591"/>
      <c r="H24" s="591"/>
      <c r="I24" s="591"/>
      <c r="J24" s="591"/>
      <c r="K24" s="591"/>
      <c r="L24" s="591"/>
      <c r="M24" s="591"/>
      <c r="N24"/>
    </row>
    <row r="25" spans="1:41">
      <c r="A25"/>
      <c r="B25" s="3"/>
      <c r="C25" s="3"/>
      <c r="D25" s="3"/>
      <c r="E25" s="3"/>
      <c r="F25" s="3"/>
      <c r="G25" s="3"/>
      <c r="H25" s="3"/>
      <c r="I25" s="3"/>
      <c r="J25" s="3"/>
      <c r="K25" s="3"/>
      <c r="L25" s="3"/>
      <c r="M25"/>
      <c r="N25"/>
    </row>
    <row r="26" spans="1:41">
      <c r="A26"/>
      <c r="B26"/>
      <c r="C26" s="3"/>
      <c r="D26" s="3"/>
      <c r="E26" s="3"/>
      <c r="F26" s="3"/>
      <c r="G26" s="3"/>
      <c r="H26" s="3"/>
      <c r="I26" s="3"/>
      <c r="J26" s="3"/>
      <c r="K26" s="3"/>
      <c r="L26" s="3"/>
      <c r="M26"/>
      <c r="N26"/>
    </row>
    <row r="27" spans="1:41" ht="13.5" customHeight="1">
      <c r="A27"/>
      <c r="B27" s="610"/>
      <c r="C27" s="610"/>
      <c r="D27" s="615"/>
      <c r="E27" s="615"/>
      <c r="F27" s="616"/>
      <c r="G27" s="616"/>
      <c r="H27" s="616"/>
      <c r="I27" s="616"/>
      <c r="J27" s="616"/>
      <c r="K27" s="616"/>
      <c r="L27" s="616"/>
      <c r="M27" s="171"/>
      <c r="N27"/>
    </row>
    <row r="28" spans="1:41" ht="13.5" customHeight="1">
      <c r="A28"/>
      <c r="B28" s="610"/>
      <c r="C28" s="610"/>
      <c r="D28" s="615"/>
      <c r="E28" s="615"/>
      <c r="F28" s="616"/>
      <c r="G28" s="616"/>
      <c r="H28" s="616"/>
      <c r="I28" s="616"/>
      <c r="J28" s="616"/>
      <c r="K28" s="616"/>
      <c r="L28" s="616"/>
      <c r="M28" s="171"/>
      <c r="N28"/>
    </row>
    <row r="29" spans="1:41" ht="13.5" customHeight="1">
      <c r="A29"/>
      <c r="B29" s="610"/>
      <c r="C29" s="610"/>
      <c r="D29" s="615"/>
      <c r="E29" s="615"/>
      <c r="F29" s="616"/>
      <c r="G29" s="616"/>
      <c r="H29" s="616"/>
      <c r="I29" s="616"/>
      <c r="J29" s="616"/>
      <c r="K29" s="616"/>
      <c r="L29" s="616"/>
      <c r="M29" s="171"/>
      <c r="N29"/>
    </row>
    <row r="30" spans="1:41" ht="13.5" customHeight="1">
      <c r="A30"/>
      <c r="B30" s="610"/>
      <c r="C30" s="610"/>
      <c r="D30" s="615"/>
      <c r="E30" s="615"/>
      <c r="F30" s="616"/>
      <c r="G30" s="616"/>
      <c r="H30" s="616"/>
      <c r="I30" s="616"/>
      <c r="J30" s="616"/>
      <c r="K30" s="616"/>
      <c r="L30" s="616"/>
      <c r="M30" s="171"/>
      <c r="N30"/>
    </row>
    <row r="31" spans="1:41" ht="13.5" customHeight="1">
      <c r="A31"/>
      <c r="B31" s="610"/>
      <c r="C31" s="610"/>
      <c r="D31" s="615"/>
      <c r="E31" s="615"/>
      <c r="F31" s="616"/>
      <c r="G31" s="616"/>
      <c r="H31" s="616"/>
      <c r="I31" s="616"/>
      <c r="J31" s="616"/>
      <c r="K31" s="616"/>
      <c r="L31" s="616"/>
      <c r="M31" s="171"/>
      <c r="N31"/>
    </row>
    <row r="32" spans="1:41" ht="13.5" customHeight="1">
      <c r="A32"/>
      <c r="B32" s="610"/>
      <c r="C32" s="610"/>
      <c r="D32" s="615"/>
      <c r="E32" s="615"/>
      <c r="F32" s="616"/>
      <c r="G32" s="616"/>
      <c r="H32" s="616"/>
      <c r="I32" s="616"/>
      <c r="J32" s="616"/>
      <c r="K32" s="616"/>
      <c r="L32" s="616"/>
      <c r="M32"/>
      <c r="N32"/>
    </row>
    <row r="33" spans="1:41">
      <c r="A33"/>
      <c r="B33" s="3"/>
      <c r="C33" s="3"/>
      <c r="D33" s="20"/>
      <c r="E33" s="21"/>
      <c r="F33" s="21"/>
      <c r="G33" s="21"/>
      <c r="H33" s="21"/>
      <c r="I33" s="21"/>
      <c r="J33" s="21"/>
      <c r="K33" s="21"/>
      <c r="L33" s="21"/>
      <c r="M33"/>
      <c r="N33"/>
    </row>
    <row r="34" spans="1:41">
      <c r="A34"/>
      <c r="B34"/>
      <c r="C34"/>
      <c r="D34"/>
      <c r="E34"/>
      <c r="F34"/>
      <c r="G34"/>
      <c r="H34"/>
      <c r="I34"/>
      <c r="J34"/>
      <c r="K34"/>
      <c r="L34"/>
      <c r="M34"/>
      <c r="N34"/>
      <c r="AO34"/>
    </row>
    <row r="35" spans="1:41">
      <c r="A35"/>
      <c r="B35"/>
      <c r="C35"/>
      <c r="D35"/>
      <c r="E35"/>
      <c r="F35"/>
      <c r="G35"/>
      <c r="H35"/>
      <c r="I35"/>
      <c r="J35"/>
      <c r="K35"/>
      <c r="L35"/>
      <c r="M35"/>
      <c r="N35"/>
    </row>
    <row r="36" spans="1:41">
      <c r="A36"/>
      <c r="B36"/>
      <c r="C36"/>
      <c r="D36"/>
      <c r="E36"/>
      <c r="F36"/>
      <c r="G36"/>
      <c r="H36"/>
      <c r="I36"/>
      <c r="J36"/>
      <c r="K36"/>
      <c r="L36"/>
      <c r="M36"/>
      <c r="N36"/>
    </row>
    <row r="37" spans="1:41" ht="13.5" customHeight="1">
      <c r="A37"/>
      <c r="B37" s="608"/>
      <c r="C37" s="608"/>
      <c r="D37" s="609"/>
      <c r="E37" s="609"/>
      <c r="F37" s="609"/>
      <c r="G37" s="609"/>
      <c r="H37" s="609"/>
      <c r="I37" s="609"/>
      <c r="J37" s="609"/>
      <c r="K37" s="609"/>
      <c r="L37" s="609"/>
      <c r="M37"/>
      <c r="N37"/>
    </row>
    <row r="38" spans="1:41" ht="13.5" customHeight="1">
      <c r="A38"/>
      <c r="B38" s="608"/>
      <c r="C38" s="608"/>
      <c r="D38" s="609"/>
      <c r="E38" s="609"/>
      <c r="F38" s="609"/>
      <c r="G38" s="609"/>
      <c r="H38" s="609"/>
      <c r="I38" s="609"/>
      <c r="J38" s="609"/>
      <c r="K38" s="609"/>
      <c r="L38" s="609"/>
      <c r="M38"/>
      <c r="N38"/>
    </row>
    <row r="39" spans="1:41" ht="13.5" customHeight="1">
      <c r="A39"/>
      <c r="B39" s="608"/>
      <c r="C39" s="608"/>
      <c r="D39" s="609"/>
      <c r="E39" s="609"/>
      <c r="F39" s="609"/>
      <c r="G39" s="609"/>
      <c r="H39" s="609"/>
      <c r="I39" s="609"/>
      <c r="J39" s="609"/>
      <c r="K39" s="609"/>
      <c r="L39" s="609"/>
      <c r="M39"/>
      <c r="N39"/>
    </row>
    <row r="40" spans="1:41" ht="13.5" customHeight="1">
      <c r="A40"/>
      <c r="B40" s="610"/>
      <c r="C40" s="610"/>
      <c r="D40" s="320"/>
      <c r="E40" s="611"/>
      <c r="F40" s="611"/>
      <c r="G40" s="612"/>
      <c r="H40" s="611"/>
      <c r="I40" s="612"/>
      <c r="J40" s="611"/>
      <c r="K40" s="612"/>
      <c r="L40" s="611"/>
      <c r="M40"/>
      <c r="N40"/>
    </row>
    <row r="41" spans="1:41" ht="13.5" customHeight="1">
      <c r="A41"/>
      <c r="B41" s="610"/>
      <c r="C41" s="610"/>
      <c r="D41" s="320"/>
      <c r="E41" s="611"/>
      <c r="F41" s="611"/>
      <c r="G41" s="612"/>
      <c r="H41" s="611"/>
      <c r="I41" s="612"/>
      <c r="J41" s="611"/>
      <c r="K41" s="612"/>
      <c r="L41" s="611"/>
      <c r="M41"/>
      <c r="N41"/>
    </row>
    <row r="42" spans="1:41" ht="13.5" customHeight="1">
      <c r="A42"/>
      <c r="B42" s="610"/>
      <c r="C42" s="610"/>
      <c r="D42" s="320"/>
      <c r="E42" s="611"/>
      <c r="F42" s="611"/>
      <c r="G42" s="612"/>
      <c r="H42" s="611"/>
      <c r="I42" s="612"/>
      <c r="J42" s="611"/>
      <c r="K42" s="612"/>
      <c r="L42" s="611"/>
      <c r="M42"/>
      <c r="N42"/>
    </row>
    <row r="43" spans="1:41">
      <c r="A43"/>
      <c r="B43" s="610"/>
      <c r="C43" s="610"/>
      <c r="D43" s="320"/>
      <c r="E43" s="609"/>
      <c r="F43" s="609"/>
      <c r="G43" s="609"/>
      <c r="H43" s="609"/>
      <c r="I43" s="609"/>
      <c r="J43" s="609"/>
      <c r="K43" s="609"/>
      <c r="L43" s="609"/>
      <c r="M43"/>
      <c r="N43"/>
    </row>
    <row r="44" spans="1:41">
      <c r="A44"/>
      <c r="B44" s="610"/>
      <c r="C44" s="610"/>
      <c r="D44" s="320"/>
      <c r="E44" s="609"/>
      <c r="F44" s="609"/>
      <c r="G44" s="609"/>
      <c r="H44" s="609"/>
      <c r="I44" s="609"/>
      <c r="J44" s="609"/>
      <c r="K44" s="609"/>
      <c r="L44" s="609"/>
      <c r="M44"/>
      <c r="N44"/>
    </row>
    <row r="45" spans="1:41">
      <c r="A45"/>
      <c r="B45" s="610"/>
      <c r="C45" s="610"/>
      <c r="D45" s="320"/>
      <c r="E45" s="609"/>
      <c r="F45" s="609"/>
      <c r="G45" s="609"/>
      <c r="H45" s="609"/>
      <c r="I45" s="609"/>
      <c r="J45" s="609"/>
      <c r="K45" s="609"/>
      <c r="L45" s="609"/>
      <c r="M45"/>
      <c r="N45"/>
    </row>
    <row r="46" spans="1:41">
      <c r="A46"/>
      <c r="B46" s="610"/>
      <c r="C46" s="610"/>
      <c r="D46" s="320"/>
      <c r="E46" s="613"/>
      <c r="F46" s="614"/>
      <c r="G46" s="614"/>
      <c r="H46" s="614"/>
      <c r="I46" s="614"/>
      <c r="J46" s="614"/>
      <c r="K46" s="614"/>
      <c r="L46" s="614"/>
      <c r="M46"/>
      <c r="N46"/>
    </row>
    <row r="47" spans="1:41">
      <c r="A47"/>
      <c r="B47" s="610"/>
      <c r="C47" s="610"/>
      <c r="D47" s="320"/>
      <c r="E47" s="614"/>
      <c r="F47" s="614"/>
      <c r="G47" s="614"/>
      <c r="H47" s="614"/>
      <c r="I47" s="614"/>
      <c r="J47" s="614"/>
      <c r="K47" s="614"/>
      <c r="L47" s="614"/>
      <c r="M47"/>
      <c r="N47"/>
    </row>
    <row r="48" spans="1:41">
      <c r="A48"/>
      <c r="B48" s="610"/>
      <c r="C48" s="610"/>
      <c r="D48" s="320"/>
      <c r="E48" s="614"/>
      <c r="F48" s="614"/>
      <c r="G48" s="614"/>
      <c r="H48" s="614"/>
      <c r="I48" s="614"/>
      <c r="J48" s="614"/>
      <c r="K48" s="614"/>
      <c r="L48" s="614"/>
      <c r="M48"/>
      <c r="N48"/>
    </row>
    <row r="49" spans="1:15">
      <c r="A49"/>
      <c r="B49" s="610"/>
      <c r="C49" s="610"/>
      <c r="D49" s="320"/>
      <c r="E49" s="614"/>
      <c r="F49" s="614"/>
      <c r="G49" s="614"/>
      <c r="H49" s="614"/>
      <c r="I49" s="614"/>
      <c r="J49" s="614"/>
      <c r="K49" s="614"/>
      <c r="L49" s="614"/>
      <c r="M49"/>
      <c r="N49"/>
    </row>
    <row r="50" spans="1:15">
      <c r="A50"/>
      <c r="B50" s="610"/>
      <c r="C50" s="610"/>
      <c r="D50" s="320"/>
      <c r="E50" s="614"/>
      <c r="F50" s="614"/>
      <c r="G50" s="614"/>
      <c r="H50" s="614"/>
      <c r="I50" s="614"/>
      <c r="J50" s="614"/>
      <c r="K50" s="614"/>
      <c r="L50" s="614"/>
      <c r="M50"/>
      <c r="N50"/>
    </row>
    <row r="51" spans="1:15">
      <c r="A51"/>
      <c r="B51"/>
      <c r="C51"/>
      <c r="D51"/>
      <c r="E51"/>
      <c r="F51"/>
      <c r="G51"/>
      <c r="H51"/>
      <c r="I51"/>
      <c r="J51"/>
      <c r="K51"/>
      <c r="L51"/>
      <c r="M51"/>
      <c r="N51"/>
    </row>
    <row r="52" spans="1:15" s="17" customFormat="1" ht="14">
      <c r="A52" s="167"/>
      <c r="B52" s="174"/>
      <c r="C52" s="167"/>
      <c r="D52" s="167"/>
      <c r="E52" s="167"/>
      <c r="F52" s="167"/>
      <c r="G52" s="167"/>
      <c r="H52" s="167"/>
      <c r="I52" s="167"/>
      <c r="J52" s="167"/>
      <c r="K52" s="167"/>
      <c r="L52" s="167"/>
      <c r="M52" s="167"/>
      <c r="N52" s="167"/>
      <c r="O52" s="1"/>
    </row>
    <row r="53" spans="1:15" s="17" customFormat="1" ht="14">
      <c r="A53" s="167"/>
      <c r="B53" s="174"/>
      <c r="C53" s="167"/>
      <c r="D53" s="167"/>
      <c r="E53" s="167"/>
      <c r="F53" s="167"/>
      <c r="G53" s="167"/>
      <c r="H53" s="167"/>
      <c r="I53" s="167"/>
      <c r="J53" s="167"/>
      <c r="K53" s="167"/>
      <c r="L53" s="167"/>
      <c r="M53" s="167"/>
      <c r="N53" s="167"/>
      <c r="O53" s="1"/>
    </row>
    <row r="54" spans="1:15" s="17" customFormat="1" ht="14">
      <c r="A54" s="167"/>
      <c r="B54" s="174"/>
      <c r="C54" s="167"/>
      <c r="D54" s="167"/>
      <c r="E54" s="167"/>
      <c r="F54" s="167"/>
      <c r="G54" s="167"/>
      <c r="H54" s="167"/>
      <c r="I54" s="167"/>
      <c r="J54" s="167"/>
      <c r="K54" s="167"/>
      <c r="L54" s="167"/>
      <c r="M54" s="167"/>
      <c r="N54" s="167"/>
      <c r="O54" s="1"/>
    </row>
    <row r="55" spans="1:15" s="17" customFormat="1" ht="14">
      <c r="A55" s="167"/>
      <c r="B55" s="174"/>
      <c r="C55" s="167"/>
      <c r="D55" s="167"/>
      <c r="E55" s="167"/>
      <c r="F55" s="167"/>
      <c r="G55" s="167"/>
      <c r="H55" s="167"/>
      <c r="I55" s="167"/>
      <c r="J55" s="167"/>
      <c r="K55" s="167"/>
      <c r="L55" s="167"/>
      <c r="M55" s="167"/>
      <c r="N55" s="167"/>
      <c r="O55" s="1"/>
    </row>
    <row r="56" spans="1:15" s="17" customFormat="1" ht="14">
      <c r="A56" s="167"/>
      <c r="B56" s="174"/>
      <c r="C56" s="167"/>
      <c r="D56" s="167"/>
      <c r="E56" s="167"/>
      <c r="F56" s="167"/>
      <c r="G56" s="167"/>
      <c r="H56" s="167"/>
      <c r="I56" s="167"/>
      <c r="J56" s="167"/>
      <c r="K56" s="167"/>
      <c r="L56" s="167"/>
      <c r="M56" s="167"/>
      <c r="N56" s="167"/>
      <c r="O56" s="1"/>
    </row>
    <row r="57" spans="1:15" s="17" customFormat="1" ht="14">
      <c r="A57" s="167"/>
      <c r="B57" s="174"/>
      <c r="C57" s="167"/>
      <c r="D57" s="167"/>
      <c r="E57" s="167"/>
      <c r="F57" s="167"/>
      <c r="G57" s="167"/>
      <c r="H57" s="167"/>
      <c r="I57" s="167"/>
      <c r="J57" s="167"/>
      <c r="K57" s="167"/>
      <c r="L57" s="167"/>
      <c r="M57" s="167"/>
      <c r="N57" s="167"/>
      <c r="O57" s="1"/>
    </row>
    <row r="58" spans="1:15" s="17" customFormat="1" ht="14">
      <c r="A58" s="167"/>
      <c r="B58" s="174"/>
      <c r="C58" s="167"/>
      <c r="D58" s="167"/>
      <c r="E58" s="167"/>
      <c r="F58" s="167"/>
      <c r="G58" s="167"/>
      <c r="H58" s="167"/>
      <c r="I58" s="167"/>
      <c r="J58" s="167"/>
      <c r="K58" s="167"/>
      <c r="L58" s="167"/>
      <c r="M58" s="167"/>
      <c r="N58" s="167"/>
      <c r="O58" s="1"/>
    </row>
    <row r="59" spans="1:15" s="17" customFormat="1" ht="14">
      <c r="A59" s="167"/>
      <c r="B59" s="174"/>
      <c r="C59" s="167"/>
      <c r="D59" s="167"/>
      <c r="E59" s="167"/>
      <c r="F59" s="167"/>
      <c r="G59" s="167"/>
      <c r="H59" s="167"/>
      <c r="I59" s="167"/>
      <c r="J59" s="167"/>
      <c r="K59" s="167"/>
      <c r="L59" s="167"/>
      <c r="M59" s="167"/>
      <c r="N59" s="167"/>
      <c r="O59" s="1"/>
    </row>
    <row r="60" spans="1:15">
      <c r="A60"/>
      <c r="B60"/>
      <c r="C60"/>
      <c r="D60"/>
      <c r="E60"/>
      <c r="F60"/>
      <c r="G60"/>
      <c r="H60"/>
      <c r="I60"/>
      <c r="J60"/>
      <c r="K60"/>
      <c r="L60"/>
      <c r="M60"/>
      <c r="N60"/>
    </row>
    <row r="61" spans="1:15" ht="19">
      <c r="A61" s="333" t="s">
        <v>79</v>
      </c>
      <c r="B61" s="333"/>
      <c r="C61" s="333"/>
      <c r="D61" s="333"/>
      <c r="E61" s="333"/>
      <c r="F61" s="333"/>
      <c r="G61" s="333"/>
      <c r="H61" s="333"/>
      <c r="I61" s="333"/>
      <c r="J61" s="333"/>
      <c r="K61" s="333"/>
      <c r="L61" s="333"/>
      <c r="M61" s="333"/>
      <c r="N61" s="333"/>
    </row>
    <row r="62" spans="1:15" ht="22.5" customHeight="1"/>
  </sheetData>
  <sheetProtection sheet="1" selectLockedCells="1"/>
  <mergeCells count="31">
    <mergeCell ref="K1:M1"/>
    <mergeCell ref="K2:M4"/>
    <mergeCell ref="A7:M7"/>
    <mergeCell ref="B10:C15"/>
    <mergeCell ref="D10:E12"/>
    <mergeCell ref="F10:L12"/>
    <mergeCell ref="D13:E15"/>
    <mergeCell ref="F13:L15"/>
    <mergeCell ref="E46:L50"/>
    <mergeCell ref="A24:M24"/>
    <mergeCell ref="B27:C32"/>
    <mergeCell ref="D27:E29"/>
    <mergeCell ref="F27:L29"/>
    <mergeCell ref="D30:E32"/>
    <mergeCell ref="F30:L32"/>
    <mergeCell ref="A61:N61"/>
    <mergeCell ref="B37:C39"/>
    <mergeCell ref="D37:L39"/>
    <mergeCell ref="B40:C50"/>
    <mergeCell ref="D40:D42"/>
    <mergeCell ref="E40:E42"/>
    <mergeCell ref="F40:F42"/>
    <mergeCell ref="G40:G42"/>
    <mergeCell ref="H40:H42"/>
    <mergeCell ref="I40:I42"/>
    <mergeCell ref="J40:J42"/>
    <mergeCell ref="K40:K42"/>
    <mergeCell ref="L40:L42"/>
    <mergeCell ref="D43:D45"/>
    <mergeCell ref="E43:L45"/>
    <mergeCell ref="D46:D50"/>
  </mergeCells>
  <phoneticPr fontId="10"/>
  <conditionalFormatting sqref="D10:L12">
    <cfRule type="expression" dxfId="227" priority="2">
      <formula>$D$13="○"</formula>
    </cfRule>
  </conditionalFormatting>
  <conditionalFormatting sqref="D13:L15">
    <cfRule type="expression" dxfId="226" priority="1">
      <formula>$D$10="○"</formula>
    </cfRule>
  </conditionalFormatting>
  <conditionalFormatting sqref="D37:L39 E40:L50">
    <cfRule type="expression" dxfId="225" priority="5" stopIfTrue="1">
      <formula>$D$30="○"</formula>
    </cfRule>
    <cfRule type="expression" dxfId="224" priority="6" stopIfTrue="1">
      <formula>$D$27="○"</formula>
    </cfRule>
  </conditionalFormatting>
  <dataValidations count="3">
    <dataValidation type="list" allowBlank="1" showInputMessage="1" showErrorMessage="1" sqref="D27:E32" xr:uid="{00000000-0002-0000-0500-000000000000}">
      <formula1>$M$10:$M$11</formula1>
    </dataValidation>
    <dataValidation type="list" allowBlank="1" showInputMessage="1" showErrorMessage="1" sqref="D12:E12 D15:E15" xr:uid="{00000000-0002-0000-0500-000001000000}">
      <formula1>$N$10:$N$11</formula1>
    </dataValidation>
    <dataValidation type="list" allowBlank="1" showInputMessage="1" showErrorMessage="1" sqref="D10:E11 D13:E14" xr:uid="{00000000-0002-0000-0500-000002000000}">
      <formula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colBreaks count="1" manualBreakCount="1">
    <brk id="13" max="6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70C0"/>
    <pageSetUpPr fitToPage="1"/>
  </sheetPr>
  <dimension ref="A1:AO63"/>
  <sheetViews>
    <sheetView showGridLines="0" zoomScale="80" zoomScaleNormal="80" zoomScaleSheetLayoutView="115" workbookViewId="0">
      <selection activeCell="D9" sqref="D9:E11"/>
    </sheetView>
  </sheetViews>
  <sheetFormatPr defaultColWidth="6.453125" defaultRowHeight="13"/>
  <cols>
    <col min="1" max="3" width="6.453125" style="1"/>
    <col min="4" max="4" width="8.08984375" style="1" bestFit="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291"/>
      <c r="K1" s="504" t="s">
        <v>414</v>
      </c>
      <c r="L1" s="504"/>
      <c r="M1" s="504"/>
      <c r="N1"/>
      <c r="AA1" s="54"/>
      <c r="AB1" s="54"/>
      <c r="AC1" s="54"/>
      <c r="AD1" s="54"/>
      <c r="AE1" s="54"/>
      <c r="AF1" s="54"/>
      <c r="AG1" s="54"/>
    </row>
    <row r="2" spans="1:33" ht="13.5" customHeight="1">
      <c r="A2"/>
      <c r="B2"/>
      <c r="C2"/>
      <c r="D2"/>
      <c r="E2"/>
      <c r="F2"/>
      <c r="G2"/>
      <c r="H2"/>
      <c r="I2"/>
      <c r="J2"/>
      <c r="K2" s="590" t="s">
        <v>80</v>
      </c>
      <c r="L2" s="590"/>
      <c r="M2" s="590"/>
      <c r="N2"/>
    </row>
    <row r="3" spans="1:33" ht="13.5" customHeight="1">
      <c r="A3"/>
      <c r="B3"/>
      <c r="C3"/>
      <c r="D3"/>
      <c r="E3"/>
      <c r="F3"/>
      <c r="G3"/>
      <c r="H3"/>
      <c r="I3"/>
      <c r="J3"/>
      <c r="K3" s="590"/>
      <c r="L3" s="590"/>
      <c r="M3" s="590"/>
      <c r="N3"/>
    </row>
    <row r="4" spans="1:33" ht="13.5" customHeight="1">
      <c r="A4"/>
      <c r="B4"/>
      <c r="C4"/>
      <c r="D4"/>
      <c r="E4"/>
      <c r="F4"/>
      <c r="G4"/>
      <c r="H4"/>
      <c r="I4"/>
      <c r="J4"/>
      <c r="K4" s="590"/>
      <c r="L4" s="590"/>
      <c r="M4" s="590"/>
      <c r="N4"/>
    </row>
    <row r="5" spans="1:33">
      <c r="A5"/>
      <c r="B5"/>
      <c r="C5"/>
      <c r="D5"/>
      <c r="E5"/>
      <c r="F5"/>
      <c r="G5"/>
      <c r="H5"/>
      <c r="I5"/>
      <c r="J5"/>
      <c r="K5"/>
      <c r="L5"/>
      <c r="M5"/>
      <c r="N5"/>
    </row>
    <row r="6" spans="1:33">
      <c r="A6"/>
      <c r="B6" s="3"/>
      <c r="C6" s="3"/>
      <c r="D6" s="3"/>
      <c r="E6" s="3"/>
      <c r="F6" s="3"/>
      <c r="G6" s="3"/>
      <c r="H6" s="3"/>
      <c r="I6" s="3"/>
      <c r="J6" s="3"/>
      <c r="K6" s="3"/>
      <c r="L6" s="3"/>
      <c r="M6"/>
      <c r="N6"/>
    </row>
    <row r="7" spans="1:33" ht="16.5">
      <c r="A7" s="450" t="s">
        <v>259</v>
      </c>
      <c r="B7" s="450"/>
      <c r="C7" s="450"/>
      <c r="D7" s="450"/>
      <c r="E7" s="450"/>
      <c r="F7" s="450"/>
      <c r="G7" s="450"/>
      <c r="H7" s="450"/>
      <c r="I7" s="450"/>
      <c r="J7" s="450"/>
      <c r="K7" s="450"/>
      <c r="L7" s="450"/>
      <c r="M7" s="450"/>
      <c r="N7"/>
    </row>
    <row r="8" spans="1:33">
      <c r="A8"/>
      <c r="B8" s="3"/>
      <c r="C8" s="3"/>
      <c r="D8" s="3"/>
      <c r="E8" s="3"/>
      <c r="F8" s="3"/>
      <c r="G8" s="3"/>
      <c r="H8" s="3"/>
      <c r="I8" s="3"/>
      <c r="J8" s="3"/>
      <c r="K8" s="3"/>
      <c r="L8" s="3"/>
      <c r="M8"/>
      <c r="N8"/>
    </row>
    <row r="9" spans="1:33" ht="13.5" customHeight="1">
      <c r="A9"/>
      <c r="B9" s="592" t="s">
        <v>264</v>
      </c>
      <c r="C9" s="593"/>
      <c r="D9" s="399"/>
      <c r="E9" s="400"/>
      <c r="F9" s="639" t="s">
        <v>333</v>
      </c>
      <c r="G9" s="411"/>
      <c r="H9" s="411"/>
      <c r="I9" s="411"/>
      <c r="J9" s="411"/>
      <c r="K9" s="411"/>
      <c r="L9" s="412"/>
      <c r="M9" s="171"/>
      <c r="N9"/>
    </row>
    <row r="10" spans="1:33" ht="13.5" customHeight="1">
      <c r="A10"/>
      <c r="B10" s="594"/>
      <c r="C10" s="595"/>
      <c r="D10" s="401"/>
      <c r="E10" s="402"/>
      <c r="F10" s="637"/>
      <c r="G10" s="413"/>
      <c r="H10" s="413"/>
      <c r="I10" s="413"/>
      <c r="J10" s="413"/>
      <c r="K10" s="413"/>
      <c r="L10" s="414"/>
      <c r="M10" s="171"/>
      <c r="N10" s="292"/>
    </row>
    <row r="11" spans="1:33" ht="13.5" customHeight="1">
      <c r="A11"/>
      <c r="B11" s="594"/>
      <c r="C11" s="595"/>
      <c r="D11" s="403"/>
      <c r="E11" s="404"/>
      <c r="F11" s="638"/>
      <c r="G11" s="415"/>
      <c r="H11" s="415"/>
      <c r="I11" s="415"/>
      <c r="J11" s="415"/>
      <c r="K11" s="415"/>
      <c r="L11" s="416"/>
      <c r="M11" s="171"/>
      <c r="N11"/>
    </row>
    <row r="12" spans="1:33" ht="13.5" customHeight="1">
      <c r="A12"/>
      <c r="B12" s="594"/>
      <c r="C12" s="595"/>
      <c r="D12" s="399"/>
      <c r="E12" s="400"/>
      <c r="F12" s="636" t="s">
        <v>8</v>
      </c>
      <c r="G12" s="411"/>
      <c r="H12" s="411"/>
      <c r="I12" s="411"/>
      <c r="J12" s="411"/>
      <c r="K12" s="411"/>
      <c r="L12" s="412"/>
      <c r="M12" s="171"/>
      <c r="N12"/>
    </row>
    <row r="13" spans="1:33" ht="13.5" customHeight="1">
      <c r="A13"/>
      <c r="B13" s="594"/>
      <c r="C13" s="595"/>
      <c r="D13" s="401"/>
      <c r="E13" s="402"/>
      <c r="F13" s="637"/>
      <c r="G13" s="413"/>
      <c r="H13" s="413"/>
      <c r="I13" s="413"/>
      <c r="J13" s="413"/>
      <c r="K13" s="413"/>
      <c r="L13" s="414"/>
      <c r="M13" s="171"/>
      <c r="N13"/>
    </row>
    <row r="14" spans="1:33" ht="13.5" customHeight="1">
      <c r="A14"/>
      <c r="B14" s="596"/>
      <c r="C14" s="597"/>
      <c r="D14" s="403"/>
      <c r="E14" s="404"/>
      <c r="F14" s="638"/>
      <c r="G14" s="415"/>
      <c r="H14" s="415"/>
      <c r="I14" s="415"/>
      <c r="J14" s="415"/>
      <c r="K14" s="415"/>
      <c r="L14" s="416"/>
      <c r="M14"/>
      <c r="N14"/>
    </row>
    <row r="15" spans="1:33">
      <c r="A15"/>
      <c r="B15" s="3"/>
      <c r="C15" s="3"/>
      <c r="D15" s="16" t="str">
        <f>IF(COUNTBLANK(D9:E14)=12,"　↑　該当する方に○",IF(COUNTBLANK(D9:E14)=10,"　↑　どちらか一方に○",""))</f>
        <v>　↑　該当する方に○</v>
      </c>
      <c r="E15" s="21"/>
      <c r="F15" s="21"/>
      <c r="G15" s="21"/>
      <c r="H15" s="21"/>
      <c r="I15" s="21"/>
      <c r="J15" s="21"/>
      <c r="K15" s="21"/>
      <c r="L15" s="21"/>
      <c r="M15"/>
      <c r="N15"/>
    </row>
    <row r="16" spans="1:33">
      <c r="A16"/>
      <c r="B16" s="3"/>
      <c r="C16" s="3"/>
      <c r="D16" s="20"/>
      <c r="E16" s="21"/>
      <c r="F16" s="21"/>
      <c r="G16" s="21"/>
      <c r="H16" s="21"/>
      <c r="I16" s="21"/>
      <c r="J16" s="21"/>
      <c r="K16" s="21"/>
      <c r="L16" s="21"/>
      <c r="M16"/>
      <c r="N16"/>
    </row>
    <row r="17" spans="1:41">
      <c r="A17"/>
      <c r="B17" t="s">
        <v>379</v>
      </c>
      <c r="C17" s="3"/>
      <c r="D17" s="3"/>
      <c r="E17" s="3"/>
      <c r="F17" s="3"/>
      <c r="G17" s="3"/>
      <c r="H17" s="3"/>
      <c r="I17" s="3"/>
      <c r="J17" s="3"/>
      <c r="K17" s="3"/>
      <c r="L17" s="3"/>
      <c r="M17"/>
      <c r="N17"/>
    </row>
    <row r="18" spans="1:41" ht="13.5" customHeight="1">
      <c r="A18"/>
      <c r="B18" s="592" t="s">
        <v>59</v>
      </c>
      <c r="C18" s="593"/>
      <c r="D18" s="399"/>
      <c r="E18" s="400"/>
      <c r="F18" s="633" t="s">
        <v>81</v>
      </c>
      <c r="G18" s="425"/>
      <c r="H18" s="425"/>
      <c r="I18" s="425"/>
      <c r="J18" s="425"/>
      <c r="K18" s="425"/>
      <c r="L18" s="426"/>
      <c r="M18" s="171"/>
      <c r="N18"/>
    </row>
    <row r="19" spans="1:41" ht="13.5" customHeight="1">
      <c r="A19"/>
      <c r="B19" s="594"/>
      <c r="C19" s="595"/>
      <c r="D19" s="401"/>
      <c r="E19" s="402"/>
      <c r="F19" s="634"/>
      <c r="G19" s="427"/>
      <c r="H19" s="427"/>
      <c r="I19" s="427"/>
      <c r="J19" s="427"/>
      <c r="K19" s="427"/>
      <c r="L19" s="428"/>
      <c r="M19" s="171"/>
      <c r="N19" s="292"/>
    </row>
    <row r="20" spans="1:41" ht="13.5" customHeight="1">
      <c r="A20"/>
      <c r="B20" s="594"/>
      <c r="C20" s="595"/>
      <c r="D20" s="403"/>
      <c r="E20" s="404"/>
      <c r="F20" s="635"/>
      <c r="G20" s="429"/>
      <c r="H20" s="429"/>
      <c r="I20" s="429"/>
      <c r="J20" s="429"/>
      <c r="K20" s="429"/>
      <c r="L20" s="430"/>
      <c r="M20" s="171"/>
      <c r="N20"/>
    </row>
    <row r="21" spans="1:41" ht="13.5" customHeight="1">
      <c r="A21"/>
      <c r="B21" s="594"/>
      <c r="C21" s="595"/>
      <c r="D21" s="399"/>
      <c r="E21" s="400"/>
      <c r="F21" s="636" t="s">
        <v>8</v>
      </c>
      <c r="G21" s="411"/>
      <c r="H21" s="411"/>
      <c r="I21" s="411"/>
      <c r="J21" s="411"/>
      <c r="K21" s="411"/>
      <c r="L21" s="412"/>
      <c r="M21" s="171"/>
      <c r="N21"/>
    </row>
    <row r="22" spans="1:41" ht="13.5" customHeight="1">
      <c r="A22"/>
      <c r="B22" s="594"/>
      <c r="C22" s="595"/>
      <c r="D22" s="401"/>
      <c r="E22" s="402"/>
      <c r="F22" s="637"/>
      <c r="G22" s="413"/>
      <c r="H22" s="413"/>
      <c r="I22" s="413"/>
      <c r="J22" s="413"/>
      <c r="K22" s="413"/>
      <c r="L22" s="414"/>
      <c r="M22" s="171"/>
      <c r="N22"/>
    </row>
    <row r="23" spans="1:41" ht="13.5" customHeight="1">
      <c r="A23"/>
      <c r="B23" s="596"/>
      <c r="C23" s="597"/>
      <c r="D23" s="403"/>
      <c r="E23" s="404"/>
      <c r="F23" s="638"/>
      <c r="G23" s="415"/>
      <c r="H23" s="415"/>
      <c r="I23" s="415"/>
      <c r="J23" s="415"/>
      <c r="K23" s="415"/>
      <c r="L23" s="416"/>
      <c r="M23"/>
      <c r="N23"/>
    </row>
    <row r="24" spans="1:41">
      <c r="A24"/>
      <c r="B24" s="3"/>
      <c r="C24" s="3"/>
      <c r="D24" s="16" t="str">
        <f>IF(COUNTBLANK(D18:E23)=12,"　↑　該当する方に○",IF(COUNTBLANK(D18:E23)=10,"　↑　どちらか一方に○",""))</f>
        <v>　↑　該当する方に○</v>
      </c>
      <c r="E24" s="21"/>
      <c r="F24" s="21"/>
      <c r="G24" s="21"/>
      <c r="H24" s="21"/>
      <c r="I24" s="21"/>
      <c r="J24" s="21"/>
      <c r="K24" s="21"/>
      <c r="L24" s="21"/>
      <c r="M24"/>
      <c r="N24"/>
      <c r="Y24" s="116"/>
    </row>
    <row r="25" spans="1:41">
      <c r="A25"/>
      <c r="B25"/>
      <c r="C25"/>
      <c r="D25"/>
      <c r="E25"/>
      <c r="F25"/>
      <c r="G25"/>
      <c r="H25"/>
      <c r="I25"/>
      <c r="J25"/>
      <c r="K25"/>
      <c r="L25"/>
      <c r="M25"/>
      <c r="N25"/>
      <c r="Y25" s="116"/>
      <c r="AO25"/>
    </row>
    <row r="26" spans="1:41">
      <c r="A26"/>
      <c r="B26"/>
      <c r="C26"/>
      <c r="D26"/>
      <c r="E26"/>
      <c r="F26"/>
      <c r="G26"/>
      <c r="H26"/>
      <c r="I26"/>
      <c r="J26"/>
      <c r="K26"/>
      <c r="L26"/>
      <c r="M26"/>
      <c r="N26"/>
    </row>
    <row r="27" spans="1:41">
      <c r="A27"/>
      <c r="B27" t="s">
        <v>7</v>
      </c>
      <c r="C27"/>
      <c r="D27"/>
      <c r="E27"/>
      <c r="F27"/>
      <c r="G27"/>
      <c r="H27"/>
      <c r="I27"/>
      <c r="J27"/>
      <c r="K27"/>
      <c r="L27"/>
      <c r="M27"/>
      <c r="N27"/>
    </row>
    <row r="28" spans="1:41" ht="13.5" customHeight="1">
      <c r="A28"/>
      <c r="B28" s="367" t="s">
        <v>82</v>
      </c>
      <c r="C28" s="368"/>
      <c r="D28" s="598"/>
      <c r="E28" s="599"/>
      <c r="F28" s="599"/>
      <c r="G28" s="599"/>
      <c r="H28" s="599"/>
      <c r="I28" s="599"/>
      <c r="J28" s="599"/>
      <c r="K28" s="599"/>
      <c r="L28" s="600"/>
      <c r="M28"/>
      <c r="N28"/>
    </row>
    <row r="29" spans="1:41" ht="13.5" customHeight="1">
      <c r="A29"/>
      <c r="B29" s="369"/>
      <c r="C29" s="370"/>
      <c r="D29" s="601"/>
      <c r="E29" s="602"/>
      <c r="F29" s="602"/>
      <c r="G29" s="602"/>
      <c r="H29" s="602"/>
      <c r="I29" s="602"/>
      <c r="J29" s="602"/>
      <c r="K29" s="602"/>
      <c r="L29" s="603"/>
      <c r="M29"/>
      <c r="N29"/>
    </row>
    <row r="30" spans="1:41" ht="13.5" customHeight="1">
      <c r="A30"/>
      <c r="B30" s="371"/>
      <c r="C30" s="372"/>
      <c r="D30" s="604"/>
      <c r="E30" s="605"/>
      <c r="F30" s="605"/>
      <c r="G30" s="605"/>
      <c r="H30" s="605"/>
      <c r="I30" s="605"/>
      <c r="J30" s="605"/>
      <c r="K30" s="605"/>
      <c r="L30" s="606"/>
      <c r="M30"/>
      <c r="N30"/>
    </row>
    <row r="31" spans="1:41" ht="13.5" customHeight="1">
      <c r="A31"/>
      <c r="B31" s="579" t="s">
        <v>83</v>
      </c>
      <c r="C31" s="580"/>
      <c r="D31" s="618" t="s">
        <v>84</v>
      </c>
      <c r="E31" s="585"/>
      <c r="F31" s="560" t="s">
        <v>274</v>
      </c>
      <c r="G31" s="560"/>
      <c r="H31" s="560"/>
      <c r="I31" s="560"/>
      <c r="J31" s="560"/>
      <c r="K31" s="560"/>
      <c r="L31" s="630"/>
      <c r="M31"/>
      <c r="N31"/>
    </row>
    <row r="32" spans="1:41" ht="13.5" customHeight="1">
      <c r="A32"/>
      <c r="B32" s="581"/>
      <c r="C32" s="582"/>
      <c r="D32" s="619"/>
      <c r="E32" s="533"/>
      <c r="F32" s="561"/>
      <c r="G32" s="561"/>
      <c r="H32" s="561"/>
      <c r="I32" s="561"/>
      <c r="J32" s="561"/>
      <c r="K32" s="561"/>
      <c r="L32" s="631"/>
      <c r="M32"/>
      <c r="N32"/>
    </row>
    <row r="33" spans="1:14" ht="13.5" customHeight="1">
      <c r="A33"/>
      <c r="B33" s="581"/>
      <c r="C33" s="582"/>
      <c r="D33" s="620"/>
      <c r="E33" s="534"/>
      <c r="F33" s="562"/>
      <c r="G33" s="562"/>
      <c r="H33" s="562"/>
      <c r="I33" s="562"/>
      <c r="J33" s="562"/>
      <c r="K33" s="562"/>
      <c r="L33" s="632"/>
      <c r="M33"/>
      <c r="N33"/>
    </row>
    <row r="34" spans="1:14">
      <c r="A34"/>
      <c r="B34" s="581"/>
      <c r="C34" s="582"/>
      <c r="D34" s="618" t="s">
        <v>85</v>
      </c>
      <c r="E34" s="598"/>
      <c r="F34" s="599"/>
      <c r="G34" s="599"/>
      <c r="H34" s="599"/>
      <c r="I34" s="599"/>
      <c r="J34" s="599"/>
      <c r="K34" s="599"/>
      <c r="L34" s="600"/>
      <c r="M34"/>
      <c r="N34"/>
    </row>
    <row r="35" spans="1:14">
      <c r="A35"/>
      <c r="B35" s="581"/>
      <c r="C35" s="582"/>
      <c r="D35" s="619"/>
      <c r="E35" s="601"/>
      <c r="F35" s="602"/>
      <c r="G35" s="602"/>
      <c r="H35" s="602"/>
      <c r="I35" s="602"/>
      <c r="J35" s="602"/>
      <c r="K35" s="602"/>
      <c r="L35" s="603"/>
      <c r="M35"/>
      <c r="N35"/>
    </row>
    <row r="36" spans="1:14">
      <c r="A36"/>
      <c r="B36" s="581"/>
      <c r="C36" s="582"/>
      <c r="D36" s="620"/>
      <c r="E36" s="604"/>
      <c r="F36" s="605"/>
      <c r="G36" s="605"/>
      <c r="H36" s="605"/>
      <c r="I36" s="605"/>
      <c r="J36" s="605"/>
      <c r="K36" s="605"/>
      <c r="L36" s="606"/>
      <c r="M36"/>
      <c r="N36"/>
    </row>
    <row r="37" spans="1:14">
      <c r="A37"/>
      <c r="B37" s="581"/>
      <c r="C37" s="582"/>
      <c r="D37" s="618" t="s">
        <v>86</v>
      </c>
      <c r="E37" s="621"/>
      <c r="F37" s="622"/>
      <c r="G37" s="622"/>
      <c r="H37" s="622"/>
      <c r="I37" s="622"/>
      <c r="J37" s="622"/>
      <c r="K37" s="622"/>
      <c r="L37" s="623"/>
      <c r="M37"/>
      <c r="N37"/>
    </row>
    <row r="38" spans="1:14">
      <c r="A38"/>
      <c r="B38" s="581"/>
      <c r="C38" s="582"/>
      <c r="D38" s="619"/>
      <c r="E38" s="624"/>
      <c r="F38" s="625"/>
      <c r="G38" s="625"/>
      <c r="H38" s="625"/>
      <c r="I38" s="625"/>
      <c r="J38" s="625"/>
      <c r="K38" s="625"/>
      <c r="L38" s="626"/>
      <c r="M38"/>
      <c r="N38"/>
    </row>
    <row r="39" spans="1:14">
      <c r="A39"/>
      <c r="B39" s="581"/>
      <c r="C39" s="582"/>
      <c r="D39" s="619"/>
      <c r="E39" s="624"/>
      <c r="F39" s="625"/>
      <c r="G39" s="625"/>
      <c r="H39" s="625"/>
      <c r="I39" s="625"/>
      <c r="J39" s="625"/>
      <c r="K39" s="625"/>
      <c r="L39" s="626"/>
      <c r="M39"/>
      <c r="N39"/>
    </row>
    <row r="40" spans="1:14">
      <c r="A40"/>
      <c r="B40" s="581"/>
      <c r="C40" s="582"/>
      <c r="D40" s="619"/>
      <c r="E40" s="624"/>
      <c r="F40" s="625"/>
      <c r="G40" s="625"/>
      <c r="H40" s="625"/>
      <c r="I40" s="625"/>
      <c r="J40" s="625"/>
      <c r="K40" s="625"/>
      <c r="L40" s="626"/>
      <c r="M40"/>
      <c r="N40"/>
    </row>
    <row r="41" spans="1:14">
      <c r="A41"/>
      <c r="B41" s="583"/>
      <c r="C41" s="584"/>
      <c r="D41" s="620"/>
      <c r="E41" s="627"/>
      <c r="F41" s="628"/>
      <c r="G41" s="628"/>
      <c r="H41" s="628"/>
      <c r="I41" s="628"/>
      <c r="J41" s="628"/>
      <c r="K41" s="628"/>
      <c r="L41" s="629"/>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t="s">
        <v>378</v>
      </c>
      <c r="C44" s="19"/>
      <c r="D44" s="19"/>
      <c r="E44" s="19"/>
      <c r="F44" s="19"/>
      <c r="G44" s="19"/>
      <c r="H44" s="19"/>
      <c r="I44" s="19"/>
      <c r="J44" s="19"/>
      <c r="K44" s="19"/>
      <c r="L44" s="19"/>
      <c r="M44"/>
      <c r="N44"/>
    </row>
    <row r="45" spans="1:14">
      <c r="A45"/>
      <c r="B45" s="367" t="s">
        <v>82</v>
      </c>
      <c r="C45" s="368"/>
      <c r="D45" s="598"/>
      <c r="E45" s="599"/>
      <c r="F45" s="599"/>
      <c r="G45" s="599"/>
      <c r="H45" s="599"/>
      <c r="I45" s="599"/>
      <c r="J45" s="599"/>
      <c r="K45" s="599"/>
      <c r="L45" s="600"/>
      <c r="M45"/>
      <c r="N45"/>
    </row>
    <row r="46" spans="1:14">
      <c r="A46"/>
      <c r="B46" s="369"/>
      <c r="C46" s="370"/>
      <c r="D46" s="601"/>
      <c r="E46" s="602"/>
      <c r="F46" s="602"/>
      <c r="G46" s="602"/>
      <c r="H46" s="602"/>
      <c r="I46" s="602"/>
      <c r="J46" s="602"/>
      <c r="K46" s="602"/>
      <c r="L46" s="603"/>
      <c r="M46"/>
      <c r="N46"/>
    </row>
    <row r="47" spans="1:14">
      <c r="A47"/>
      <c r="B47" s="371"/>
      <c r="C47" s="372"/>
      <c r="D47" s="604"/>
      <c r="E47" s="605"/>
      <c r="F47" s="605"/>
      <c r="G47" s="605"/>
      <c r="H47" s="605"/>
      <c r="I47" s="605"/>
      <c r="J47" s="605"/>
      <c r="K47" s="605"/>
      <c r="L47" s="606"/>
      <c r="M47"/>
      <c r="N47"/>
    </row>
    <row r="48" spans="1:14" ht="13.5" customHeight="1">
      <c r="A48"/>
      <c r="B48" s="579" t="s">
        <v>83</v>
      </c>
      <c r="C48" s="580"/>
      <c r="D48" s="618" t="s">
        <v>84</v>
      </c>
      <c r="E48" s="585"/>
      <c r="F48" s="560" t="s">
        <v>275</v>
      </c>
      <c r="G48" s="560"/>
      <c r="H48" s="560"/>
      <c r="I48" s="560"/>
      <c r="J48" s="560"/>
      <c r="K48" s="560"/>
      <c r="L48" s="630"/>
      <c r="M48"/>
      <c r="N48"/>
    </row>
    <row r="49" spans="1:14" ht="13.5" customHeight="1">
      <c r="A49"/>
      <c r="B49" s="581"/>
      <c r="C49" s="582"/>
      <c r="D49" s="619"/>
      <c r="E49" s="533"/>
      <c r="F49" s="561"/>
      <c r="G49" s="561"/>
      <c r="H49" s="561"/>
      <c r="I49" s="561"/>
      <c r="J49" s="561"/>
      <c r="K49" s="561"/>
      <c r="L49" s="631"/>
      <c r="M49"/>
      <c r="N49"/>
    </row>
    <row r="50" spans="1:14" ht="13.5" customHeight="1">
      <c r="A50"/>
      <c r="B50" s="581"/>
      <c r="C50" s="582"/>
      <c r="D50" s="620"/>
      <c r="E50" s="534"/>
      <c r="F50" s="562"/>
      <c r="G50" s="562"/>
      <c r="H50" s="562"/>
      <c r="I50" s="562"/>
      <c r="J50" s="562"/>
      <c r="K50" s="562"/>
      <c r="L50" s="632"/>
      <c r="M50"/>
      <c r="N50"/>
    </row>
    <row r="51" spans="1:14">
      <c r="A51"/>
      <c r="B51" s="581"/>
      <c r="C51" s="582"/>
      <c r="D51" s="618" t="s">
        <v>85</v>
      </c>
      <c r="E51" s="598"/>
      <c r="F51" s="599"/>
      <c r="G51" s="599"/>
      <c r="H51" s="599"/>
      <c r="I51" s="599"/>
      <c r="J51" s="599"/>
      <c r="K51" s="599"/>
      <c r="L51" s="600"/>
      <c r="M51"/>
      <c r="N51"/>
    </row>
    <row r="52" spans="1:14">
      <c r="A52"/>
      <c r="B52" s="581"/>
      <c r="C52" s="582"/>
      <c r="D52" s="619"/>
      <c r="E52" s="601"/>
      <c r="F52" s="602"/>
      <c r="G52" s="602"/>
      <c r="H52" s="602"/>
      <c r="I52" s="602"/>
      <c r="J52" s="602"/>
      <c r="K52" s="602"/>
      <c r="L52" s="603"/>
      <c r="M52"/>
      <c r="N52"/>
    </row>
    <row r="53" spans="1:14">
      <c r="A53"/>
      <c r="B53" s="581"/>
      <c r="C53" s="582"/>
      <c r="D53" s="620"/>
      <c r="E53" s="604"/>
      <c r="F53" s="605"/>
      <c r="G53" s="605"/>
      <c r="H53" s="605"/>
      <c r="I53" s="605"/>
      <c r="J53" s="605"/>
      <c r="K53" s="605"/>
      <c r="L53" s="606"/>
      <c r="M53"/>
      <c r="N53"/>
    </row>
    <row r="54" spans="1:14">
      <c r="A54"/>
      <c r="B54" s="581"/>
      <c r="C54" s="582"/>
      <c r="D54" s="618" t="s">
        <v>86</v>
      </c>
      <c r="E54" s="621"/>
      <c r="F54" s="622"/>
      <c r="G54" s="622"/>
      <c r="H54" s="622"/>
      <c r="I54" s="622"/>
      <c r="J54" s="622"/>
      <c r="K54" s="622"/>
      <c r="L54" s="623"/>
      <c r="M54"/>
      <c r="N54"/>
    </row>
    <row r="55" spans="1:14">
      <c r="A55"/>
      <c r="B55" s="581"/>
      <c r="C55" s="582"/>
      <c r="D55" s="619"/>
      <c r="E55" s="624"/>
      <c r="F55" s="625"/>
      <c r="G55" s="625"/>
      <c r="H55" s="625"/>
      <c r="I55" s="625"/>
      <c r="J55" s="625"/>
      <c r="K55" s="625"/>
      <c r="L55" s="626"/>
      <c r="M55"/>
      <c r="N55"/>
    </row>
    <row r="56" spans="1:14">
      <c r="A56"/>
      <c r="B56" s="581"/>
      <c r="C56" s="582"/>
      <c r="D56" s="619"/>
      <c r="E56" s="624"/>
      <c r="F56" s="625"/>
      <c r="G56" s="625"/>
      <c r="H56" s="625"/>
      <c r="I56" s="625"/>
      <c r="J56" s="625"/>
      <c r="K56" s="625"/>
      <c r="L56" s="626"/>
      <c r="M56"/>
      <c r="N56"/>
    </row>
    <row r="57" spans="1:14">
      <c r="A57"/>
      <c r="B57" s="581"/>
      <c r="C57" s="582"/>
      <c r="D57" s="619"/>
      <c r="E57" s="624"/>
      <c r="F57" s="625"/>
      <c r="G57" s="625"/>
      <c r="H57" s="625"/>
      <c r="I57" s="625"/>
      <c r="J57" s="625"/>
      <c r="K57" s="625"/>
      <c r="L57" s="626"/>
      <c r="M57"/>
      <c r="N57"/>
    </row>
    <row r="58" spans="1:14" s="17" customFormat="1">
      <c r="A58" s="167"/>
      <c r="B58" s="583"/>
      <c r="C58" s="584"/>
      <c r="D58" s="620"/>
      <c r="E58" s="627"/>
      <c r="F58" s="628"/>
      <c r="G58" s="628"/>
      <c r="H58" s="628"/>
      <c r="I58" s="628"/>
      <c r="J58" s="628"/>
      <c r="K58" s="628"/>
      <c r="L58" s="629"/>
      <c r="M58" s="167"/>
      <c r="N58" s="167"/>
    </row>
    <row r="59" spans="1:14" s="17" customFormat="1" ht="14">
      <c r="A59" s="167"/>
      <c r="B59" s="174"/>
      <c r="C59" s="167"/>
      <c r="D59" s="167"/>
      <c r="E59" s="167"/>
      <c r="F59" s="167"/>
      <c r="G59" s="167"/>
      <c r="H59" s="167"/>
      <c r="I59" s="167"/>
      <c r="J59" s="167"/>
      <c r="K59" s="167"/>
      <c r="L59" s="167"/>
      <c r="M59" s="167"/>
      <c r="N59" s="167"/>
    </row>
    <row r="60" spans="1:14" s="17" customFormat="1" ht="14">
      <c r="A60" s="167"/>
      <c r="B60" s="174"/>
      <c r="C60" s="167"/>
      <c r="D60" s="167"/>
      <c r="E60" s="167"/>
      <c r="F60" s="167"/>
      <c r="G60" s="167"/>
      <c r="H60" s="167"/>
      <c r="I60" s="167"/>
      <c r="J60" s="167"/>
      <c r="K60" s="167"/>
      <c r="L60" s="167"/>
      <c r="M60" s="167"/>
      <c r="N60" s="167"/>
    </row>
    <row r="61" spans="1:14" s="17" customFormat="1" ht="14">
      <c r="A61" s="167"/>
      <c r="B61" s="173" t="s">
        <v>87</v>
      </c>
      <c r="C61" s="167"/>
      <c r="D61" s="167"/>
      <c r="E61" s="167"/>
      <c r="F61" s="167"/>
      <c r="G61" s="167"/>
      <c r="H61" s="167"/>
      <c r="I61" s="167"/>
      <c r="J61" s="167"/>
      <c r="K61" s="167"/>
      <c r="L61" s="167"/>
      <c r="M61" s="167"/>
      <c r="N61" s="167"/>
    </row>
    <row r="62" spans="1:14" ht="19">
      <c r="A62" s="333" t="s">
        <v>88</v>
      </c>
      <c r="B62" s="333"/>
      <c r="C62" s="333"/>
      <c r="D62" s="333"/>
      <c r="E62" s="333"/>
      <c r="F62" s="333"/>
      <c r="G62" s="333"/>
      <c r="H62" s="333"/>
      <c r="I62" s="333"/>
      <c r="J62" s="333"/>
      <c r="K62" s="333"/>
      <c r="L62" s="333"/>
      <c r="M62" s="333"/>
      <c r="N62" s="333"/>
    </row>
    <row r="63" spans="1:14" ht="22.5" customHeight="1"/>
  </sheetData>
  <sheetProtection sheet="1" selectLockedCells="1"/>
  <mergeCells count="34">
    <mergeCell ref="K1:M1"/>
    <mergeCell ref="K2:M4"/>
    <mergeCell ref="A7:M7"/>
    <mergeCell ref="B18:C23"/>
    <mergeCell ref="D18:E20"/>
    <mergeCell ref="F18:L20"/>
    <mergeCell ref="D21:E23"/>
    <mergeCell ref="F21:L23"/>
    <mergeCell ref="B9:C14"/>
    <mergeCell ref="D9:E11"/>
    <mergeCell ref="F9:L11"/>
    <mergeCell ref="D12:E14"/>
    <mergeCell ref="F12:L14"/>
    <mergeCell ref="B28:C30"/>
    <mergeCell ref="D28:L30"/>
    <mergeCell ref="B31:C41"/>
    <mergeCell ref="D31:D33"/>
    <mergeCell ref="E31:E33"/>
    <mergeCell ref="D34:D36"/>
    <mergeCell ref="E34:L36"/>
    <mergeCell ref="D37:D41"/>
    <mergeCell ref="E37:L41"/>
    <mergeCell ref="F31:L33"/>
    <mergeCell ref="A62:N62"/>
    <mergeCell ref="B45:C47"/>
    <mergeCell ref="D45:L47"/>
    <mergeCell ref="B48:C58"/>
    <mergeCell ref="D48:D50"/>
    <mergeCell ref="E48:E50"/>
    <mergeCell ref="D51:D53"/>
    <mergeCell ref="E51:L53"/>
    <mergeCell ref="D54:D58"/>
    <mergeCell ref="E54:L58"/>
    <mergeCell ref="F48:L50"/>
  </mergeCells>
  <phoneticPr fontId="10"/>
  <conditionalFormatting sqref="D9:L11">
    <cfRule type="expression" dxfId="223" priority="16">
      <formula>$D$12="○"</formula>
    </cfRule>
  </conditionalFormatting>
  <conditionalFormatting sqref="D12:L14">
    <cfRule type="expression" dxfId="222" priority="17">
      <formula>$D$9="○"</formula>
    </cfRule>
  </conditionalFormatting>
  <conditionalFormatting sqref="D18:L20">
    <cfRule type="expression" dxfId="221" priority="26">
      <formula>$D$21="○"</formula>
    </cfRule>
  </conditionalFormatting>
  <conditionalFormatting sqref="D21:L23">
    <cfRule type="expression" dxfId="220" priority="25">
      <formula>$D$18="○"</formula>
    </cfRule>
  </conditionalFormatting>
  <conditionalFormatting sqref="D28:L30">
    <cfRule type="expression" dxfId="219" priority="11">
      <formula>OR(AND($D$9="○",$D$18="○"),AND($D$12="○",$D$18="○"))</formula>
    </cfRule>
  </conditionalFormatting>
  <conditionalFormatting sqref="D45:L47">
    <cfRule type="expression" dxfId="218" priority="15">
      <formula>AND($D$9="○",$D$18="○")</formula>
    </cfRule>
    <cfRule type="expression" dxfId="217" priority="30" stopIfTrue="1">
      <formula>OR($D$12,AND($D$9,$D$21))="○"</formula>
    </cfRule>
  </conditionalFormatting>
  <conditionalFormatting sqref="E31:E33">
    <cfRule type="expression" dxfId="216" priority="10">
      <formula>OR(AND($D$9="○",$D$18="○"),AND($D$12="○",$D$18="○"))</formula>
    </cfRule>
  </conditionalFormatting>
  <conditionalFormatting sqref="E34:L41">
    <cfRule type="expression" dxfId="215" priority="9">
      <formula>OR(AND($D$9="○",$D$18="○"),AND($D$12="○",$D$18="○"))</formula>
    </cfRule>
  </conditionalFormatting>
  <conditionalFormatting sqref="E48:L58">
    <cfRule type="expression" dxfId="214" priority="2">
      <formula>AND($D$9="○",$D$18="○")</formula>
    </cfRule>
  </conditionalFormatting>
  <conditionalFormatting sqref="F31">
    <cfRule type="expression" dxfId="213" priority="23" stopIfTrue="1">
      <formula>$D$21="○"</formula>
    </cfRule>
    <cfRule type="expression" dxfId="212" priority="24" stopIfTrue="1">
      <formula>OR(AND($D$9="○",$D$18="○"),AND($D$12="○",$D$18="○"))</formula>
    </cfRule>
  </conditionalFormatting>
  <conditionalFormatting sqref="F31:L33">
    <cfRule type="cellIs" dxfId="211" priority="8" operator="between">
      <formula>43586</formula>
      <formula>43830</formula>
    </cfRule>
  </conditionalFormatting>
  <conditionalFormatting sqref="F48:L50">
    <cfRule type="cellIs" dxfId="210" priority="5" operator="between">
      <formula>43586</formula>
      <formula>43830</formula>
    </cfRule>
  </conditionalFormatting>
  <dataValidations count="3">
    <dataValidation type="list" allowBlank="1" showInputMessage="1" showErrorMessage="1" sqref="D20:E20 D23:E23 D11:E11 D14:E14" xr:uid="{00000000-0002-0000-0600-000000000000}">
      <formula1>$N$18:$N$19</formula1>
    </dataValidation>
    <dataValidation type="list" allowBlank="1" showInputMessage="1" showErrorMessage="1" sqref="D18:E19 D21:E22 D9:E10 D12:E13" xr:uid="{00000000-0002-0000-0600-000001000000}">
      <formula1>"○"</formula1>
    </dataValidation>
    <dataValidation allowBlank="1" showInputMessage="1" showErrorMessage="1" prompt="入力方法_x000a_【例】_x000a_2018/10/10_x000a_平成30年10月10日_x000a_H30.10.10" sqref="F31:K32" xr:uid="{00000000-0002-0000-0600-000002000000}"/>
  </dataValidations>
  <printOptions horizontalCentered="1"/>
  <pageMargins left="0.70866141732283472" right="0.70866141732283472" top="0.74803149606299213" bottom="0.74803149606299213" header="0.31496062992125984" footer="0.31496062992125984"/>
  <pageSetup paperSize="9" scale="92" orientation="portrait" r:id="rId1"/>
  <colBreaks count="1" manualBreakCount="1">
    <brk id="13" max="68"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70C0"/>
    <pageSetUpPr fitToPage="1"/>
  </sheetPr>
  <dimension ref="A1:BO66"/>
  <sheetViews>
    <sheetView showGridLines="0" zoomScale="80" zoomScaleNormal="80" zoomScaleSheetLayoutView="100" workbookViewId="0">
      <selection activeCell="X8" sqref="X8:AF8"/>
    </sheetView>
  </sheetViews>
  <sheetFormatPr defaultColWidth="3.453125" defaultRowHeight="17.25" customHeight="1"/>
  <cols>
    <col min="1" max="1" width="2.453125" style="9" customWidth="1"/>
    <col min="2" max="3" width="3.453125" style="11" customWidth="1"/>
    <col min="4" max="7" width="3.453125" style="9" customWidth="1"/>
    <col min="8" max="8" width="3.453125" style="11" customWidth="1"/>
    <col min="9" max="24" width="3.453125" style="9" customWidth="1"/>
    <col min="25" max="27" width="3.453125" style="10" customWidth="1"/>
    <col min="28" max="34" width="3.453125" style="9"/>
    <col min="35" max="35" width="2.453125" style="9" customWidth="1"/>
    <col min="36" max="36" width="3.7265625" style="9" customWidth="1"/>
    <col min="37" max="42" width="3.453125" style="55"/>
    <col min="43" max="44" width="0" style="55" hidden="1" customWidth="1"/>
    <col min="45" max="45" width="10.6328125" style="55" hidden="1" customWidth="1"/>
    <col min="46" max="16384" width="3.453125" style="55"/>
  </cols>
  <sheetData>
    <row r="1" spans="1:36" ht="30" customHeight="1">
      <c r="A1" s="269"/>
      <c r="B1" s="28"/>
      <c r="C1" s="28"/>
      <c r="D1" s="15"/>
      <c r="E1" s="15"/>
      <c r="F1" s="15"/>
      <c r="G1" s="15"/>
      <c r="H1" s="28"/>
      <c r="I1" s="15"/>
      <c r="J1" s="15"/>
      <c r="K1" s="15"/>
      <c r="L1" s="15"/>
      <c r="M1" s="15"/>
      <c r="N1" s="15"/>
      <c r="O1" s="15"/>
      <c r="P1" s="15"/>
      <c r="Q1" s="15"/>
      <c r="R1" s="15"/>
      <c r="S1" s="15"/>
      <c r="T1" s="15"/>
      <c r="U1" s="15"/>
      <c r="V1" s="15"/>
      <c r="W1" s="15"/>
      <c r="X1" s="15"/>
      <c r="Y1" s="178"/>
      <c r="Z1" s="178"/>
      <c r="AA1" s="178"/>
      <c r="AB1" s="504" t="s">
        <v>414</v>
      </c>
      <c r="AC1" s="504"/>
      <c r="AD1" s="504"/>
      <c r="AE1" s="504"/>
      <c r="AF1" s="504"/>
      <c r="AG1" s="504"/>
      <c r="AH1" s="504"/>
      <c r="AI1" s="15"/>
    </row>
    <row r="2" spans="1:36" ht="17.25" customHeight="1">
      <c r="A2" s="269"/>
      <c r="B2" s="28"/>
      <c r="C2" s="28"/>
      <c r="D2" s="15"/>
      <c r="E2" s="15"/>
      <c r="F2" s="15"/>
      <c r="G2" s="15"/>
      <c r="H2" s="28"/>
      <c r="I2" s="15"/>
      <c r="J2" s="15"/>
      <c r="K2" s="15"/>
      <c r="L2" s="15"/>
      <c r="M2" s="15"/>
      <c r="N2" s="15"/>
      <c r="O2" s="15"/>
      <c r="P2" s="15"/>
      <c r="Q2" s="15"/>
      <c r="R2" s="15"/>
      <c r="S2" s="15"/>
      <c r="T2" s="15"/>
      <c r="U2" s="15"/>
      <c r="V2" s="15"/>
      <c r="W2" s="15"/>
      <c r="X2" s="15"/>
      <c r="Y2" s="178"/>
      <c r="Z2" s="178"/>
      <c r="AA2" s="178"/>
      <c r="AB2" s="509" t="s">
        <v>89</v>
      </c>
      <c r="AC2" s="509"/>
      <c r="AD2" s="509"/>
      <c r="AE2" s="509"/>
      <c r="AF2" s="509"/>
      <c r="AG2" s="509"/>
      <c r="AH2" s="509"/>
      <c r="AI2" s="15"/>
    </row>
    <row r="3" spans="1:36" ht="23.25" customHeight="1">
      <c r="A3" s="269"/>
      <c r="B3" s="28"/>
      <c r="C3" s="28"/>
      <c r="D3" s="15"/>
      <c r="E3" s="15"/>
      <c r="F3" s="15"/>
      <c r="G3" s="15"/>
      <c r="H3" s="28"/>
      <c r="I3" s="15"/>
      <c r="J3" s="15"/>
      <c r="K3" s="15"/>
      <c r="L3" s="15"/>
      <c r="M3" s="15"/>
      <c r="N3" s="15"/>
      <c r="O3" s="15"/>
      <c r="P3" s="15"/>
      <c r="Q3" s="15"/>
      <c r="R3" s="15"/>
      <c r="S3" s="15"/>
      <c r="T3" s="15"/>
      <c r="U3" s="15"/>
      <c r="V3" s="15"/>
      <c r="W3" s="15"/>
      <c r="X3" s="15"/>
      <c r="Y3" s="178"/>
      <c r="Z3" s="178"/>
      <c r="AA3" s="178"/>
      <c r="AB3" s="509"/>
      <c r="AC3" s="509"/>
      <c r="AD3" s="509"/>
      <c r="AE3" s="509"/>
      <c r="AF3" s="509"/>
      <c r="AG3" s="509"/>
      <c r="AH3" s="509"/>
      <c r="AI3" s="15"/>
    </row>
    <row r="4" spans="1:36" ht="17.25" customHeight="1">
      <c r="A4" s="269"/>
      <c r="B4" s="28"/>
      <c r="C4" s="28"/>
      <c r="D4" s="15"/>
      <c r="E4" s="15"/>
      <c r="F4" s="15"/>
      <c r="G4" s="15"/>
      <c r="H4" s="28"/>
      <c r="I4" s="15"/>
      <c r="J4" s="15"/>
      <c r="K4" s="15"/>
      <c r="L4" s="15"/>
      <c r="M4" s="15"/>
      <c r="N4" s="15"/>
      <c r="O4" s="15"/>
      <c r="P4" s="15"/>
      <c r="Q4" s="15"/>
      <c r="R4" s="15"/>
      <c r="S4" s="15"/>
      <c r="T4" s="15"/>
      <c r="U4" s="15"/>
      <c r="V4" s="15"/>
      <c r="W4" s="15"/>
      <c r="X4" s="15"/>
      <c r="Y4" s="178"/>
      <c r="Z4" s="178"/>
      <c r="AA4" s="178"/>
      <c r="AB4" s="509"/>
      <c r="AC4" s="509"/>
      <c r="AD4" s="509"/>
      <c r="AE4" s="509"/>
      <c r="AF4" s="509"/>
      <c r="AG4" s="509"/>
      <c r="AH4" s="509"/>
      <c r="AI4" s="178"/>
    </row>
    <row r="5" spans="1:36" ht="23.25" customHeight="1">
      <c r="A5" s="269"/>
      <c r="B5" s="28"/>
      <c r="C5" s="28"/>
      <c r="D5" s="15"/>
      <c r="E5" s="15"/>
      <c r="F5" s="15"/>
      <c r="G5" s="15"/>
      <c r="H5" s="28"/>
      <c r="I5" s="15"/>
      <c r="J5" s="15"/>
      <c r="K5" s="15"/>
      <c r="L5" s="15"/>
      <c r="M5" s="15"/>
      <c r="N5" s="15"/>
      <c r="O5" s="15"/>
      <c r="P5" s="15"/>
      <c r="Q5" s="15"/>
      <c r="R5" s="15"/>
      <c r="S5" s="15"/>
      <c r="T5" s="15"/>
      <c r="U5" s="15"/>
      <c r="V5" s="15"/>
      <c r="W5" s="15"/>
      <c r="X5" s="15"/>
      <c r="Y5" s="178"/>
      <c r="Z5" s="178"/>
      <c r="AA5" s="178"/>
      <c r="AB5" s="15"/>
      <c r="AC5" s="15"/>
      <c r="AD5" s="15"/>
      <c r="AE5" s="178"/>
      <c r="AF5" s="178"/>
      <c r="AG5" s="178"/>
      <c r="AH5" s="178"/>
      <c r="AI5" s="178"/>
    </row>
    <row r="6" spans="1:36" ht="23.25" customHeight="1">
      <c r="A6" s="269"/>
      <c r="B6" s="510" t="s">
        <v>90</v>
      </c>
      <c r="C6" s="510"/>
      <c r="D6" s="510"/>
      <c r="E6" s="510"/>
      <c r="F6" s="510"/>
      <c r="G6" s="510"/>
      <c r="H6" s="510"/>
      <c r="I6" s="510"/>
      <c r="J6" s="510"/>
      <c r="K6" s="510"/>
      <c r="L6" s="510"/>
      <c r="M6" s="510"/>
      <c r="N6" s="510"/>
      <c r="O6" s="510"/>
      <c r="P6" s="510"/>
      <c r="Q6" s="510"/>
      <c r="R6" s="510"/>
      <c r="S6" s="510"/>
      <c r="T6" s="510"/>
      <c r="U6" s="510"/>
      <c r="V6" s="510"/>
      <c r="W6" s="510"/>
      <c r="X6" s="510"/>
      <c r="Y6" s="510"/>
      <c r="Z6" s="510"/>
      <c r="AA6" s="510"/>
      <c r="AB6" s="510"/>
      <c r="AC6" s="510"/>
      <c r="AD6" s="510"/>
      <c r="AE6" s="510"/>
      <c r="AF6" s="510"/>
      <c r="AG6" s="510"/>
      <c r="AH6" s="510"/>
      <c r="AI6" s="15"/>
    </row>
    <row r="7" spans="1:36" ht="23.25" customHeight="1">
      <c r="A7" s="269"/>
      <c r="B7" s="28"/>
      <c r="C7" s="28"/>
      <c r="D7" s="15"/>
      <c r="E7" s="15"/>
      <c r="F7" s="15"/>
      <c r="G7" s="15"/>
      <c r="H7" s="28"/>
      <c r="I7" s="15"/>
      <c r="J7" s="15"/>
      <c r="K7" s="15"/>
      <c r="L7" s="15"/>
      <c r="M7" s="15"/>
      <c r="N7" s="15"/>
      <c r="O7" s="15"/>
      <c r="P7" s="15"/>
      <c r="Q7" s="179"/>
      <c r="R7" s="179"/>
      <c r="S7" s="179"/>
      <c r="T7" s="179"/>
      <c r="U7" s="179"/>
      <c r="V7" s="179"/>
      <c r="W7" s="179"/>
      <c r="X7" s="179"/>
      <c r="Y7" s="179"/>
      <c r="Z7" s="179"/>
      <c r="AA7" s="179"/>
      <c r="AB7" s="179"/>
      <c r="AC7" s="179"/>
      <c r="AD7" s="179"/>
      <c r="AE7" s="179"/>
      <c r="AF7" s="179"/>
      <c r="AG7" s="179"/>
      <c r="AH7" s="179"/>
      <c r="AI7" s="15"/>
    </row>
    <row r="8" spans="1:36" ht="23.25" customHeight="1">
      <c r="A8" s="269"/>
      <c r="B8" s="28"/>
      <c r="C8" s="28"/>
      <c r="D8" s="15"/>
      <c r="E8" s="15"/>
      <c r="F8" s="15"/>
      <c r="G8" s="15"/>
      <c r="H8" s="28"/>
      <c r="I8" s="15"/>
      <c r="J8" s="15"/>
      <c r="K8" s="15"/>
      <c r="L8" s="15"/>
      <c r="M8" s="15"/>
      <c r="N8" s="15"/>
      <c r="O8" s="15"/>
      <c r="P8" s="15"/>
      <c r="Q8" s="179"/>
      <c r="R8" s="179"/>
      <c r="S8" s="179"/>
      <c r="T8" s="179"/>
      <c r="U8" s="731"/>
      <c r="V8" s="731"/>
      <c r="W8" s="731"/>
      <c r="X8" s="732"/>
      <c r="Y8" s="732"/>
      <c r="Z8" s="732"/>
      <c r="AA8" s="732"/>
      <c r="AB8" s="732"/>
      <c r="AC8" s="732"/>
      <c r="AD8" s="732"/>
      <c r="AE8" s="732"/>
      <c r="AF8" s="732"/>
      <c r="AG8" s="179"/>
      <c r="AH8" s="179"/>
      <c r="AI8" s="15"/>
    </row>
    <row r="9" spans="1:36" ht="23.25" customHeight="1">
      <c r="A9" s="269"/>
      <c r="B9" s="28"/>
      <c r="C9" s="28"/>
      <c r="D9" s="114"/>
      <c r="E9" s="114"/>
      <c r="F9" s="114"/>
      <c r="G9" s="114"/>
      <c r="H9" s="114"/>
      <c r="I9" s="733" t="s">
        <v>271</v>
      </c>
      <c r="J9" s="734"/>
      <c r="K9" s="734"/>
      <c r="L9" s="734"/>
      <c r="M9" s="737"/>
      <c r="N9" s="738"/>
      <c r="O9" s="738"/>
      <c r="P9" s="738"/>
      <c r="Q9" s="738"/>
      <c r="R9" s="738"/>
      <c r="S9" s="738"/>
      <c r="T9" s="738"/>
      <c r="U9" s="738"/>
      <c r="V9" s="738"/>
      <c r="W9" s="738"/>
      <c r="X9" s="738"/>
      <c r="Y9" s="738"/>
      <c r="Z9" s="738"/>
      <c r="AA9" s="739"/>
      <c r="AB9" s="115"/>
      <c r="AC9" s="115"/>
      <c r="AD9" s="115"/>
      <c r="AE9" s="115"/>
      <c r="AF9" s="115"/>
      <c r="AG9" s="191"/>
      <c r="AH9" s="191"/>
      <c r="AI9" s="15"/>
    </row>
    <row r="10" spans="1:36" ht="23.25" customHeight="1">
      <c r="A10" s="269"/>
      <c r="B10" s="28"/>
      <c r="C10" s="28"/>
      <c r="D10" s="114"/>
      <c r="E10" s="114"/>
      <c r="F10" s="114"/>
      <c r="G10" s="114"/>
      <c r="H10" s="114"/>
      <c r="I10" s="735"/>
      <c r="J10" s="736"/>
      <c r="K10" s="736"/>
      <c r="L10" s="736"/>
      <c r="M10" s="740"/>
      <c r="N10" s="741"/>
      <c r="O10" s="741"/>
      <c r="P10" s="741"/>
      <c r="Q10" s="741"/>
      <c r="R10" s="741"/>
      <c r="S10" s="741"/>
      <c r="T10" s="741"/>
      <c r="U10" s="741"/>
      <c r="V10" s="741"/>
      <c r="W10" s="741"/>
      <c r="X10" s="741"/>
      <c r="Y10" s="741"/>
      <c r="Z10" s="741"/>
      <c r="AA10" s="742"/>
      <c r="AB10" s="115"/>
      <c r="AC10" s="115"/>
      <c r="AD10" s="115"/>
      <c r="AE10" s="115"/>
      <c r="AF10" s="115"/>
      <c r="AG10" s="191"/>
      <c r="AH10" s="191"/>
      <c r="AI10" s="15"/>
    </row>
    <row r="11" spans="1:36" ht="23.25" customHeight="1">
      <c r="A11" s="269"/>
      <c r="B11" s="180"/>
      <c r="C11" s="180"/>
      <c r="D11" s="180"/>
      <c r="E11" s="180"/>
      <c r="F11" s="180"/>
      <c r="G11" s="180"/>
      <c r="H11" s="14"/>
      <c r="I11" s="14"/>
      <c r="J11" s="14"/>
      <c r="K11" s="14"/>
      <c r="L11" s="14"/>
      <c r="M11" s="14"/>
      <c r="N11" s="14"/>
      <c r="O11" s="14"/>
      <c r="P11" s="14"/>
      <c r="Q11" s="14"/>
      <c r="R11" s="14"/>
      <c r="S11" s="14"/>
      <c r="T11" s="14"/>
      <c r="U11" s="14"/>
      <c r="V11" s="14"/>
      <c r="W11" s="14"/>
      <c r="X11" s="706"/>
      <c r="Y11" s="706"/>
      <c r="Z11" s="706"/>
      <c r="AA11" s="706"/>
      <c r="AB11" s="706"/>
      <c r="AC11" s="706"/>
      <c r="AD11" s="706"/>
      <c r="AE11" s="706"/>
      <c r="AF11" s="706"/>
      <c r="AG11" s="15"/>
      <c r="AH11" s="15"/>
      <c r="AI11" s="15"/>
    </row>
    <row r="12" spans="1:36" s="52" customFormat="1" ht="23.25" customHeight="1">
      <c r="A12" s="101"/>
      <c r="B12" s="179"/>
      <c r="C12" s="179"/>
      <c r="D12" s="180"/>
      <c r="E12" s="180"/>
      <c r="F12" s="180"/>
      <c r="G12" s="180"/>
      <c r="H12" s="22"/>
      <c r="I12" s="22"/>
      <c r="J12" s="22"/>
      <c r="K12" s="22"/>
      <c r="L12" s="22"/>
      <c r="M12" s="22"/>
      <c r="N12" s="22"/>
      <c r="O12" s="22"/>
      <c r="P12" s="22"/>
      <c r="Q12" s="22"/>
      <c r="R12" s="22"/>
      <c r="S12" s="22"/>
      <c r="T12" s="22"/>
      <c r="U12" s="22"/>
      <c r="V12" s="22"/>
      <c r="W12" s="22"/>
      <c r="X12"/>
      <c r="Y12"/>
      <c r="Z12"/>
      <c r="AA12"/>
      <c r="AB12"/>
      <c r="AC12"/>
      <c r="AD12"/>
      <c r="AE12"/>
      <c r="AF12"/>
      <c r="AG12"/>
      <c r="AH12"/>
      <c r="AI12"/>
      <c r="AJ12" s="1"/>
    </row>
    <row r="13" spans="1:36" ht="23.25" customHeight="1">
      <c r="A13" s="269"/>
      <c r="B13"/>
      <c r="C13"/>
      <c r="D13"/>
      <c r="E13"/>
      <c r="F13"/>
      <c r="G13"/>
      <c r="H13"/>
      <c r="I13" s="592" t="s">
        <v>59</v>
      </c>
      <c r="J13" s="707"/>
      <c r="K13" s="707"/>
      <c r="L13" s="593"/>
      <c r="M13" s="710"/>
      <c r="N13" s="711"/>
      <c r="O13" s="711"/>
      <c r="P13" s="712"/>
      <c r="Q13" s="512" t="s">
        <v>62</v>
      </c>
      <c r="R13" s="512"/>
      <c r="S13" s="512"/>
      <c r="T13" s="512"/>
      <c r="U13" s="512"/>
      <c r="V13" s="512"/>
      <c r="W13" s="512"/>
      <c r="X13" s="512"/>
      <c r="Y13" s="512"/>
      <c r="Z13" s="512"/>
      <c r="AA13" s="512"/>
      <c r="AB13" s="171"/>
      <c r="AC13" s="171"/>
      <c r="AD13"/>
      <c r="AE13"/>
      <c r="AF13"/>
      <c r="AG13"/>
      <c r="AH13"/>
      <c r="AI13" s="15"/>
    </row>
    <row r="14" spans="1:36" s="56" customFormat="1" ht="23.25" customHeight="1">
      <c r="A14" s="293"/>
      <c r="B14"/>
      <c r="C14"/>
      <c r="D14"/>
      <c r="E14"/>
      <c r="F14"/>
      <c r="G14"/>
      <c r="H14"/>
      <c r="I14" s="594"/>
      <c r="J14" s="708"/>
      <c r="K14" s="708"/>
      <c r="L14" s="595"/>
      <c r="M14" s="713"/>
      <c r="N14" s="714"/>
      <c r="O14" s="714"/>
      <c r="P14" s="715"/>
      <c r="Q14" s="512"/>
      <c r="R14" s="512"/>
      <c r="S14" s="512"/>
      <c r="T14" s="512"/>
      <c r="U14" s="512"/>
      <c r="V14" s="512"/>
      <c r="W14" s="512"/>
      <c r="X14" s="512"/>
      <c r="Y14" s="512"/>
      <c r="Z14" s="512"/>
      <c r="AA14" s="512"/>
      <c r="AB14"/>
      <c r="AC14"/>
      <c r="AD14"/>
      <c r="AE14"/>
      <c r="AF14"/>
      <c r="AG14"/>
      <c r="AH14"/>
      <c r="AI14" s="297"/>
      <c r="AJ14" s="11"/>
    </row>
    <row r="15" spans="1:36" ht="23.25" customHeight="1">
      <c r="A15" s="269"/>
      <c r="B15"/>
      <c r="C15"/>
      <c r="D15"/>
      <c r="E15"/>
      <c r="F15"/>
      <c r="G15"/>
      <c r="H15"/>
      <c r="I15" s="594"/>
      <c r="J15" s="708"/>
      <c r="K15" s="708"/>
      <c r="L15" s="595"/>
      <c r="M15" s="710"/>
      <c r="N15" s="711"/>
      <c r="O15" s="711"/>
      <c r="P15" s="712"/>
      <c r="Q15" s="716" t="s">
        <v>8</v>
      </c>
      <c r="R15" s="716"/>
      <c r="S15" s="716"/>
      <c r="T15" s="716"/>
      <c r="U15" s="716"/>
      <c r="V15" s="716"/>
      <c r="W15" s="716"/>
      <c r="X15" s="716"/>
      <c r="Y15" s="716"/>
      <c r="Z15" s="716"/>
      <c r="AA15" s="716"/>
      <c r="AB15"/>
      <c r="AC15"/>
      <c r="AD15"/>
      <c r="AE15"/>
      <c r="AF15"/>
      <c r="AG15"/>
      <c r="AH15"/>
      <c r="AI15" s="15"/>
    </row>
    <row r="16" spans="1:36" ht="23.25" customHeight="1">
      <c r="A16" s="269"/>
      <c r="B16"/>
      <c r="C16"/>
      <c r="D16"/>
      <c r="E16"/>
      <c r="F16"/>
      <c r="G16"/>
      <c r="H16"/>
      <c r="I16" s="596"/>
      <c r="J16" s="709"/>
      <c r="K16" s="709"/>
      <c r="L16" s="597"/>
      <c r="M16" s="713"/>
      <c r="N16" s="714"/>
      <c r="O16" s="714"/>
      <c r="P16" s="715"/>
      <c r="Q16" s="716"/>
      <c r="R16" s="716"/>
      <c r="S16" s="716"/>
      <c r="T16" s="716"/>
      <c r="U16" s="716"/>
      <c r="V16" s="716"/>
      <c r="W16" s="716"/>
      <c r="X16" s="716"/>
      <c r="Y16" s="716"/>
      <c r="Z16" s="716"/>
      <c r="AA16" s="716"/>
      <c r="AB16"/>
      <c r="AC16"/>
      <c r="AD16"/>
      <c r="AE16"/>
      <c r="AF16"/>
      <c r="AG16"/>
      <c r="AH16"/>
      <c r="AI16" s="15"/>
    </row>
    <row r="17" spans="1:35" ht="23.25" customHeight="1">
      <c r="A17" s="269"/>
      <c r="B17" s="15"/>
      <c r="C17" s="15"/>
      <c r="D17" s="15"/>
      <c r="E17" s="15"/>
      <c r="F17" s="15"/>
      <c r="G17" s="15"/>
      <c r="H17" s="28"/>
      <c r="I17" s="15"/>
      <c r="J17" s="15"/>
      <c r="K17" s="15"/>
      <c r="L17" s="15"/>
      <c r="M17" s="192" t="str">
        <f>IF(COUNTBLANK(M13:P16)=16,"　↑　該当する方に○",IF(COUNTBLANK(M13:P16)=14,"　↑　どちらか一方に○",""))</f>
        <v>　↑　該当する方に○</v>
      </c>
      <c r="N17" s="193"/>
      <c r="O17" s="193"/>
      <c r="P17" s="181"/>
      <c r="Q17" s="181"/>
      <c r="R17" s="181"/>
      <c r="S17" s="181"/>
      <c r="T17" s="182"/>
      <c r="U17" s="182"/>
      <c r="V17" s="182"/>
      <c r="W17" s="182"/>
      <c r="X17" s="15"/>
      <c r="Y17" s="178"/>
      <c r="Z17" s="178"/>
      <c r="AA17" s="178"/>
      <c r="AB17" s="15"/>
      <c r="AC17" s="15"/>
      <c r="AD17" s="15"/>
      <c r="AE17" s="15"/>
      <c r="AF17" s="15"/>
      <c r="AG17" s="15"/>
      <c r="AH17" s="15"/>
      <c r="AI17" s="15"/>
    </row>
    <row r="18" spans="1:35" ht="23.25" customHeight="1">
      <c r="A18" s="269"/>
      <c r="B18" s="15"/>
      <c r="C18" s="15"/>
      <c r="D18" s="15"/>
      <c r="E18" s="15"/>
      <c r="F18" s="15"/>
      <c r="G18" s="15"/>
      <c r="H18" s="28"/>
      <c r="I18" s="15"/>
      <c r="J18" s="15"/>
      <c r="K18" s="15"/>
      <c r="L18" s="15"/>
      <c r="M18" s="182"/>
      <c r="N18" s="15"/>
      <c r="O18" s="15"/>
      <c r="P18" s="182"/>
      <c r="Q18" s="182"/>
      <c r="R18" s="182"/>
      <c r="S18" s="182"/>
      <c r="T18" s="182"/>
      <c r="U18" s="182"/>
      <c r="V18" s="182"/>
      <c r="W18" s="182"/>
      <c r="X18" s="15"/>
      <c r="Y18" s="178"/>
      <c r="Z18" s="178"/>
      <c r="AA18" s="178"/>
      <c r="AB18" s="15"/>
      <c r="AC18" s="15"/>
      <c r="AD18" s="15"/>
      <c r="AE18" s="15"/>
      <c r="AF18" s="15"/>
      <c r="AG18" s="15"/>
      <c r="AH18" s="15"/>
      <c r="AI18" s="15"/>
    </row>
    <row r="19" spans="1:35" ht="23.25" customHeight="1">
      <c r="A19" s="269"/>
      <c r="B19" s="15"/>
      <c r="C19" s="15"/>
      <c r="D19" s="15"/>
      <c r="E19" s="15"/>
      <c r="F19" s="15"/>
      <c r="G19" s="15"/>
      <c r="H19" s="28"/>
      <c r="I19" s="15"/>
      <c r="J19" s="15"/>
      <c r="K19" s="15"/>
      <c r="L19" s="15"/>
      <c r="M19" s="15"/>
      <c r="N19" s="15"/>
      <c r="O19" s="15"/>
      <c r="P19" s="183"/>
      <c r="Q19" s="183"/>
      <c r="R19" s="183"/>
      <c r="S19" s="183"/>
      <c r="T19" s="183"/>
      <c r="U19" s="183"/>
      <c r="V19" s="183"/>
      <c r="W19" s="183"/>
      <c r="X19" s="15"/>
      <c r="Y19" s="178"/>
      <c r="Z19" s="178"/>
      <c r="AA19" s="178"/>
      <c r="AB19" s="15"/>
      <c r="AC19" s="15"/>
      <c r="AD19" s="15"/>
      <c r="AE19" s="15"/>
      <c r="AF19" s="15"/>
      <c r="AG19" s="15"/>
      <c r="AH19" s="15"/>
      <c r="AI19" s="15"/>
    </row>
    <row r="20" spans="1:35" ht="23.25" customHeight="1">
      <c r="A20" s="269"/>
      <c r="B20" s="15"/>
      <c r="C20" s="15"/>
      <c r="D20" s="15"/>
      <c r="E20" s="15"/>
      <c r="F20" s="15"/>
      <c r="G20" s="15"/>
      <c r="H20" s="28"/>
      <c r="I20" s="15"/>
      <c r="J20" s="15"/>
      <c r="K20" s="15"/>
      <c r="L20" s="15"/>
      <c r="M20" s="15"/>
      <c r="N20" s="15"/>
      <c r="O20" s="15"/>
      <c r="P20" s="183"/>
      <c r="Q20" s="183"/>
      <c r="R20" s="183"/>
      <c r="S20" s="183"/>
      <c r="T20" s="183"/>
      <c r="U20" s="183"/>
      <c r="V20" s="183"/>
      <c r="W20" s="183"/>
      <c r="X20" s="15"/>
      <c r="Y20" s="178"/>
      <c r="Z20" s="178"/>
      <c r="AA20" s="178"/>
      <c r="AB20" s="15"/>
      <c r="AC20" s="15"/>
      <c r="AD20" s="15"/>
      <c r="AE20" s="15"/>
      <c r="AF20" s="15"/>
      <c r="AG20" s="15"/>
      <c r="AH20" s="15"/>
      <c r="AI20" s="15"/>
    </row>
    <row r="21" spans="1:35" ht="23.25" customHeight="1">
      <c r="A21" s="269"/>
      <c r="B21" s="13" t="s">
        <v>7</v>
      </c>
      <c r="C21" s="15"/>
      <c r="D21" s="15"/>
      <c r="E21" s="15"/>
      <c r="F21" s="15"/>
      <c r="G21" s="15"/>
      <c r="H21" s="28"/>
      <c r="I21" s="15"/>
      <c r="J21" s="15"/>
      <c r="K21" s="15"/>
      <c r="L21" s="15"/>
      <c r="M21" s="15"/>
      <c r="N21" s="15"/>
      <c r="O21" s="15"/>
      <c r="P21" s="183"/>
      <c r="Q21" s="183"/>
      <c r="R21" s="183"/>
      <c r="S21" s="183"/>
      <c r="T21" s="183"/>
      <c r="U21" s="183"/>
      <c r="V21" s="183"/>
      <c r="W21" s="183"/>
      <c r="X21" s="15"/>
      <c r="Y21" s="178"/>
      <c r="Z21" s="178"/>
      <c r="AA21" s="178"/>
      <c r="AB21" s="15"/>
      <c r="AC21" s="15"/>
      <c r="AD21" s="15"/>
      <c r="AE21" s="15"/>
      <c r="AF21" s="15"/>
      <c r="AG21" s="15"/>
      <c r="AH21" s="15"/>
      <c r="AI21" s="15"/>
    </row>
    <row r="22" spans="1:35" ht="23.25" customHeight="1">
      <c r="A22" s="269"/>
      <c r="B22" s="696" t="s">
        <v>91</v>
      </c>
      <c r="C22" s="696"/>
      <c r="D22" s="696"/>
      <c r="E22" s="696"/>
      <c r="F22" s="696"/>
      <c r="G22" s="696"/>
      <c r="H22" s="696"/>
      <c r="I22" s="696"/>
      <c r="J22" s="743"/>
      <c r="K22" s="743"/>
      <c r="L22" s="743"/>
      <c r="M22" s="743"/>
      <c r="N22" s="743"/>
      <c r="O22" s="743"/>
      <c r="P22" s="743"/>
      <c r="Q22" s="743"/>
      <c r="R22" s="743"/>
      <c r="S22" s="743"/>
      <c r="T22" s="743"/>
      <c r="U22" s="743"/>
      <c r="V22" s="743"/>
      <c r="W22" s="743"/>
      <c r="X22" s="743"/>
      <c r="Y22" s="743"/>
      <c r="Z22" s="743"/>
      <c r="AA22" s="743"/>
      <c r="AB22" s="743"/>
      <c r="AC22" s="743"/>
      <c r="AD22" s="743"/>
      <c r="AE22" s="743"/>
      <c r="AF22" s="743"/>
      <c r="AG22" s="743"/>
      <c r="AH22" s="743"/>
      <c r="AI22" s="15"/>
    </row>
    <row r="23" spans="1:35" ht="23.25" customHeight="1">
      <c r="A23" s="269"/>
      <c r="B23" s="696"/>
      <c r="C23" s="696"/>
      <c r="D23" s="696"/>
      <c r="E23" s="696"/>
      <c r="F23" s="696"/>
      <c r="G23" s="696"/>
      <c r="H23" s="696"/>
      <c r="I23" s="696"/>
      <c r="J23" s="743"/>
      <c r="K23" s="743"/>
      <c r="L23" s="743"/>
      <c r="M23" s="743"/>
      <c r="N23" s="743"/>
      <c r="O23" s="743"/>
      <c r="P23" s="743"/>
      <c r="Q23" s="743"/>
      <c r="R23" s="743"/>
      <c r="S23" s="743"/>
      <c r="T23" s="743"/>
      <c r="U23" s="743"/>
      <c r="V23" s="743"/>
      <c r="W23" s="743"/>
      <c r="X23" s="743"/>
      <c r="Y23" s="743"/>
      <c r="Z23" s="743"/>
      <c r="AA23" s="743"/>
      <c r="AB23" s="743"/>
      <c r="AC23" s="743"/>
      <c r="AD23" s="743"/>
      <c r="AE23" s="743"/>
      <c r="AF23" s="743"/>
      <c r="AG23" s="743"/>
      <c r="AH23" s="743"/>
      <c r="AI23" s="15"/>
    </row>
    <row r="24" spans="1:35" ht="23.25" customHeight="1">
      <c r="A24" s="269"/>
      <c r="B24" s="696" t="s">
        <v>92</v>
      </c>
      <c r="C24" s="696"/>
      <c r="D24" s="696"/>
      <c r="E24" s="696"/>
      <c r="F24" s="696"/>
      <c r="G24" s="696"/>
      <c r="H24" s="696"/>
      <c r="I24" s="696"/>
      <c r="J24" s="697"/>
      <c r="K24" s="698"/>
      <c r="L24" s="698"/>
      <c r="M24" s="698"/>
      <c r="N24" s="698"/>
      <c r="O24" s="698"/>
      <c r="P24" s="698"/>
      <c r="Q24" s="698"/>
      <c r="R24" s="698"/>
      <c r="S24" s="698"/>
      <c r="T24" s="698"/>
      <c r="U24" s="698"/>
      <c r="V24" s="698"/>
      <c r="W24" s="698"/>
      <c r="X24" s="698"/>
      <c r="Y24" s="698"/>
      <c r="Z24" s="698"/>
      <c r="AA24" s="698"/>
      <c r="AB24" s="698"/>
      <c r="AC24" s="698"/>
      <c r="AD24" s="698"/>
      <c r="AE24" s="698"/>
      <c r="AF24" s="698"/>
      <c r="AG24" s="698"/>
      <c r="AH24" s="699"/>
      <c r="AI24" s="15"/>
    </row>
    <row r="25" spans="1:35" ht="23.25" customHeight="1">
      <c r="A25" s="269"/>
      <c r="B25" s="696"/>
      <c r="C25" s="696"/>
      <c r="D25" s="696"/>
      <c r="E25" s="696"/>
      <c r="F25" s="696"/>
      <c r="G25" s="696"/>
      <c r="H25" s="696"/>
      <c r="I25" s="696"/>
      <c r="J25" s="700"/>
      <c r="K25" s="701"/>
      <c r="L25" s="701"/>
      <c r="M25" s="701"/>
      <c r="N25" s="701"/>
      <c r="O25" s="701"/>
      <c r="P25" s="701"/>
      <c r="Q25" s="701"/>
      <c r="R25" s="701"/>
      <c r="S25" s="701"/>
      <c r="T25" s="701"/>
      <c r="U25" s="701"/>
      <c r="V25" s="701"/>
      <c r="W25" s="701"/>
      <c r="X25" s="701"/>
      <c r="Y25" s="701"/>
      <c r="Z25" s="701"/>
      <c r="AA25" s="701"/>
      <c r="AB25" s="701"/>
      <c r="AC25" s="701"/>
      <c r="AD25" s="701"/>
      <c r="AE25" s="701"/>
      <c r="AF25" s="701"/>
      <c r="AG25" s="701"/>
      <c r="AH25" s="702"/>
      <c r="AI25" s="15"/>
    </row>
    <row r="26" spans="1:35" ht="23.25" customHeight="1">
      <c r="A26" s="269"/>
      <c r="B26" s="696"/>
      <c r="C26" s="696"/>
      <c r="D26" s="696"/>
      <c r="E26" s="696"/>
      <c r="F26" s="696"/>
      <c r="G26" s="696"/>
      <c r="H26" s="696"/>
      <c r="I26" s="696"/>
      <c r="J26" s="700"/>
      <c r="K26" s="701"/>
      <c r="L26" s="701"/>
      <c r="M26" s="701"/>
      <c r="N26" s="701"/>
      <c r="O26" s="701"/>
      <c r="P26" s="701"/>
      <c r="Q26" s="701"/>
      <c r="R26" s="701"/>
      <c r="S26" s="701"/>
      <c r="T26" s="701"/>
      <c r="U26" s="701"/>
      <c r="V26" s="701"/>
      <c r="W26" s="701"/>
      <c r="X26" s="701"/>
      <c r="Y26" s="701"/>
      <c r="Z26" s="701"/>
      <c r="AA26" s="701"/>
      <c r="AB26" s="701"/>
      <c r="AC26" s="701"/>
      <c r="AD26" s="701"/>
      <c r="AE26" s="701"/>
      <c r="AF26" s="701"/>
      <c r="AG26" s="701"/>
      <c r="AH26" s="702"/>
      <c r="AI26" s="15"/>
    </row>
    <row r="27" spans="1:35" ht="23.25" customHeight="1">
      <c r="A27" s="269"/>
      <c r="B27" s="696"/>
      <c r="C27" s="696"/>
      <c r="D27" s="696"/>
      <c r="E27" s="696"/>
      <c r="F27" s="696"/>
      <c r="G27" s="696"/>
      <c r="H27" s="696"/>
      <c r="I27" s="696"/>
      <c r="J27" s="703"/>
      <c r="K27" s="704"/>
      <c r="L27" s="704"/>
      <c r="M27" s="704"/>
      <c r="N27" s="704"/>
      <c r="O27" s="704"/>
      <c r="P27" s="704"/>
      <c r="Q27" s="704"/>
      <c r="R27" s="704"/>
      <c r="S27" s="704"/>
      <c r="T27" s="704"/>
      <c r="U27" s="704"/>
      <c r="V27" s="704"/>
      <c r="W27" s="704"/>
      <c r="X27" s="704"/>
      <c r="Y27" s="704"/>
      <c r="Z27" s="704"/>
      <c r="AA27" s="704"/>
      <c r="AB27" s="704"/>
      <c r="AC27" s="704"/>
      <c r="AD27" s="704"/>
      <c r="AE27" s="704"/>
      <c r="AF27" s="704"/>
      <c r="AG27" s="704"/>
      <c r="AH27" s="705"/>
      <c r="AI27" s="15"/>
    </row>
    <row r="28" spans="1:35" ht="23.25" customHeight="1">
      <c r="A28" s="269"/>
      <c r="B28" s="15"/>
      <c r="C28" s="15"/>
      <c r="D28" s="15"/>
      <c r="E28" s="15"/>
      <c r="F28" s="15"/>
      <c r="G28" s="15"/>
      <c r="H28" s="28"/>
      <c r="I28" s="15"/>
      <c r="J28" s="15"/>
      <c r="K28" s="15"/>
      <c r="L28" s="15"/>
      <c r="M28" s="15"/>
      <c r="N28" s="15"/>
      <c r="O28" s="15"/>
      <c r="P28" s="183"/>
      <c r="Q28" s="183"/>
      <c r="R28" s="183"/>
      <c r="S28" s="183"/>
      <c r="T28" s="183"/>
      <c r="U28" s="183"/>
      <c r="V28" s="183"/>
      <c r="W28" s="183"/>
      <c r="X28" s="15"/>
      <c r="Y28" s="178"/>
      <c r="Z28" s="178"/>
      <c r="AA28" s="178"/>
      <c r="AB28" s="15"/>
      <c r="AC28" s="15"/>
      <c r="AD28" s="15"/>
      <c r="AE28" s="15"/>
      <c r="AF28" s="15"/>
      <c r="AG28" s="15"/>
      <c r="AH28" s="15"/>
      <c r="AI28" s="15"/>
    </row>
    <row r="29" spans="1:35" ht="12.75" customHeight="1">
      <c r="A29" s="269"/>
      <c r="B29" s="717" t="s">
        <v>57</v>
      </c>
      <c r="C29" s="718"/>
      <c r="D29" s="721" t="s">
        <v>56</v>
      </c>
      <c r="E29" s="722"/>
      <c r="F29" s="722"/>
      <c r="G29" s="723"/>
      <c r="H29" s="727" t="s">
        <v>55</v>
      </c>
      <c r="I29" s="728"/>
      <c r="J29" s="721" t="s">
        <v>54</v>
      </c>
      <c r="K29" s="722"/>
      <c r="L29" s="722"/>
      <c r="M29" s="723"/>
      <c r="N29" s="722" t="s">
        <v>53</v>
      </c>
      <c r="O29" s="722"/>
      <c r="P29" s="722"/>
      <c r="Q29" s="722"/>
      <c r="R29" s="722"/>
      <c r="S29" s="723"/>
      <c r="T29" s="721" t="s">
        <v>52</v>
      </c>
      <c r="U29" s="722"/>
      <c r="V29" s="722"/>
      <c r="W29" s="722"/>
      <c r="X29" s="722"/>
      <c r="Y29" s="723"/>
      <c r="Z29" s="688" t="s">
        <v>93</v>
      </c>
      <c r="AA29" s="688"/>
      <c r="AB29" s="688"/>
      <c r="AC29" s="688"/>
      <c r="AD29" s="689"/>
      <c r="AE29" s="690" t="s">
        <v>51</v>
      </c>
      <c r="AF29" s="691"/>
      <c r="AG29" s="690" t="s">
        <v>94</v>
      </c>
      <c r="AH29" s="691"/>
      <c r="AI29" s="15"/>
    </row>
    <row r="30" spans="1:35" ht="12.75" customHeight="1">
      <c r="A30" s="269"/>
      <c r="B30" s="719"/>
      <c r="C30" s="720"/>
      <c r="D30" s="724"/>
      <c r="E30" s="725"/>
      <c r="F30" s="725"/>
      <c r="G30" s="726"/>
      <c r="H30" s="729"/>
      <c r="I30" s="730"/>
      <c r="J30" s="724"/>
      <c r="K30" s="725"/>
      <c r="L30" s="725"/>
      <c r="M30" s="726"/>
      <c r="N30" s="725"/>
      <c r="O30" s="725"/>
      <c r="P30" s="725"/>
      <c r="Q30" s="725"/>
      <c r="R30" s="725"/>
      <c r="S30" s="726"/>
      <c r="T30" s="724"/>
      <c r="U30" s="725"/>
      <c r="V30" s="725"/>
      <c r="W30" s="725"/>
      <c r="X30" s="725"/>
      <c r="Y30" s="726"/>
      <c r="Z30" s="694" t="s">
        <v>95</v>
      </c>
      <c r="AA30" s="694"/>
      <c r="AB30" s="694"/>
      <c r="AC30" s="694"/>
      <c r="AD30" s="695"/>
      <c r="AE30" s="692"/>
      <c r="AF30" s="693"/>
      <c r="AG30" s="692"/>
      <c r="AH30" s="693"/>
      <c r="AI30" s="15"/>
    </row>
    <row r="31" spans="1:35" ht="12.75" customHeight="1">
      <c r="A31" s="269"/>
      <c r="B31" s="662"/>
      <c r="C31" s="663"/>
      <c r="D31" s="666"/>
      <c r="E31" s="667"/>
      <c r="F31" s="667"/>
      <c r="G31" s="668"/>
      <c r="H31" s="672"/>
      <c r="I31" s="673"/>
      <c r="J31" s="676"/>
      <c r="K31" s="677"/>
      <c r="L31" s="677"/>
      <c r="M31" s="678"/>
      <c r="N31" s="666"/>
      <c r="O31" s="667"/>
      <c r="P31" s="667"/>
      <c r="Q31" s="667"/>
      <c r="R31" s="667"/>
      <c r="S31" s="668"/>
      <c r="T31" s="682"/>
      <c r="U31" s="683"/>
      <c r="V31" s="683"/>
      <c r="W31" s="683"/>
      <c r="X31" s="683"/>
      <c r="Y31" s="684"/>
      <c r="Z31" s="652"/>
      <c r="AA31" s="652"/>
      <c r="AB31" s="23" t="s">
        <v>96</v>
      </c>
      <c r="AC31" s="652"/>
      <c r="AD31" s="653"/>
      <c r="AE31" s="654"/>
      <c r="AF31" s="655"/>
      <c r="AG31" s="658"/>
      <c r="AH31" s="659"/>
      <c r="AI31" s="15"/>
    </row>
    <row r="32" spans="1:35" ht="12.75" customHeight="1">
      <c r="A32" s="269"/>
      <c r="B32" s="664"/>
      <c r="C32" s="665"/>
      <c r="D32" s="669"/>
      <c r="E32" s="670"/>
      <c r="F32" s="670"/>
      <c r="G32" s="671"/>
      <c r="H32" s="674"/>
      <c r="I32" s="675"/>
      <c r="J32" s="679"/>
      <c r="K32" s="680"/>
      <c r="L32" s="680"/>
      <c r="M32" s="681"/>
      <c r="N32" s="669"/>
      <c r="O32" s="670"/>
      <c r="P32" s="670"/>
      <c r="Q32" s="670"/>
      <c r="R32" s="670"/>
      <c r="S32" s="671"/>
      <c r="T32" s="685"/>
      <c r="U32" s="686"/>
      <c r="V32" s="686"/>
      <c r="W32" s="686"/>
      <c r="X32" s="686"/>
      <c r="Y32" s="687"/>
      <c r="Z32" s="660"/>
      <c r="AA32" s="660"/>
      <c r="AB32" s="24" t="s">
        <v>96</v>
      </c>
      <c r="AC32" s="660"/>
      <c r="AD32" s="657"/>
      <c r="AE32" s="656"/>
      <c r="AF32" s="657"/>
      <c r="AG32" s="656"/>
      <c r="AH32" s="661"/>
      <c r="AI32" s="15"/>
    </row>
    <row r="33" spans="1:35" ht="12.75" customHeight="1">
      <c r="A33" s="269"/>
      <c r="B33" s="662"/>
      <c r="C33" s="663"/>
      <c r="D33" s="666"/>
      <c r="E33" s="667"/>
      <c r="F33" s="667"/>
      <c r="G33" s="668"/>
      <c r="H33" s="672"/>
      <c r="I33" s="673"/>
      <c r="J33" s="676"/>
      <c r="K33" s="677"/>
      <c r="L33" s="677"/>
      <c r="M33" s="678"/>
      <c r="N33" s="666"/>
      <c r="O33" s="667"/>
      <c r="P33" s="667"/>
      <c r="Q33" s="667"/>
      <c r="R33" s="667"/>
      <c r="S33" s="668"/>
      <c r="T33" s="682"/>
      <c r="U33" s="683"/>
      <c r="V33" s="683"/>
      <c r="W33" s="683"/>
      <c r="X33" s="683"/>
      <c r="Y33" s="684"/>
      <c r="Z33" s="652"/>
      <c r="AA33" s="652"/>
      <c r="AB33" s="23" t="s">
        <v>96</v>
      </c>
      <c r="AC33" s="652"/>
      <c r="AD33" s="653"/>
      <c r="AE33" s="654"/>
      <c r="AF33" s="655"/>
      <c r="AG33" s="658"/>
      <c r="AH33" s="659"/>
      <c r="AI33" s="15"/>
    </row>
    <row r="34" spans="1:35" ht="12.75" customHeight="1">
      <c r="A34" s="269"/>
      <c r="B34" s="664"/>
      <c r="C34" s="665"/>
      <c r="D34" s="669"/>
      <c r="E34" s="670"/>
      <c r="F34" s="670"/>
      <c r="G34" s="671"/>
      <c r="H34" s="674"/>
      <c r="I34" s="675"/>
      <c r="J34" s="679"/>
      <c r="K34" s="680"/>
      <c r="L34" s="680"/>
      <c r="M34" s="681"/>
      <c r="N34" s="669"/>
      <c r="O34" s="670"/>
      <c r="P34" s="670"/>
      <c r="Q34" s="670"/>
      <c r="R34" s="670"/>
      <c r="S34" s="671"/>
      <c r="T34" s="685"/>
      <c r="U34" s="686"/>
      <c r="V34" s="686"/>
      <c r="W34" s="686"/>
      <c r="X34" s="686"/>
      <c r="Y34" s="687"/>
      <c r="Z34" s="660"/>
      <c r="AA34" s="660"/>
      <c r="AB34" s="24" t="s">
        <v>96</v>
      </c>
      <c r="AC34" s="660"/>
      <c r="AD34" s="657"/>
      <c r="AE34" s="656"/>
      <c r="AF34" s="657"/>
      <c r="AG34" s="656"/>
      <c r="AH34" s="661"/>
      <c r="AI34" s="15"/>
    </row>
    <row r="35" spans="1:35" ht="12.75" customHeight="1">
      <c r="A35" s="269"/>
      <c r="B35" s="662"/>
      <c r="C35" s="663"/>
      <c r="D35" s="666"/>
      <c r="E35" s="667"/>
      <c r="F35" s="667"/>
      <c r="G35" s="668"/>
      <c r="H35" s="672"/>
      <c r="I35" s="673"/>
      <c r="J35" s="676"/>
      <c r="K35" s="677"/>
      <c r="L35" s="677"/>
      <c r="M35" s="678"/>
      <c r="N35" s="666"/>
      <c r="O35" s="667"/>
      <c r="P35" s="667"/>
      <c r="Q35" s="667"/>
      <c r="R35" s="667"/>
      <c r="S35" s="668"/>
      <c r="T35" s="682"/>
      <c r="U35" s="683"/>
      <c r="V35" s="683"/>
      <c r="W35" s="683"/>
      <c r="X35" s="683"/>
      <c r="Y35" s="684"/>
      <c r="Z35" s="652"/>
      <c r="AA35" s="652"/>
      <c r="AB35" s="23" t="s">
        <v>96</v>
      </c>
      <c r="AC35" s="652"/>
      <c r="AD35" s="653"/>
      <c r="AE35" s="654"/>
      <c r="AF35" s="655"/>
      <c r="AG35" s="658"/>
      <c r="AH35" s="659"/>
      <c r="AI35" s="15"/>
    </row>
    <row r="36" spans="1:35" ht="12.75" customHeight="1">
      <c r="A36" s="269"/>
      <c r="B36" s="664"/>
      <c r="C36" s="665"/>
      <c r="D36" s="669"/>
      <c r="E36" s="670"/>
      <c r="F36" s="670"/>
      <c r="G36" s="671"/>
      <c r="H36" s="674"/>
      <c r="I36" s="675"/>
      <c r="J36" s="679"/>
      <c r="K36" s="680"/>
      <c r="L36" s="680"/>
      <c r="M36" s="681"/>
      <c r="N36" s="669"/>
      <c r="O36" s="670"/>
      <c r="P36" s="670"/>
      <c r="Q36" s="670"/>
      <c r="R36" s="670"/>
      <c r="S36" s="671"/>
      <c r="T36" s="685"/>
      <c r="U36" s="686"/>
      <c r="V36" s="686"/>
      <c r="W36" s="686"/>
      <c r="X36" s="686"/>
      <c r="Y36" s="687"/>
      <c r="Z36" s="660"/>
      <c r="AA36" s="660"/>
      <c r="AB36" s="24" t="s">
        <v>96</v>
      </c>
      <c r="AC36" s="660"/>
      <c r="AD36" s="657"/>
      <c r="AE36" s="656"/>
      <c r="AF36" s="657"/>
      <c r="AG36" s="656"/>
      <c r="AH36" s="661"/>
      <c r="AI36" s="15"/>
    </row>
    <row r="37" spans="1:35" ht="12.75" customHeight="1">
      <c r="A37" s="269"/>
      <c r="B37" s="662"/>
      <c r="C37" s="663"/>
      <c r="D37" s="666"/>
      <c r="E37" s="667"/>
      <c r="F37" s="667"/>
      <c r="G37" s="668"/>
      <c r="H37" s="672"/>
      <c r="I37" s="673"/>
      <c r="J37" s="676"/>
      <c r="K37" s="677"/>
      <c r="L37" s="677"/>
      <c r="M37" s="678"/>
      <c r="N37" s="666"/>
      <c r="O37" s="667"/>
      <c r="P37" s="667"/>
      <c r="Q37" s="667"/>
      <c r="R37" s="667"/>
      <c r="S37" s="668"/>
      <c r="T37" s="682"/>
      <c r="U37" s="683"/>
      <c r="V37" s="683"/>
      <c r="W37" s="683"/>
      <c r="X37" s="683"/>
      <c r="Y37" s="684"/>
      <c r="Z37" s="652"/>
      <c r="AA37" s="652"/>
      <c r="AB37" s="23" t="s">
        <v>96</v>
      </c>
      <c r="AC37" s="652"/>
      <c r="AD37" s="653"/>
      <c r="AE37" s="654"/>
      <c r="AF37" s="655"/>
      <c r="AG37" s="658"/>
      <c r="AH37" s="659"/>
      <c r="AI37" s="15"/>
    </row>
    <row r="38" spans="1:35" ht="12.75" customHeight="1">
      <c r="A38" s="269"/>
      <c r="B38" s="664"/>
      <c r="C38" s="665"/>
      <c r="D38" s="669"/>
      <c r="E38" s="670"/>
      <c r="F38" s="670"/>
      <c r="G38" s="671"/>
      <c r="H38" s="674"/>
      <c r="I38" s="675"/>
      <c r="J38" s="679"/>
      <c r="K38" s="680"/>
      <c r="L38" s="680"/>
      <c r="M38" s="681"/>
      <c r="N38" s="669"/>
      <c r="O38" s="670"/>
      <c r="P38" s="670"/>
      <c r="Q38" s="670"/>
      <c r="R38" s="670"/>
      <c r="S38" s="671"/>
      <c r="T38" s="685"/>
      <c r="U38" s="686"/>
      <c r="V38" s="686"/>
      <c r="W38" s="686"/>
      <c r="X38" s="686"/>
      <c r="Y38" s="687"/>
      <c r="Z38" s="660"/>
      <c r="AA38" s="660"/>
      <c r="AB38" s="24" t="s">
        <v>96</v>
      </c>
      <c r="AC38" s="660"/>
      <c r="AD38" s="657"/>
      <c r="AE38" s="656"/>
      <c r="AF38" s="657"/>
      <c r="AG38" s="656"/>
      <c r="AH38" s="661"/>
      <c r="AI38" s="15"/>
    </row>
    <row r="39" spans="1:35" ht="12.75" customHeight="1">
      <c r="A39" s="269"/>
      <c r="B39" s="662"/>
      <c r="C39" s="663"/>
      <c r="D39" s="666"/>
      <c r="E39" s="667"/>
      <c r="F39" s="667"/>
      <c r="G39" s="668"/>
      <c r="H39" s="672"/>
      <c r="I39" s="673"/>
      <c r="J39" s="676"/>
      <c r="K39" s="677"/>
      <c r="L39" s="677"/>
      <c r="M39" s="678"/>
      <c r="N39" s="666"/>
      <c r="O39" s="667"/>
      <c r="P39" s="667"/>
      <c r="Q39" s="667"/>
      <c r="R39" s="667"/>
      <c r="S39" s="668"/>
      <c r="T39" s="682"/>
      <c r="U39" s="683"/>
      <c r="V39" s="683"/>
      <c r="W39" s="683"/>
      <c r="X39" s="683"/>
      <c r="Y39" s="684"/>
      <c r="Z39" s="652"/>
      <c r="AA39" s="652"/>
      <c r="AB39" s="23" t="s">
        <v>96</v>
      </c>
      <c r="AC39" s="652"/>
      <c r="AD39" s="653"/>
      <c r="AE39" s="654"/>
      <c r="AF39" s="655"/>
      <c r="AG39" s="658"/>
      <c r="AH39" s="659"/>
      <c r="AI39" s="15"/>
    </row>
    <row r="40" spans="1:35" ht="12.75" customHeight="1">
      <c r="A40" s="269"/>
      <c r="B40" s="664"/>
      <c r="C40" s="665"/>
      <c r="D40" s="669"/>
      <c r="E40" s="670"/>
      <c r="F40" s="670"/>
      <c r="G40" s="671"/>
      <c r="H40" s="674"/>
      <c r="I40" s="675"/>
      <c r="J40" s="679"/>
      <c r="K40" s="680"/>
      <c r="L40" s="680"/>
      <c r="M40" s="681"/>
      <c r="N40" s="669"/>
      <c r="O40" s="670"/>
      <c r="P40" s="670"/>
      <c r="Q40" s="670"/>
      <c r="R40" s="670"/>
      <c r="S40" s="671"/>
      <c r="T40" s="685"/>
      <c r="U40" s="686"/>
      <c r="V40" s="686"/>
      <c r="W40" s="686"/>
      <c r="X40" s="686"/>
      <c r="Y40" s="687"/>
      <c r="Z40" s="660"/>
      <c r="AA40" s="660"/>
      <c r="AB40" s="24" t="s">
        <v>96</v>
      </c>
      <c r="AC40" s="660"/>
      <c r="AD40" s="657"/>
      <c r="AE40" s="656"/>
      <c r="AF40" s="657"/>
      <c r="AG40" s="656"/>
      <c r="AH40" s="661"/>
      <c r="AI40" s="15"/>
    </row>
    <row r="41" spans="1:35" ht="12.75" customHeight="1">
      <c r="A41" s="269"/>
      <c r="B41" s="662"/>
      <c r="C41" s="663"/>
      <c r="D41" s="666"/>
      <c r="E41" s="667"/>
      <c r="F41" s="667"/>
      <c r="G41" s="668"/>
      <c r="H41" s="672"/>
      <c r="I41" s="673"/>
      <c r="J41" s="676"/>
      <c r="K41" s="677"/>
      <c r="L41" s="677"/>
      <c r="M41" s="678"/>
      <c r="N41" s="666"/>
      <c r="O41" s="667"/>
      <c r="P41" s="667"/>
      <c r="Q41" s="667"/>
      <c r="R41" s="667"/>
      <c r="S41" s="668"/>
      <c r="T41" s="682"/>
      <c r="U41" s="683"/>
      <c r="V41" s="683"/>
      <c r="W41" s="683"/>
      <c r="X41" s="683"/>
      <c r="Y41" s="684"/>
      <c r="Z41" s="652"/>
      <c r="AA41" s="652"/>
      <c r="AB41" s="23" t="s">
        <v>96</v>
      </c>
      <c r="AC41" s="652"/>
      <c r="AD41" s="653"/>
      <c r="AE41" s="654"/>
      <c r="AF41" s="655"/>
      <c r="AG41" s="658"/>
      <c r="AH41" s="659"/>
      <c r="AI41" s="15"/>
    </row>
    <row r="42" spans="1:35" ht="12.75" customHeight="1">
      <c r="A42" s="269"/>
      <c r="B42" s="664"/>
      <c r="C42" s="665"/>
      <c r="D42" s="669"/>
      <c r="E42" s="670"/>
      <c r="F42" s="670"/>
      <c r="G42" s="671"/>
      <c r="H42" s="674"/>
      <c r="I42" s="675"/>
      <c r="J42" s="679"/>
      <c r="K42" s="680"/>
      <c r="L42" s="680"/>
      <c r="M42" s="681"/>
      <c r="N42" s="669"/>
      <c r="O42" s="670"/>
      <c r="P42" s="670"/>
      <c r="Q42" s="670"/>
      <c r="R42" s="670"/>
      <c r="S42" s="671"/>
      <c r="T42" s="685"/>
      <c r="U42" s="686"/>
      <c r="V42" s="686"/>
      <c r="W42" s="686"/>
      <c r="X42" s="686"/>
      <c r="Y42" s="687"/>
      <c r="Z42" s="660"/>
      <c r="AA42" s="660"/>
      <c r="AB42" s="24" t="s">
        <v>96</v>
      </c>
      <c r="AC42" s="660"/>
      <c r="AD42" s="657"/>
      <c r="AE42" s="656"/>
      <c r="AF42" s="657"/>
      <c r="AG42" s="656"/>
      <c r="AH42" s="661"/>
      <c r="AI42" s="15"/>
    </row>
    <row r="43" spans="1:35" ht="12.75" customHeight="1">
      <c r="A43" s="269"/>
      <c r="B43" s="662"/>
      <c r="C43" s="663"/>
      <c r="D43" s="666"/>
      <c r="E43" s="667"/>
      <c r="F43" s="667"/>
      <c r="G43" s="668"/>
      <c r="H43" s="672"/>
      <c r="I43" s="673"/>
      <c r="J43" s="676"/>
      <c r="K43" s="677"/>
      <c r="L43" s="677"/>
      <c r="M43" s="678"/>
      <c r="N43" s="666"/>
      <c r="O43" s="667"/>
      <c r="P43" s="667"/>
      <c r="Q43" s="667"/>
      <c r="R43" s="667"/>
      <c r="S43" s="668"/>
      <c r="T43" s="682"/>
      <c r="U43" s="683"/>
      <c r="V43" s="683"/>
      <c r="W43" s="683"/>
      <c r="X43" s="683"/>
      <c r="Y43" s="684"/>
      <c r="Z43" s="652"/>
      <c r="AA43" s="652"/>
      <c r="AB43" s="23" t="s">
        <v>96</v>
      </c>
      <c r="AC43" s="652"/>
      <c r="AD43" s="653"/>
      <c r="AE43" s="654"/>
      <c r="AF43" s="655"/>
      <c r="AG43" s="658"/>
      <c r="AH43" s="659"/>
      <c r="AI43" s="15"/>
    </row>
    <row r="44" spans="1:35" ht="12.75" customHeight="1">
      <c r="A44" s="269"/>
      <c r="B44" s="664"/>
      <c r="C44" s="665"/>
      <c r="D44" s="669"/>
      <c r="E44" s="670"/>
      <c r="F44" s="670"/>
      <c r="G44" s="671"/>
      <c r="H44" s="674"/>
      <c r="I44" s="675"/>
      <c r="J44" s="679"/>
      <c r="K44" s="680"/>
      <c r="L44" s="680"/>
      <c r="M44" s="681"/>
      <c r="N44" s="669"/>
      <c r="O44" s="670"/>
      <c r="P44" s="670"/>
      <c r="Q44" s="670"/>
      <c r="R44" s="670"/>
      <c r="S44" s="671"/>
      <c r="T44" s="685"/>
      <c r="U44" s="686"/>
      <c r="V44" s="686"/>
      <c r="W44" s="686"/>
      <c r="X44" s="686"/>
      <c r="Y44" s="687"/>
      <c r="Z44" s="660"/>
      <c r="AA44" s="660"/>
      <c r="AB44" s="24" t="s">
        <v>96</v>
      </c>
      <c r="AC44" s="660"/>
      <c r="AD44" s="657"/>
      <c r="AE44" s="656"/>
      <c r="AF44" s="657"/>
      <c r="AG44" s="656"/>
      <c r="AH44" s="661"/>
      <c r="AI44" s="15"/>
    </row>
    <row r="45" spans="1:35" ht="12.75" customHeight="1">
      <c r="A45" s="269"/>
      <c r="B45" s="662"/>
      <c r="C45" s="663"/>
      <c r="D45" s="666"/>
      <c r="E45" s="667"/>
      <c r="F45" s="667"/>
      <c r="G45" s="668"/>
      <c r="H45" s="672"/>
      <c r="I45" s="673"/>
      <c r="J45" s="676"/>
      <c r="K45" s="677"/>
      <c r="L45" s="677"/>
      <c r="M45" s="678"/>
      <c r="N45" s="666"/>
      <c r="O45" s="667"/>
      <c r="P45" s="667"/>
      <c r="Q45" s="667"/>
      <c r="R45" s="667"/>
      <c r="S45" s="668"/>
      <c r="T45" s="682"/>
      <c r="U45" s="683"/>
      <c r="V45" s="683"/>
      <c r="W45" s="683"/>
      <c r="X45" s="683"/>
      <c r="Y45" s="684"/>
      <c r="Z45" s="652"/>
      <c r="AA45" s="652"/>
      <c r="AB45" s="23" t="s">
        <v>96</v>
      </c>
      <c r="AC45" s="652"/>
      <c r="AD45" s="653"/>
      <c r="AE45" s="654"/>
      <c r="AF45" s="655"/>
      <c r="AG45" s="658"/>
      <c r="AH45" s="659"/>
      <c r="AI45" s="15"/>
    </row>
    <row r="46" spans="1:35" ht="12.75" customHeight="1">
      <c r="A46" s="269"/>
      <c r="B46" s="664"/>
      <c r="C46" s="665"/>
      <c r="D46" s="669"/>
      <c r="E46" s="670"/>
      <c r="F46" s="670"/>
      <c r="G46" s="671"/>
      <c r="H46" s="674"/>
      <c r="I46" s="675"/>
      <c r="J46" s="679"/>
      <c r="K46" s="680"/>
      <c r="L46" s="680"/>
      <c r="M46" s="681"/>
      <c r="N46" s="669"/>
      <c r="O46" s="670"/>
      <c r="P46" s="670"/>
      <c r="Q46" s="670"/>
      <c r="R46" s="670"/>
      <c r="S46" s="671"/>
      <c r="T46" s="685"/>
      <c r="U46" s="686"/>
      <c r="V46" s="686"/>
      <c r="W46" s="686"/>
      <c r="X46" s="686"/>
      <c r="Y46" s="687"/>
      <c r="Z46" s="660"/>
      <c r="AA46" s="660"/>
      <c r="AB46" s="24" t="s">
        <v>96</v>
      </c>
      <c r="AC46" s="660"/>
      <c r="AD46" s="657"/>
      <c r="AE46" s="656"/>
      <c r="AF46" s="657"/>
      <c r="AG46" s="656"/>
      <c r="AH46" s="661"/>
      <c r="AI46" s="15"/>
    </row>
    <row r="47" spans="1:35" ht="12.75" customHeight="1">
      <c r="A47" s="269"/>
      <c r="B47" s="662"/>
      <c r="C47" s="663"/>
      <c r="D47" s="666"/>
      <c r="E47" s="667"/>
      <c r="F47" s="667"/>
      <c r="G47" s="668"/>
      <c r="H47" s="672"/>
      <c r="I47" s="673"/>
      <c r="J47" s="676"/>
      <c r="K47" s="677"/>
      <c r="L47" s="677"/>
      <c r="M47" s="678"/>
      <c r="N47" s="666"/>
      <c r="O47" s="667"/>
      <c r="P47" s="667"/>
      <c r="Q47" s="667"/>
      <c r="R47" s="667"/>
      <c r="S47" s="668"/>
      <c r="T47" s="682"/>
      <c r="U47" s="683"/>
      <c r="V47" s="683"/>
      <c r="W47" s="683"/>
      <c r="X47" s="683"/>
      <c r="Y47" s="684"/>
      <c r="Z47" s="652"/>
      <c r="AA47" s="652"/>
      <c r="AB47" s="23" t="s">
        <v>96</v>
      </c>
      <c r="AC47" s="652"/>
      <c r="AD47" s="653"/>
      <c r="AE47" s="654"/>
      <c r="AF47" s="655"/>
      <c r="AG47" s="658"/>
      <c r="AH47" s="659"/>
      <c r="AI47" s="15"/>
    </row>
    <row r="48" spans="1:35" ht="12.75" customHeight="1">
      <c r="A48" s="269"/>
      <c r="B48" s="664"/>
      <c r="C48" s="665"/>
      <c r="D48" s="669"/>
      <c r="E48" s="670"/>
      <c r="F48" s="670"/>
      <c r="G48" s="671"/>
      <c r="H48" s="674"/>
      <c r="I48" s="675"/>
      <c r="J48" s="679"/>
      <c r="K48" s="680"/>
      <c r="L48" s="680"/>
      <c r="M48" s="681"/>
      <c r="N48" s="669"/>
      <c r="O48" s="670"/>
      <c r="P48" s="670"/>
      <c r="Q48" s="670"/>
      <c r="R48" s="670"/>
      <c r="S48" s="671"/>
      <c r="T48" s="685"/>
      <c r="U48" s="686"/>
      <c r="V48" s="686"/>
      <c r="W48" s="686"/>
      <c r="X48" s="686"/>
      <c r="Y48" s="687"/>
      <c r="Z48" s="660"/>
      <c r="AA48" s="660"/>
      <c r="AB48" s="24" t="s">
        <v>96</v>
      </c>
      <c r="AC48" s="660"/>
      <c r="AD48" s="657"/>
      <c r="AE48" s="656"/>
      <c r="AF48" s="657"/>
      <c r="AG48" s="656"/>
      <c r="AH48" s="661"/>
      <c r="AI48" s="15"/>
    </row>
    <row r="49" spans="1:67" ht="26.25" customHeight="1">
      <c r="A49" s="269"/>
      <c r="B49" s="640" t="s">
        <v>50</v>
      </c>
      <c r="C49" s="641"/>
      <c r="D49" s="641"/>
      <c r="E49" s="641"/>
      <c r="F49" s="641"/>
      <c r="G49" s="642"/>
      <c r="H49" s="505">
        <f>SUM(H31:H48)</f>
        <v>0</v>
      </c>
      <c r="I49" s="643"/>
      <c r="J49" s="644"/>
      <c r="K49" s="645"/>
      <c r="L49" s="645"/>
      <c r="M49" s="645"/>
      <c r="N49" s="645"/>
      <c r="O49" s="645"/>
      <c r="P49" s="645"/>
      <c r="Q49" s="645"/>
      <c r="R49" s="645"/>
      <c r="S49" s="645"/>
      <c r="T49" s="645"/>
      <c r="U49" s="645"/>
      <c r="V49" s="645"/>
      <c r="W49" s="645"/>
      <c r="X49" s="645"/>
      <c r="Y49" s="645"/>
      <c r="Z49" s="645"/>
      <c r="AA49" s="645"/>
      <c r="AB49" s="645"/>
      <c r="AC49" s="645"/>
      <c r="AD49" s="645"/>
      <c r="AE49" s="645"/>
      <c r="AF49" s="645"/>
      <c r="AG49" s="645"/>
      <c r="AH49" s="646"/>
      <c r="AI49" s="15"/>
    </row>
    <row r="50" spans="1:67" s="57" customFormat="1" ht="23.25" customHeight="1">
      <c r="A50" s="188"/>
      <c r="B50" s="506" t="s">
        <v>49</v>
      </c>
      <c r="C50" s="507"/>
      <c r="D50" s="507"/>
      <c r="E50" s="507"/>
      <c r="F50" s="507"/>
      <c r="G50" s="508"/>
      <c r="H50" s="647" t="str">
        <f>IF(COUNT(H31:H48)=0,"",ROUNDDOWN(AVERAGE(H31:H48),1))</f>
        <v/>
      </c>
      <c r="I50" s="648"/>
      <c r="J50" s="649" t="s">
        <v>318</v>
      </c>
      <c r="K50" s="650"/>
      <c r="L50" s="650"/>
      <c r="M50" s="650"/>
      <c r="N50" s="650"/>
      <c r="O50" s="650"/>
      <c r="P50" s="650"/>
      <c r="Q50" s="650"/>
      <c r="R50" s="650"/>
      <c r="S50" s="650"/>
      <c r="T50" s="650"/>
      <c r="U50" s="650"/>
      <c r="V50" s="650"/>
      <c r="W50" s="650"/>
      <c r="X50" s="650"/>
      <c r="Y50" s="650"/>
      <c r="Z50" s="650"/>
      <c r="AA50" s="650"/>
      <c r="AB50" s="650"/>
      <c r="AC50" s="650"/>
      <c r="AD50" s="650"/>
      <c r="AE50" s="650"/>
      <c r="AF50" s="650"/>
      <c r="AG50" s="650"/>
      <c r="AH50" s="651"/>
      <c r="AI50" s="186"/>
      <c r="AJ50" s="12"/>
    </row>
    <row r="51" spans="1:67" ht="23.25" customHeight="1">
      <c r="A51" s="269"/>
      <c r="B51" s="28"/>
      <c r="C51" s="28"/>
      <c r="D51" s="15"/>
      <c r="E51" s="15"/>
      <c r="F51" s="15"/>
      <c r="G51" s="15"/>
      <c r="H51" s="28"/>
      <c r="I51" s="15"/>
      <c r="J51" s="15"/>
      <c r="K51" s="15"/>
      <c r="L51" s="15"/>
      <c r="M51" s="15"/>
      <c r="N51" s="15"/>
      <c r="O51" s="15"/>
      <c r="P51" s="15"/>
      <c r="Q51" s="15"/>
      <c r="R51" s="15"/>
      <c r="S51" s="15"/>
      <c r="T51" s="15"/>
      <c r="U51" s="15"/>
      <c r="V51" s="15"/>
      <c r="W51" s="15"/>
      <c r="X51" s="15"/>
      <c r="Y51" s="178"/>
      <c r="Z51" s="178"/>
      <c r="AA51" s="178"/>
      <c r="AB51" s="15"/>
      <c r="AC51" s="15"/>
      <c r="AD51" s="15"/>
      <c r="AE51" s="15"/>
      <c r="AF51" s="15"/>
      <c r="AG51" s="15"/>
      <c r="AH51" s="15"/>
      <c r="AI51" s="15"/>
    </row>
    <row r="52" spans="1:67" ht="23.25" customHeight="1">
      <c r="A52" s="269"/>
      <c r="B52" s="185"/>
      <c r="C52" s="185"/>
      <c r="D52" s="173" t="s">
        <v>2</v>
      </c>
      <c r="E52" s="194"/>
      <c r="F52" s="194"/>
      <c r="G52" s="194"/>
      <c r="H52" s="195"/>
      <c r="I52" s="196"/>
      <c r="J52" s="196"/>
      <c r="K52" s="196"/>
      <c r="L52" s="196"/>
      <c r="M52" s="196"/>
      <c r="N52" s="196"/>
      <c r="O52" s="196"/>
      <c r="P52" s="196"/>
      <c r="Q52" s="196"/>
      <c r="R52" s="196"/>
      <c r="S52" s="186"/>
      <c r="T52" s="186"/>
      <c r="U52" s="186"/>
      <c r="V52" s="186"/>
      <c r="W52" s="186"/>
      <c r="X52" s="186"/>
      <c r="Y52" s="187"/>
      <c r="Z52" s="187"/>
      <c r="AA52" s="187"/>
      <c r="AB52" s="186"/>
      <c r="AC52" s="186"/>
      <c r="AD52" s="186"/>
      <c r="AE52" s="186"/>
      <c r="AF52" s="186"/>
      <c r="AG52" s="186"/>
      <c r="AH52" s="186"/>
      <c r="AI52" s="15"/>
    </row>
    <row r="53" spans="1:67" ht="23.25" customHeight="1">
      <c r="A53" s="269"/>
      <c r="B53" s="185"/>
      <c r="C53" s="185"/>
      <c r="D53" s="186"/>
      <c r="E53" s="186"/>
      <c r="F53" s="186"/>
      <c r="G53" s="186"/>
      <c r="H53" s="186"/>
      <c r="I53" s="186"/>
      <c r="J53" s="186"/>
      <c r="K53" s="186"/>
      <c r="L53" s="186"/>
      <c r="M53" s="186"/>
      <c r="N53" s="186"/>
      <c r="O53" s="186"/>
      <c r="P53" s="186"/>
      <c r="Q53" s="186"/>
      <c r="R53" s="186"/>
      <c r="S53" s="186"/>
      <c r="T53" s="186"/>
      <c r="U53" s="186"/>
      <c r="V53" s="186"/>
      <c r="W53" s="186"/>
      <c r="X53" s="186"/>
      <c r="Y53" s="187"/>
      <c r="Z53" s="187"/>
      <c r="AA53" s="187"/>
      <c r="AB53" s="186"/>
      <c r="AC53" s="186"/>
      <c r="AD53" s="186"/>
      <c r="AE53" s="186"/>
      <c r="AF53" s="186"/>
      <c r="AG53" s="186"/>
      <c r="AH53" s="186"/>
      <c r="AI53" s="15"/>
    </row>
    <row r="54" spans="1:67" ht="23.25" customHeight="1">
      <c r="A54" s="269"/>
      <c r="B54" s="185"/>
      <c r="C54" s="185"/>
      <c r="D54" s="173" t="s">
        <v>97</v>
      </c>
      <c r="E54" s="197"/>
      <c r="F54" s="197"/>
      <c r="G54" s="167"/>
      <c r="H54" s="198"/>
      <c r="I54" s="198"/>
      <c r="J54" s="198"/>
      <c r="K54" s="198"/>
      <c r="L54" s="198"/>
      <c r="M54" s="198"/>
      <c r="N54" s="198"/>
      <c r="O54" s="198"/>
      <c r="P54" s="199"/>
      <c r="Q54" s="199"/>
      <c r="R54" s="199"/>
      <c r="S54" s="199"/>
      <c r="T54" s="199"/>
      <c r="U54" s="199"/>
      <c r="V54" s="199"/>
      <c r="W54" s="199"/>
      <c r="X54" s="199"/>
      <c r="Y54" s="199"/>
      <c r="Z54" s="199"/>
      <c r="AA54" s="199"/>
      <c r="AB54" s="199"/>
      <c r="AC54" s="199"/>
      <c r="AD54" s="199"/>
      <c r="AE54" s="199"/>
      <c r="AF54" s="199"/>
      <c r="AG54" s="199"/>
      <c r="AH54" s="199"/>
      <c r="AI54" s="15"/>
      <c r="AK54" s="296"/>
      <c r="AL54" s="58"/>
      <c r="AM54" s="59"/>
      <c r="AN54" s="60"/>
      <c r="AO54" s="60"/>
      <c r="AP54" s="60"/>
      <c r="AQ54" s="60"/>
      <c r="AR54" s="60"/>
      <c r="AS54" s="60"/>
      <c r="AT54" s="60"/>
      <c r="AU54" s="60"/>
      <c r="AV54" s="60"/>
      <c r="AW54" s="60"/>
      <c r="AX54" s="60"/>
      <c r="AY54" s="60"/>
      <c r="AZ54" s="60"/>
      <c r="BA54" s="60"/>
      <c r="BB54" s="60"/>
      <c r="BC54" s="60"/>
      <c r="BD54" s="60"/>
      <c r="BE54" s="60"/>
      <c r="BF54" s="60"/>
      <c r="BG54" s="60"/>
      <c r="BH54" s="60"/>
      <c r="BI54" s="60"/>
      <c r="BJ54" s="60"/>
      <c r="BK54" s="60"/>
      <c r="BL54" s="60"/>
      <c r="BM54" s="60"/>
      <c r="BN54" s="60"/>
      <c r="BO54" s="60"/>
    </row>
    <row r="55" spans="1:67" ht="23.25" customHeight="1">
      <c r="A55" s="269"/>
      <c r="B55" s="185"/>
      <c r="C55" s="185"/>
      <c r="D55" s="174" t="s">
        <v>98</v>
      </c>
      <c r="E55" s="200"/>
      <c r="F55" s="175"/>
      <c r="G55"/>
      <c r="H55" s="167"/>
      <c r="I55" s="167"/>
      <c r="J55" s="167"/>
      <c r="K55" s="167"/>
      <c r="L55" s="167"/>
      <c r="M55" s="167"/>
      <c r="N55" s="167"/>
      <c r="O55" s="167"/>
      <c r="P55" s="199"/>
      <c r="Q55" s="199"/>
      <c r="R55" s="199"/>
      <c r="S55" s="199"/>
      <c r="T55" s="199"/>
      <c r="U55" s="199"/>
      <c r="V55" s="199"/>
      <c r="W55" s="199"/>
      <c r="X55" s="199"/>
      <c r="Y55" s="199"/>
      <c r="Z55" s="199"/>
      <c r="AA55" s="199"/>
      <c r="AB55" s="199"/>
      <c r="AC55" s="199"/>
      <c r="AD55" s="199"/>
      <c r="AE55" s="199"/>
      <c r="AF55" s="199"/>
      <c r="AG55" s="199"/>
      <c r="AH55" s="199"/>
      <c r="AI55" s="15"/>
      <c r="AK55" s="61"/>
      <c r="AL55" s="61"/>
      <c r="AM55" s="59"/>
      <c r="AN55" s="60"/>
      <c r="AO55" s="60"/>
      <c r="AP55" s="60"/>
      <c r="AQ55" s="60"/>
      <c r="AR55" s="60"/>
      <c r="AS55" s="60"/>
      <c r="AT55" s="60"/>
      <c r="AU55" s="60"/>
      <c r="AV55" s="60"/>
      <c r="AW55" s="60"/>
      <c r="AX55" s="60"/>
      <c r="AY55" s="60"/>
      <c r="AZ55" s="60"/>
      <c r="BA55" s="60"/>
      <c r="BB55" s="60"/>
      <c r="BC55" s="60"/>
      <c r="BD55" s="60"/>
      <c r="BE55" s="60"/>
      <c r="BF55" s="60"/>
      <c r="BG55" s="60"/>
      <c r="BH55" s="60"/>
      <c r="BI55" s="60"/>
      <c r="BJ55" s="60"/>
      <c r="BK55" s="60"/>
      <c r="BL55" s="60"/>
      <c r="BM55" s="60"/>
      <c r="BN55" s="60"/>
      <c r="BO55" s="60"/>
    </row>
    <row r="56" spans="1:67" ht="23.25" customHeight="1">
      <c r="A56" s="269"/>
      <c r="B56" s="185"/>
      <c r="C56" s="185"/>
      <c r="D56" s="174" t="s">
        <v>99</v>
      </c>
      <c r="E56" s="170"/>
      <c r="F56" s="25"/>
      <c r="G56"/>
      <c r="H56"/>
      <c r="I56"/>
      <c r="J56"/>
      <c r="K56"/>
      <c r="L56"/>
      <c r="M56"/>
      <c r="N56"/>
      <c r="O56"/>
      <c r="P56" s="199"/>
      <c r="Q56" s="199"/>
      <c r="R56" s="199"/>
      <c r="S56" s="199"/>
      <c r="T56" s="199"/>
      <c r="U56" s="199"/>
      <c r="V56" s="199"/>
      <c r="W56" s="199"/>
      <c r="X56" s="199"/>
      <c r="Y56" s="199"/>
      <c r="Z56" s="199"/>
      <c r="AA56" s="199"/>
      <c r="AB56" s="199"/>
      <c r="AC56" s="199"/>
      <c r="AD56" s="199"/>
      <c r="AE56" s="199"/>
      <c r="AF56" s="199"/>
      <c r="AG56" s="199"/>
      <c r="AH56" s="199"/>
      <c r="AI56" s="15"/>
    </row>
    <row r="57" spans="1:67" ht="16.5" customHeight="1">
      <c r="A57" s="269"/>
      <c r="B57" s="185"/>
      <c r="C57" s="185"/>
      <c r="D57" s="201"/>
      <c r="E57" s="201"/>
      <c r="F57" s="201"/>
      <c r="G57" s="199"/>
      <c r="H57" s="199"/>
      <c r="I57" s="199"/>
      <c r="J57" s="199"/>
      <c r="K57" s="199"/>
      <c r="L57" s="199"/>
      <c r="M57" s="199"/>
      <c r="N57" s="199"/>
      <c r="O57" s="199"/>
      <c r="P57" s="199"/>
      <c r="Q57" s="199"/>
      <c r="R57" s="199"/>
      <c r="S57" s="199"/>
      <c r="T57" s="199"/>
      <c r="U57" s="199"/>
      <c r="V57" s="199"/>
      <c r="W57" s="199"/>
      <c r="X57" s="199"/>
      <c r="Y57" s="199"/>
      <c r="Z57" s="199"/>
      <c r="AA57" s="199"/>
      <c r="AB57" s="199"/>
      <c r="AC57" s="199"/>
      <c r="AD57" s="199"/>
      <c r="AE57" s="199"/>
      <c r="AF57" s="199"/>
      <c r="AG57" s="199"/>
      <c r="AH57" s="199"/>
      <c r="AI57" s="15"/>
    </row>
    <row r="58" spans="1:67" s="52" customFormat="1" ht="19">
      <c r="A58" s="333" t="s">
        <v>100</v>
      </c>
      <c r="B58" s="333"/>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9"/>
    </row>
    <row r="59" spans="1:67" ht="22.5" customHeight="1">
      <c r="Y59" s="295"/>
      <c r="Z59" s="295"/>
      <c r="AA59" s="295"/>
    </row>
    <row r="63" spans="1:67" ht="17.25" customHeight="1">
      <c r="AQ63" s="55" t="s">
        <v>101</v>
      </c>
      <c r="AS63" s="55" t="s">
        <v>102</v>
      </c>
    </row>
    <row r="64" spans="1:67" ht="17.25" customHeight="1">
      <c r="AQ64" s="55" t="s">
        <v>103</v>
      </c>
      <c r="AS64" s="55" t="s">
        <v>104</v>
      </c>
    </row>
    <row r="65" spans="43:45" ht="17.25" customHeight="1">
      <c r="AQ65" s="55" t="s">
        <v>105</v>
      </c>
      <c r="AS65" s="55" t="s">
        <v>106</v>
      </c>
    </row>
    <row r="66" spans="43:45" ht="9.5">
      <c r="AQ66" s="55" t="s">
        <v>107</v>
      </c>
    </row>
  </sheetData>
  <sheetProtection sheet="1" selectLockedCells="1"/>
  <mergeCells count="151">
    <mergeCell ref="AB1:AH1"/>
    <mergeCell ref="AB2:AH4"/>
    <mergeCell ref="B6:AH6"/>
    <mergeCell ref="U8:W8"/>
    <mergeCell ref="X8:AF8"/>
    <mergeCell ref="I9:L10"/>
    <mergeCell ref="M9:AA10"/>
    <mergeCell ref="B22:I23"/>
    <mergeCell ref="J22:AH23"/>
    <mergeCell ref="B24:I27"/>
    <mergeCell ref="J24:AH27"/>
    <mergeCell ref="X11:AF11"/>
    <mergeCell ref="I13:L16"/>
    <mergeCell ref="M13:P14"/>
    <mergeCell ref="Q13:AA14"/>
    <mergeCell ref="M15:P16"/>
    <mergeCell ref="Q15:AA16"/>
    <mergeCell ref="B31:C32"/>
    <mergeCell ref="D31:G32"/>
    <mergeCell ref="H31:I32"/>
    <mergeCell ref="J31:M32"/>
    <mergeCell ref="N31:S32"/>
    <mergeCell ref="T31:Y32"/>
    <mergeCell ref="B29:C30"/>
    <mergeCell ref="D29:G30"/>
    <mergeCell ref="H29:I30"/>
    <mergeCell ref="J29:M30"/>
    <mergeCell ref="N29:S30"/>
    <mergeCell ref="T29:Y30"/>
    <mergeCell ref="Z31:AA31"/>
    <mergeCell ref="AC31:AD31"/>
    <mergeCell ref="AE31:AF32"/>
    <mergeCell ref="AG31:AH31"/>
    <mergeCell ref="Z32:AA32"/>
    <mergeCell ref="AC32:AD32"/>
    <mergeCell ref="AG32:AH32"/>
    <mergeCell ref="Z29:AD29"/>
    <mergeCell ref="AE29:AF30"/>
    <mergeCell ref="AG29:AH30"/>
    <mergeCell ref="Z30:AD30"/>
    <mergeCell ref="Z33:AA33"/>
    <mergeCell ref="AC33:AD33"/>
    <mergeCell ref="AE33:AF34"/>
    <mergeCell ref="AG33:AH33"/>
    <mergeCell ref="Z34:AA34"/>
    <mergeCell ref="AC34:AD34"/>
    <mergeCell ref="AG34:AH34"/>
    <mergeCell ref="B33:C34"/>
    <mergeCell ref="D33:G34"/>
    <mergeCell ref="H33:I34"/>
    <mergeCell ref="J33:M34"/>
    <mergeCell ref="N33:S34"/>
    <mergeCell ref="T33:Y34"/>
    <mergeCell ref="Z35:AA35"/>
    <mergeCell ref="AC35:AD35"/>
    <mergeCell ref="AE35:AF36"/>
    <mergeCell ref="AG35:AH35"/>
    <mergeCell ref="Z36:AA36"/>
    <mergeCell ref="AC36:AD36"/>
    <mergeCell ref="AG36:AH36"/>
    <mergeCell ref="B35:C36"/>
    <mergeCell ref="D35:G36"/>
    <mergeCell ref="H35:I36"/>
    <mergeCell ref="J35:M36"/>
    <mergeCell ref="N35:S36"/>
    <mergeCell ref="T35:Y36"/>
    <mergeCell ref="Z37:AA37"/>
    <mergeCell ref="AC37:AD37"/>
    <mergeCell ref="AE37:AF38"/>
    <mergeCell ref="AG37:AH37"/>
    <mergeCell ref="Z38:AA38"/>
    <mergeCell ref="AC38:AD38"/>
    <mergeCell ref="AG38:AH38"/>
    <mergeCell ref="B37:C38"/>
    <mergeCell ref="D37:G38"/>
    <mergeCell ref="H37:I38"/>
    <mergeCell ref="J37:M38"/>
    <mergeCell ref="N37:S38"/>
    <mergeCell ref="T37:Y38"/>
    <mergeCell ref="Z39:AA39"/>
    <mergeCell ref="AC39:AD39"/>
    <mergeCell ref="AE39:AF40"/>
    <mergeCell ref="AG39:AH39"/>
    <mergeCell ref="Z40:AA40"/>
    <mergeCell ref="AC40:AD40"/>
    <mergeCell ref="AG40:AH40"/>
    <mergeCell ref="B39:C40"/>
    <mergeCell ref="D39:G40"/>
    <mergeCell ref="H39:I40"/>
    <mergeCell ref="J39:M40"/>
    <mergeCell ref="N39:S40"/>
    <mergeCell ref="T39:Y40"/>
    <mergeCell ref="Z41:AA41"/>
    <mergeCell ref="AC41:AD41"/>
    <mergeCell ref="AE41:AF42"/>
    <mergeCell ref="AG41:AH41"/>
    <mergeCell ref="Z42:AA42"/>
    <mergeCell ref="AC42:AD42"/>
    <mergeCell ref="AG42:AH42"/>
    <mergeCell ref="B41:C42"/>
    <mergeCell ref="D41:G42"/>
    <mergeCell ref="H41:I42"/>
    <mergeCell ref="J41:M42"/>
    <mergeCell ref="N41:S42"/>
    <mergeCell ref="T41:Y42"/>
    <mergeCell ref="Z43:AA43"/>
    <mergeCell ref="AC43:AD43"/>
    <mergeCell ref="AE43:AF44"/>
    <mergeCell ref="AG43:AH43"/>
    <mergeCell ref="Z44:AA44"/>
    <mergeCell ref="AC44:AD44"/>
    <mergeCell ref="AG44:AH44"/>
    <mergeCell ref="B43:C44"/>
    <mergeCell ref="D43:G44"/>
    <mergeCell ref="H43:I44"/>
    <mergeCell ref="J43:M44"/>
    <mergeCell ref="N43:S44"/>
    <mergeCell ref="T43:Y44"/>
    <mergeCell ref="Z45:AA45"/>
    <mergeCell ref="AC45:AD45"/>
    <mergeCell ref="AE45:AF46"/>
    <mergeCell ref="AG45:AH45"/>
    <mergeCell ref="Z46:AA46"/>
    <mergeCell ref="AC46:AD46"/>
    <mergeCell ref="AG46:AH46"/>
    <mergeCell ref="B45:C46"/>
    <mergeCell ref="D45:G46"/>
    <mergeCell ref="H45:I46"/>
    <mergeCell ref="J45:M46"/>
    <mergeCell ref="N45:S46"/>
    <mergeCell ref="T45:Y46"/>
    <mergeCell ref="A58:AI58"/>
    <mergeCell ref="B49:G49"/>
    <mergeCell ref="H49:I49"/>
    <mergeCell ref="J49:AH49"/>
    <mergeCell ref="B50:G50"/>
    <mergeCell ref="H50:I50"/>
    <mergeCell ref="J50:AH50"/>
    <mergeCell ref="Z47:AA47"/>
    <mergeCell ref="AC47:AD47"/>
    <mergeCell ref="AE47:AF48"/>
    <mergeCell ref="AG47:AH47"/>
    <mergeCell ref="Z48:AA48"/>
    <mergeCell ref="AC48:AD48"/>
    <mergeCell ref="AG48:AH48"/>
    <mergeCell ref="B47:C48"/>
    <mergeCell ref="D47:G48"/>
    <mergeCell ref="H47:I48"/>
    <mergeCell ref="J47:M48"/>
    <mergeCell ref="N47:S48"/>
    <mergeCell ref="T47:Y48"/>
  </mergeCells>
  <phoneticPr fontId="10"/>
  <conditionalFormatting sqref="B31:AH48">
    <cfRule type="expression" dxfId="209" priority="7">
      <formula>$M$15="○"</formula>
    </cfRule>
    <cfRule type="expression" dxfId="208" priority="13" stopIfTrue="1">
      <formula>$M$13="○"</formula>
    </cfRule>
  </conditionalFormatting>
  <conditionalFormatting sqref="J22:AH27">
    <cfRule type="expression" dxfId="207" priority="8">
      <formula>$M$15="○"</formula>
    </cfRule>
    <cfRule type="expression" dxfId="206" priority="9">
      <formula>$M$13="○"</formula>
    </cfRule>
  </conditionalFormatting>
  <conditionalFormatting sqref="M13:AA14">
    <cfRule type="expression" dxfId="205" priority="2">
      <formula>$M$15="○"</formula>
    </cfRule>
  </conditionalFormatting>
  <conditionalFormatting sqref="M13:AA16">
    <cfRule type="expression" dxfId="204" priority="4">
      <formula>$M$9=""</formula>
    </cfRule>
  </conditionalFormatting>
  <conditionalFormatting sqref="M15:AA16">
    <cfRule type="expression" dxfId="203" priority="1">
      <formula>$M$13="○"</formula>
    </cfRule>
  </conditionalFormatting>
  <dataValidations disablePrompts="1" count="3">
    <dataValidation type="decimal" imeMode="off" operator="greaterThan" allowBlank="1" showInputMessage="1" showErrorMessage="1" sqref="H49" xr:uid="{00000000-0002-0000-0700-000000000000}">
      <formula1>0</formula1>
    </dataValidation>
    <dataValidation type="list" allowBlank="1" showInputMessage="1" showErrorMessage="1" sqref="M13:P16" xr:uid="{00000000-0002-0000-0700-000001000000}">
      <formula1>"○"</formula1>
    </dataValidation>
    <dataValidation type="list" allowBlank="1" showInputMessage="1" showErrorMessage="1" sqref="AG31:AH48" xr:uid="{00000000-0002-0000-0700-000002000000}">
      <formula1>$AS$63:$AS$66</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colBreaks count="1" manualBreakCount="1">
    <brk id="34"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BBD8D-E1CE-4CEC-B487-BC3F07CEC5E6}">
  <sheetPr>
    <tabColor rgb="FF0070C0"/>
    <pageSetUpPr fitToPage="1"/>
  </sheetPr>
  <dimension ref="A1:AG87"/>
  <sheetViews>
    <sheetView zoomScale="80" zoomScaleNormal="80" zoomScaleSheetLayoutView="40" workbookViewId="0">
      <selection activeCell="D11" sqref="D11:E11"/>
    </sheetView>
  </sheetViews>
  <sheetFormatPr defaultColWidth="9" defaultRowHeight="13"/>
  <cols>
    <col min="1" max="1" width="1.90625" style="117" customWidth="1"/>
    <col min="2" max="2" width="7.453125" style="117" customWidth="1"/>
    <col min="3" max="3" width="68.7265625" style="117" customWidth="1"/>
    <col min="4" max="5" width="3.6328125" style="117" customWidth="1"/>
    <col min="6" max="7" width="7.6328125" style="117" customWidth="1"/>
    <col min="8" max="10" width="6.6328125" style="117" customWidth="1"/>
    <col min="11" max="11" width="3.6328125" style="117" customWidth="1"/>
    <col min="12" max="12" width="5" style="117" customWidth="1"/>
    <col min="13" max="13" width="6.453125" style="117" customWidth="1"/>
    <col min="14" max="14" width="2.453125" style="117" customWidth="1"/>
    <col min="15" max="15" width="3.7265625" style="117" customWidth="1"/>
    <col min="16" max="16" width="12.7265625" style="117" bestFit="1" customWidth="1"/>
    <col min="17" max="16384" width="9" style="117"/>
  </cols>
  <sheetData>
    <row r="1" spans="1:33" ht="25.5">
      <c r="A1" s="29"/>
      <c r="B1" s="29"/>
      <c r="C1" s="29"/>
      <c r="D1" s="29"/>
      <c r="E1" s="29"/>
      <c r="F1" s="29"/>
      <c r="G1" s="29"/>
      <c r="H1" s="29"/>
      <c r="I1" s="29"/>
      <c r="J1" s="504" t="s">
        <v>414</v>
      </c>
      <c r="K1" s="504"/>
      <c r="L1" s="504"/>
      <c r="M1" s="504"/>
      <c r="N1" s="299"/>
      <c r="AA1" s="118"/>
      <c r="AB1" s="118"/>
      <c r="AC1" s="118"/>
      <c r="AD1" s="118"/>
      <c r="AE1" s="118"/>
      <c r="AF1" s="118"/>
      <c r="AG1" s="118"/>
    </row>
    <row r="2" spans="1:33" ht="13.5" customHeight="1">
      <c r="A2" s="29"/>
      <c r="B2" s="29"/>
      <c r="C2" s="29"/>
      <c r="D2" s="29"/>
      <c r="E2" s="29"/>
      <c r="F2" s="29"/>
      <c r="G2" s="29"/>
      <c r="H2" s="788" t="s">
        <v>343</v>
      </c>
      <c r="I2" s="788"/>
      <c r="J2" s="788"/>
      <c r="K2" s="788"/>
      <c r="L2" s="788"/>
      <c r="M2" s="788"/>
      <c r="N2" s="299"/>
    </row>
    <row r="3" spans="1:33" ht="13.5" customHeight="1">
      <c r="A3" s="29"/>
      <c r="B3" s="29"/>
      <c r="C3" s="29"/>
      <c r="D3" s="29"/>
      <c r="E3" s="29"/>
      <c r="F3" s="29"/>
      <c r="G3" s="29"/>
      <c r="H3" s="788"/>
      <c r="I3" s="788"/>
      <c r="J3" s="788"/>
      <c r="K3" s="788"/>
      <c r="L3" s="788"/>
      <c r="M3" s="788"/>
      <c r="N3" s="299"/>
    </row>
    <row r="4" spans="1:33" ht="13.5" customHeight="1">
      <c r="A4" s="29"/>
      <c r="B4" s="29"/>
      <c r="C4" s="29"/>
      <c r="D4" s="29"/>
      <c r="E4" s="29"/>
      <c r="F4" s="29"/>
      <c r="G4" s="29"/>
      <c r="H4" s="788"/>
      <c r="I4" s="788"/>
      <c r="J4" s="788"/>
      <c r="K4" s="788"/>
      <c r="L4" s="788"/>
      <c r="M4" s="788"/>
      <c r="N4" s="299"/>
    </row>
    <row r="5" spans="1:33">
      <c r="A5" s="29"/>
      <c r="B5" s="29"/>
      <c r="C5" s="29"/>
      <c r="D5" s="29"/>
      <c r="E5" s="29"/>
      <c r="F5" s="29"/>
      <c r="G5" s="29"/>
      <c r="H5" s="29"/>
      <c r="I5" s="29"/>
      <c r="J5" s="29"/>
      <c r="K5" s="29"/>
      <c r="L5" s="29"/>
      <c r="M5" s="29"/>
      <c r="N5" s="299"/>
    </row>
    <row r="6" spans="1:33">
      <c r="A6" s="29"/>
      <c r="B6" s="29"/>
      <c r="C6" s="29"/>
      <c r="D6" s="29"/>
      <c r="E6" s="29"/>
      <c r="F6" s="29"/>
      <c r="G6" s="29"/>
      <c r="H6" s="29"/>
      <c r="I6" s="29"/>
      <c r="J6" s="29"/>
      <c r="K6" s="29"/>
      <c r="L6" s="29"/>
      <c r="M6" s="29"/>
      <c r="N6" s="299"/>
    </row>
    <row r="7" spans="1:33">
      <c r="A7" s="29"/>
      <c r="B7" s="29"/>
      <c r="C7" s="29"/>
      <c r="D7" s="127"/>
      <c r="E7" s="29"/>
      <c r="F7" s="29"/>
      <c r="G7" s="29"/>
      <c r="H7" s="29"/>
      <c r="I7" s="29"/>
      <c r="J7" s="29"/>
      <c r="K7" s="29"/>
      <c r="L7" s="29"/>
      <c r="M7" s="29"/>
      <c r="N7" s="299"/>
    </row>
    <row r="8" spans="1:33" ht="16.5">
      <c r="A8" s="789" t="s">
        <v>344</v>
      </c>
      <c r="B8" s="789"/>
      <c r="C8" s="789"/>
      <c r="D8" s="789"/>
      <c r="E8" s="789"/>
      <c r="F8" s="789"/>
      <c r="G8" s="789"/>
      <c r="H8" s="789"/>
      <c r="I8" s="789"/>
      <c r="J8" s="789"/>
      <c r="K8" s="789"/>
      <c r="L8" s="789"/>
      <c r="M8" s="789"/>
      <c r="N8" s="299"/>
    </row>
    <row r="9" spans="1:33">
      <c r="A9" s="203"/>
      <c r="B9" s="203"/>
      <c r="C9" s="203"/>
      <c r="D9" s="203"/>
      <c r="E9" s="203"/>
      <c r="F9" s="203"/>
      <c r="G9" s="203"/>
      <c r="H9" s="203"/>
      <c r="I9" s="203"/>
      <c r="J9" s="203"/>
      <c r="K9" s="203"/>
      <c r="L9" s="203"/>
      <c r="M9" s="203"/>
      <c r="N9" s="299"/>
    </row>
    <row r="10" spans="1:33" ht="30" customHeight="1">
      <c r="A10" s="29"/>
      <c r="B10" s="790" t="s">
        <v>308</v>
      </c>
      <c r="C10" s="791"/>
      <c r="D10" s="794"/>
      <c r="E10" s="794"/>
      <c r="F10" s="795" t="s">
        <v>309</v>
      </c>
      <c r="G10" s="796"/>
      <c r="H10" s="796"/>
      <c r="I10" s="796"/>
      <c r="J10" s="796"/>
      <c r="K10" s="796"/>
      <c r="L10" s="797"/>
      <c r="M10" s="204"/>
      <c r="N10" s="299"/>
    </row>
    <row r="11" spans="1:33" ht="30" customHeight="1">
      <c r="A11" s="29"/>
      <c r="B11" s="792"/>
      <c r="C11" s="793"/>
      <c r="D11" s="794"/>
      <c r="E11" s="794"/>
      <c r="F11" s="795" t="s">
        <v>307</v>
      </c>
      <c r="G11" s="796"/>
      <c r="H11" s="796"/>
      <c r="I11" s="796"/>
      <c r="J11" s="796"/>
      <c r="K11" s="796"/>
      <c r="L11" s="797"/>
      <c r="M11" s="204"/>
      <c r="N11" s="299"/>
    </row>
    <row r="12" spans="1:33" ht="13.5" customHeight="1">
      <c r="A12" s="29"/>
      <c r="B12" s="128"/>
      <c r="C12" s="29"/>
      <c r="D12" s="126" t="str">
        <f>IF(COUNTBLANK(D10:E11)=4,"　↑　該当する方に○",IF(COUNTBLANK(D10:E11)=2,"　↑　どちらか一方に○",""))</f>
        <v>　↑　該当する方に○</v>
      </c>
      <c r="E12" s="29"/>
      <c r="F12" s="29"/>
      <c r="G12" s="29"/>
      <c r="H12" s="29"/>
      <c r="I12" s="29"/>
      <c r="J12" s="29"/>
      <c r="K12" s="29"/>
      <c r="L12" s="29"/>
      <c r="M12" s="204"/>
      <c r="N12" s="299"/>
    </row>
    <row r="13" spans="1:33" ht="13.5" customHeight="1">
      <c r="A13" s="29"/>
      <c r="B13" s="129"/>
      <c r="C13" s="131"/>
      <c r="D13" s="29"/>
      <c r="E13"/>
      <c r="F13" s="29"/>
      <c r="G13" s="29"/>
      <c r="H13" s="29"/>
      <c r="I13" s="29"/>
      <c r="J13" s="29"/>
      <c r="K13" s="29"/>
      <c r="L13" s="29"/>
      <c r="M13" s="204"/>
      <c r="N13" s="299"/>
    </row>
    <row r="14" spans="1:33" ht="45" customHeight="1">
      <c r="A14" s="29"/>
      <c r="B14" s="158" t="s">
        <v>388</v>
      </c>
      <c r="C14" s="159" t="s">
        <v>345</v>
      </c>
      <c r="D14" s="786"/>
      <c r="E14" s="786"/>
      <c r="F14" s="787" t="s">
        <v>346</v>
      </c>
      <c r="G14" s="787"/>
      <c r="H14" s="787"/>
      <c r="I14" s="787"/>
      <c r="J14" s="787"/>
      <c r="K14" s="787"/>
      <c r="L14" s="787"/>
      <c r="M14" s="204"/>
      <c r="N14" s="299"/>
    </row>
    <row r="15" spans="1:33" ht="30" customHeight="1">
      <c r="A15" s="29"/>
      <c r="B15" s="132"/>
      <c r="C15" s="133" t="s">
        <v>347</v>
      </c>
      <c r="D15" s="774"/>
      <c r="E15" s="775"/>
      <c r="F15" s="776" t="s">
        <v>348</v>
      </c>
      <c r="G15" s="777"/>
      <c r="H15" s="777"/>
      <c r="I15" s="777"/>
      <c r="J15" s="777"/>
      <c r="K15" s="777"/>
      <c r="L15" s="778"/>
      <c r="M15" s="204"/>
      <c r="N15" s="299"/>
    </row>
    <row r="16" spans="1:33" ht="30" customHeight="1">
      <c r="A16" s="29"/>
      <c r="B16" s="132"/>
      <c r="C16" s="134" t="s">
        <v>349</v>
      </c>
      <c r="D16" s="779"/>
      <c r="E16" s="780"/>
      <c r="F16" s="781" t="s">
        <v>350</v>
      </c>
      <c r="G16" s="782"/>
      <c r="H16" s="782"/>
      <c r="I16" s="782"/>
      <c r="J16" s="782"/>
      <c r="K16" s="782"/>
      <c r="L16" s="783"/>
      <c r="M16" s="204"/>
      <c r="N16" s="299"/>
    </row>
    <row r="17" spans="1:14" ht="30" customHeight="1">
      <c r="A17" s="29"/>
      <c r="B17" s="132"/>
      <c r="C17" s="134" t="s">
        <v>351</v>
      </c>
      <c r="D17" s="779"/>
      <c r="E17" s="780"/>
      <c r="F17" s="781" t="s">
        <v>350</v>
      </c>
      <c r="G17" s="782"/>
      <c r="H17" s="782"/>
      <c r="I17" s="782"/>
      <c r="J17" s="782"/>
      <c r="K17" s="782"/>
      <c r="L17" s="783"/>
      <c r="M17" s="204"/>
      <c r="N17" s="299"/>
    </row>
    <row r="18" spans="1:14" ht="30" customHeight="1">
      <c r="A18" s="298"/>
      <c r="B18" s="132"/>
      <c r="C18" s="135" t="s">
        <v>352</v>
      </c>
      <c r="D18" s="779"/>
      <c r="E18" s="780"/>
      <c r="F18" s="784" t="s">
        <v>350</v>
      </c>
      <c r="G18" s="784"/>
      <c r="H18" s="784"/>
      <c r="I18" s="784"/>
      <c r="J18" s="784"/>
      <c r="K18" s="784"/>
      <c r="L18" s="785"/>
      <c r="M18" s="204"/>
      <c r="N18" s="299"/>
    </row>
    <row r="19" spans="1:14" ht="30" customHeight="1">
      <c r="A19" s="298"/>
      <c r="B19" s="132"/>
      <c r="C19" s="134" t="s">
        <v>353</v>
      </c>
      <c r="D19" s="779"/>
      <c r="E19" s="780"/>
      <c r="F19" s="782" t="s">
        <v>350</v>
      </c>
      <c r="G19" s="782"/>
      <c r="H19" s="782"/>
      <c r="I19" s="782"/>
      <c r="J19" s="782"/>
      <c r="K19" s="782"/>
      <c r="L19" s="783"/>
      <c r="M19" s="204"/>
      <c r="N19" s="299"/>
    </row>
    <row r="20" spans="1:14" ht="30" customHeight="1">
      <c r="A20" s="298"/>
      <c r="B20" s="136"/>
      <c r="C20" s="137" t="s">
        <v>354</v>
      </c>
      <c r="D20" s="765"/>
      <c r="E20" s="766"/>
      <c r="F20" s="767" t="s">
        <v>350</v>
      </c>
      <c r="G20" s="768"/>
      <c r="H20" s="768"/>
      <c r="I20" s="768"/>
      <c r="J20" s="768"/>
      <c r="K20" s="768"/>
      <c r="L20" s="769"/>
      <c r="M20" s="204"/>
      <c r="N20" s="299"/>
    </row>
    <row r="21" spans="1:14" ht="45" customHeight="1">
      <c r="A21" s="298"/>
      <c r="B21" s="160" t="s">
        <v>389</v>
      </c>
      <c r="C21" s="161" t="s">
        <v>301</v>
      </c>
      <c r="D21" s="770"/>
      <c r="E21" s="771"/>
      <c r="F21" s="772" t="s">
        <v>302</v>
      </c>
      <c r="G21" s="772"/>
      <c r="H21" s="772"/>
      <c r="I21" s="772"/>
      <c r="J21" s="772"/>
      <c r="K21" s="772"/>
      <c r="L21" s="773"/>
      <c r="M21" s="204"/>
      <c r="N21" s="299"/>
    </row>
    <row r="22" spans="1:14" ht="45" customHeight="1">
      <c r="A22" s="298"/>
      <c r="B22" s="138"/>
      <c r="C22" s="133" t="s">
        <v>355</v>
      </c>
      <c r="D22" s="774"/>
      <c r="E22" s="775"/>
      <c r="F22" s="776" t="s">
        <v>348</v>
      </c>
      <c r="G22" s="777"/>
      <c r="H22" s="777"/>
      <c r="I22" s="777"/>
      <c r="J22" s="777"/>
      <c r="K22" s="777"/>
      <c r="L22" s="778"/>
      <c r="M22" s="204"/>
      <c r="N22" s="299"/>
    </row>
    <row r="23" spans="1:14" ht="71.25" customHeight="1">
      <c r="A23" s="298"/>
      <c r="B23" s="139"/>
      <c r="C23" s="137" t="s">
        <v>356</v>
      </c>
      <c r="D23" s="765"/>
      <c r="E23" s="766"/>
      <c r="F23" s="767" t="s">
        <v>348</v>
      </c>
      <c r="G23" s="768"/>
      <c r="H23" s="768"/>
      <c r="I23" s="768"/>
      <c r="J23" s="768"/>
      <c r="K23" s="768"/>
      <c r="L23" s="769"/>
      <c r="M23" s="204"/>
      <c r="N23" s="299"/>
    </row>
    <row r="24" spans="1:14" ht="33.75" customHeight="1">
      <c r="A24" s="298"/>
      <c r="B24" s="162" t="s">
        <v>390</v>
      </c>
      <c r="C24" s="161" t="s">
        <v>391</v>
      </c>
      <c r="D24" s="770"/>
      <c r="E24" s="771"/>
      <c r="F24" s="772" t="s">
        <v>300</v>
      </c>
      <c r="G24" s="772"/>
      <c r="H24" s="772"/>
      <c r="I24" s="772"/>
      <c r="J24" s="772"/>
      <c r="K24" s="772"/>
      <c r="L24" s="773"/>
      <c r="M24" s="204"/>
      <c r="N24" s="299"/>
    </row>
    <row r="25" spans="1:14">
      <c r="A25" s="29"/>
      <c r="B25" s="29"/>
      <c r="C25" s="29"/>
      <c r="D25" s="126" t="str">
        <f>IF(D11="","",IF(COUNTBLANK(D14:E24)=16,"　↑　該当するものに○",IF(D10="○","","該当する項目が複数ある場合は全てに○")))</f>
        <v/>
      </c>
      <c r="E25" s="29"/>
      <c r="F25" s="29"/>
      <c r="G25" s="29"/>
      <c r="H25" s="29"/>
      <c r="I25" s="29"/>
      <c r="J25" s="29"/>
      <c r="K25" s="29"/>
      <c r="L25" s="29"/>
      <c r="M25" s="29"/>
      <c r="N25" s="299"/>
    </row>
    <row r="26" spans="1:14">
      <c r="A26" s="29"/>
      <c r="B26" s="29"/>
      <c r="C26" s="29"/>
      <c r="D26" s="29"/>
      <c r="E26" s="29"/>
      <c r="F26" s="29"/>
      <c r="G26" s="29"/>
      <c r="H26" s="29"/>
      <c r="I26" s="29"/>
      <c r="J26" s="29"/>
      <c r="K26" s="29"/>
      <c r="L26" s="29"/>
      <c r="M26" s="29"/>
      <c r="N26" s="299"/>
    </row>
    <row r="27" spans="1:14">
      <c r="A27" s="29"/>
      <c r="B27" s="29"/>
      <c r="C27" s="29"/>
      <c r="D27" s="29"/>
      <c r="E27" s="29"/>
      <c r="F27" s="29"/>
      <c r="G27" s="29"/>
      <c r="H27" s="29"/>
      <c r="I27" s="29"/>
      <c r="J27" s="29"/>
      <c r="K27" s="29"/>
      <c r="L27" s="29"/>
      <c r="M27" s="29"/>
      <c r="N27" s="299"/>
    </row>
    <row r="28" spans="1:14">
      <c r="A28" s="29"/>
      <c r="B28" s="29"/>
      <c r="C28" s="29"/>
      <c r="D28" s="29"/>
      <c r="E28" s="29"/>
      <c r="F28" s="29"/>
      <c r="G28" s="29"/>
      <c r="H28" s="29"/>
      <c r="I28" s="29"/>
      <c r="J28" s="29"/>
      <c r="K28" s="29"/>
      <c r="L28" s="29"/>
      <c r="M28" s="29"/>
      <c r="N28" s="299"/>
    </row>
    <row r="29" spans="1:14">
      <c r="A29" s="29"/>
      <c r="B29" s="29"/>
      <c r="C29" s="29"/>
      <c r="D29" s="29"/>
      <c r="E29" s="29"/>
      <c r="F29" s="29"/>
      <c r="G29" s="29"/>
      <c r="H29" s="29"/>
      <c r="I29" s="29"/>
      <c r="J29" s="29"/>
      <c r="K29" s="29"/>
      <c r="L29" s="29"/>
      <c r="M29" s="29"/>
      <c r="N29" s="299"/>
    </row>
    <row r="30" spans="1:14" ht="14">
      <c r="A30" s="29"/>
      <c r="B30" s="762" t="s">
        <v>357</v>
      </c>
      <c r="C30" s="762"/>
      <c r="D30" s="762"/>
      <c r="E30" s="762"/>
      <c r="F30" s="762"/>
      <c r="G30" s="762"/>
      <c r="H30" s="762"/>
      <c r="I30" s="762"/>
      <c r="J30" s="762"/>
      <c r="K30" s="762"/>
      <c r="L30" s="762"/>
      <c r="M30" s="29"/>
      <c r="N30" s="299"/>
    </row>
    <row r="31" spans="1:14">
      <c r="A31" s="29"/>
      <c r="B31" s="127"/>
      <c r="C31" s="29"/>
      <c r="D31" s="29"/>
      <c r="E31" s="29"/>
      <c r="F31" s="29"/>
      <c r="G31" s="29"/>
      <c r="H31" s="29"/>
      <c r="I31" s="29"/>
      <c r="J31" s="29"/>
      <c r="K31" s="29"/>
      <c r="L31" s="29"/>
      <c r="M31" s="29"/>
      <c r="N31" s="299"/>
    </row>
    <row r="32" spans="1:14">
      <c r="A32" s="29"/>
      <c r="B32" s="127" t="s">
        <v>358</v>
      </c>
      <c r="C32" s="29"/>
      <c r="D32" s="29"/>
      <c r="E32" s="29"/>
      <c r="F32" s="29"/>
      <c r="G32" s="29"/>
      <c r="H32" s="29"/>
      <c r="I32" s="29"/>
      <c r="J32" s="29"/>
      <c r="K32" s="29"/>
      <c r="L32" s="29"/>
      <c r="M32" s="29"/>
      <c r="N32" s="299"/>
    </row>
    <row r="33" spans="1:14" ht="13.5" customHeight="1">
      <c r="A33" s="29"/>
      <c r="B33" s="367" t="s">
        <v>303</v>
      </c>
      <c r="C33" s="481"/>
      <c r="D33" s="752"/>
      <c r="E33" s="755" t="s">
        <v>359</v>
      </c>
      <c r="F33" s="755"/>
      <c r="G33" s="755"/>
      <c r="H33" s="755"/>
      <c r="I33" s="755"/>
      <c r="J33" s="755"/>
      <c r="K33" s="755"/>
      <c r="L33" s="758"/>
      <c r="M33" s="204"/>
      <c r="N33" s="299"/>
    </row>
    <row r="34" spans="1:14" ht="13.5" customHeight="1">
      <c r="A34" s="29"/>
      <c r="B34" s="369"/>
      <c r="C34" s="763"/>
      <c r="D34" s="753"/>
      <c r="E34" s="756"/>
      <c r="F34" s="756"/>
      <c r="G34" s="756"/>
      <c r="H34" s="756"/>
      <c r="I34" s="756"/>
      <c r="J34" s="756"/>
      <c r="K34" s="756"/>
      <c r="L34" s="759"/>
      <c r="M34" s="204"/>
      <c r="N34" s="299"/>
    </row>
    <row r="35" spans="1:14" ht="13.5" customHeight="1">
      <c r="A35" s="29"/>
      <c r="B35" s="482"/>
      <c r="C35" s="483"/>
      <c r="D35" s="754"/>
      <c r="E35" s="757"/>
      <c r="F35" s="757"/>
      <c r="G35" s="757"/>
      <c r="H35" s="757"/>
      <c r="I35" s="757"/>
      <c r="J35" s="757"/>
      <c r="K35" s="757"/>
      <c r="L35" s="760"/>
      <c r="M35" s="204"/>
      <c r="N35" s="299"/>
    </row>
    <row r="36" spans="1:14" ht="13.5" customHeight="1">
      <c r="A36" s="29"/>
      <c r="B36" s="29"/>
      <c r="C36" s="29"/>
      <c r="D36" s="29"/>
      <c r="E36" s="29"/>
      <c r="F36" s="29"/>
      <c r="G36" s="29"/>
      <c r="H36" s="29"/>
      <c r="I36" s="29"/>
      <c r="J36" s="29"/>
      <c r="K36" s="29"/>
      <c r="L36" s="29"/>
      <c r="M36" s="204"/>
      <c r="N36" s="299"/>
    </row>
    <row r="37" spans="1:14">
      <c r="A37" s="29"/>
      <c r="B37" s="127" t="s">
        <v>360</v>
      </c>
      <c r="C37" s="29"/>
      <c r="D37" s="29"/>
      <c r="E37" s="29"/>
      <c r="F37" s="29"/>
      <c r="G37" s="29"/>
      <c r="H37" s="29"/>
      <c r="I37" s="29"/>
      <c r="J37" s="29"/>
      <c r="K37" s="29"/>
      <c r="L37" s="29"/>
      <c r="M37" s="29"/>
      <c r="N37" s="299"/>
    </row>
    <row r="38" spans="1:14" ht="13.5" customHeight="1">
      <c r="A38" s="29"/>
      <c r="B38" s="367" t="s">
        <v>303</v>
      </c>
      <c r="C38" s="481"/>
      <c r="D38" s="752"/>
      <c r="E38" s="755" t="s">
        <v>306</v>
      </c>
      <c r="F38" s="755"/>
      <c r="G38" s="755"/>
      <c r="H38" s="755"/>
      <c r="I38" s="755"/>
      <c r="J38" s="755"/>
      <c r="K38" s="755"/>
      <c r="L38" s="758"/>
      <c r="M38" s="204"/>
      <c r="N38" s="299"/>
    </row>
    <row r="39" spans="1:14" ht="13.5" customHeight="1">
      <c r="A39" s="29"/>
      <c r="B39" s="369"/>
      <c r="C39" s="763"/>
      <c r="D39" s="753"/>
      <c r="E39" s="756"/>
      <c r="F39" s="756"/>
      <c r="G39" s="756"/>
      <c r="H39" s="756"/>
      <c r="I39" s="756"/>
      <c r="J39" s="756"/>
      <c r="K39" s="756"/>
      <c r="L39" s="759"/>
      <c r="M39" s="204"/>
      <c r="N39" s="299"/>
    </row>
    <row r="40" spans="1:14" ht="13.5" customHeight="1">
      <c r="A40" s="29"/>
      <c r="B40" s="482"/>
      <c r="C40" s="483"/>
      <c r="D40" s="754"/>
      <c r="E40" s="757"/>
      <c r="F40" s="757"/>
      <c r="G40" s="757"/>
      <c r="H40" s="757"/>
      <c r="I40" s="757"/>
      <c r="J40" s="757"/>
      <c r="K40" s="757"/>
      <c r="L40" s="760"/>
      <c r="M40" s="204"/>
      <c r="N40" s="299"/>
    </row>
    <row r="41" spans="1:14" ht="13.5" customHeight="1">
      <c r="A41" s="29"/>
      <c r="B41" s="29"/>
      <c r="C41" s="29"/>
      <c r="D41" s="29"/>
      <c r="E41" s="29"/>
      <c r="F41" s="29"/>
      <c r="G41" s="29"/>
      <c r="H41" s="29"/>
      <c r="I41" s="29"/>
      <c r="J41" s="29"/>
      <c r="K41" s="29"/>
      <c r="L41" s="29"/>
      <c r="M41" s="204"/>
      <c r="N41" s="299"/>
    </row>
    <row r="42" spans="1:14">
      <c r="A42" s="29"/>
      <c r="B42" s="127" t="s">
        <v>361</v>
      </c>
      <c r="C42" s="29"/>
      <c r="D42" s="29"/>
      <c r="E42" s="29"/>
      <c r="F42" s="29"/>
      <c r="G42" s="29"/>
      <c r="H42" s="29"/>
      <c r="I42" s="29"/>
      <c r="J42" s="29"/>
      <c r="K42" s="29"/>
      <c r="L42" s="29"/>
      <c r="M42" s="29"/>
      <c r="N42" s="299"/>
    </row>
    <row r="43" spans="1:14" ht="13.5" customHeight="1">
      <c r="A43" s="29"/>
      <c r="B43" s="367" t="s">
        <v>303</v>
      </c>
      <c r="C43" s="481"/>
      <c r="D43" s="752"/>
      <c r="E43" s="755" t="s">
        <v>306</v>
      </c>
      <c r="F43" s="755"/>
      <c r="G43" s="755"/>
      <c r="H43" s="755"/>
      <c r="I43" s="755"/>
      <c r="J43" s="755"/>
      <c r="K43" s="755"/>
      <c r="L43" s="758"/>
      <c r="M43" s="204"/>
      <c r="N43" s="299"/>
    </row>
    <row r="44" spans="1:14" ht="13.5" customHeight="1">
      <c r="A44" s="29"/>
      <c r="B44" s="369"/>
      <c r="C44" s="763"/>
      <c r="D44" s="753"/>
      <c r="E44" s="756"/>
      <c r="F44" s="756"/>
      <c r="G44" s="756"/>
      <c r="H44" s="756"/>
      <c r="I44" s="756"/>
      <c r="J44" s="756"/>
      <c r="K44" s="756"/>
      <c r="L44" s="759"/>
      <c r="M44" s="204"/>
      <c r="N44" s="299"/>
    </row>
    <row r="45" spans="1:14" ht="13.5" customHeight="1">
      <c r="A45" s="29"/>
      <c r="B45" s="482"/>
      <c r="C45" s="483"/>
      <c r="D45" s="754"/>
      <c r="E45" s="757"/>
      <c r="F45" s="757"/>
      <c r="G45" s="757"/>
      <c r="H45" s="757"/>
      <c r="I45" s="757"/>
      <c r="J45" s="757"/>
      <c r="K45" s="757"/>
      <c r="L45" s="760"/>
      <c r="M45" s="204"/>
      <c r="N45" s="299"/>
    </row>
    <row r="46" spans="1:14" ht="13.5" customHeight="1">
      <c r="A46" s="29"/>
      <c r="B46" s="29"/>
      <c r="C46" s="29"/>
      <c r="D46" s="29"/>
      <c r="E46" s="29"/>
      <c r="F46" s="29"/>
      <c r="G46" s="29"/>
      <c r="H46" s="29"/>
      <c r="I46" s="29"/>
      <c r="J46" s="29"/>
      <c r="K46" s="29"/>
      <c r="L46" s="29"/>
      <c r="M46" s="204"/>
      <c r="N46" s="299"/>
    </row>
    <row r="47" spans="1:14">
      <c r="A47" s="29"/>
      <c r="B47" s="127" t="s">
        <v>362</v>
      </c>
      <c r="C47" s="29"/>
      <c r="D47" s="29"/>
      <c r="E47" s="29"/>
      <c r="F47" s="29"/>
      <c r="G47" s="29"/>
      <c r="H47" s="29"/>
      <c r="I47" s="29"/>
      <c r="J47" s="29"/>
      <c r="K47" s="29"/>
      <c r="L47" s="29"/>
      <c r="M47" s="29"/>
      <c r="N47" s="299"/>
    </row>
    <row r="48" spans="1:14" ht="13.5" customHeight="1">
      <c r="A48" s="29"/>
      <c r="B48" s="367" t="s">
        <v>303</v>
      </c>
      <c r="C48" s="481"/>
      <c r="D48" s="752"/>
      <c r="E48" s="755" t="s">
        <v>306</v>
      </c>
      <c r="F48" s="755"/>
      <c r="G48" s="755"/>
      <c r="H48" s="755"/>
      <c r="I48" s="755"/>
      <c r="J48" s="755"/>
      <c r="K48" s="755"/>
      <c r="L48" s="758"/>
      <c r="M48" s="204"/>
      <c r="N48" s="299"/>
    </row>
    <row r="49" spans="1:14" ht="13.5" customHeight="1">
      <c r="A49" s="29"/>
      <c r="B49" s="369"/>
      <c r="C49" s="763"/>
      <c r="D49" s="753"/>
      <c r="E49" s="756"/>
      <c r="F49" s="756"/>
      <c r="G49" s="756"/>
      <c r="H49" s="756"/>
      <c r="I49" s="756"/>
      <c r="J49" s="756"/>
      <c r="K49" s="756"/>
      <c r="L49" s="759"/>
      <c r="M49" s="204"/>
      <c r="N49" s="299"/>
    </row>
    <row r="50" spans="1:14" ht="13.5" customHeight="1">
      <c r="A50" s="29"/>
      <c r="B50" s="482"/>
      <c r="C50" s="483"/>
      <c r="D50" s="754"/>
      <c r="E50" s="757"/>
      <c r="F50" s="757"/>
      <c r="G50" s="757"/>
      <c r="H50" s="757"/>
      <c r="I50" s="757"/>
      <c r="J50" s="757"/>
      <c r="K50" s="757"/>
      <c r="L50" s="760"/>
      <c r="M50" s="204"/>
      <c r="N50" s="299"/>
    </row>
    <row r="51" spans="1:14" ht="13.5" customHeight="1">
      <c r="A51" s="29"/>
      <c r="B51" s="29"/>
      <c r="C51" s="29"/>
      <c r="D51" s="29"/>
      <c r="E51" s="29"/>
      <c r="F51" s="29"/>
      <c r="G51" s="29"/>
      <c r="H51" s="29"/>
      <c r="I51" s="29"/>
      <c r="J51" s="29"/>
      <c r="K51" s="29"/>
      <c r="L51" s="29"/>
      <c r="M51" s="204"/>
      <c r="N51" s="299"/>
    </row>
    <row r="52" spans="1:14">
      <c r="A52" s="29"/>
      <c r="B52" s="127" t="s">
        <v>363</v>
      </c>
      <c r="C52" s="29"/>
      <c r="D52" s="29"/>
      <c r="E52" s="29"/>
      <c r="F52" s="29"/>
      <c r="G52" s="29"/>
      <c r="H52" s="29"/>
      <c r="I52" s="29"/>
      <c r="J52" s="29"/>
      <c r="K52" s="29"/>
      <c r="L52" s="29"/>
      <c r="M52" s="29"/>
      <c r="N52" s="299"/>
    </row>
    <row r="53" spans="1:14" ht="13.5" customHeight="1">
      <c r="A53" s="29"/>
      <c r="B53" s="367" t="s">
        <v>303</v>
      </c>
      <c r="C53" s="481"/>
      <c r="D53" s="752"/>
      <c r="E53" s="755" t="s">
        <v>306</v>
      </c>
      <c r="F53" s="755"/>
      <c r="G53" s="755"/>
      <c r="H53" s="755"/>
      <c r="I53" s="755"/>
      <c r="J53" s="755"/>
      <c r="K53" s="755"/>
      <c r="L53" s="758"/>
      <c r="M53" s="204"/>
      <c r="N53" s="299"/>
    </row>
    <row r="54" spans="1:14" ht="13.5" customHeight="1">
      <c r="A54" s="29"/>
      <c r="B54" s="369"/>
      <c r="C54" s="763"/>
      <c r="D54" s="753"/>
      <c r="E54" s="756"/>
      <c r="F54" s="756"/>
      <c r="G54" s="756"/>
      <c r="H54" s="756"/>
      <c r="I54" s="756"/>
      <c r="J54" s="756"/>
      <c r="K54" s="756"/>
      <c r="L54" s="759"/>
      <c r="M54" s="204"/>
      <c r="N54" s="299"/>
    </row>
    <row r="55" spans="1:14" ht="13.5" customHeight="1">
      <c r="A55" s="29"/>
      <c r="B55" s="482"/>
      <c r="C55" s="483"/>
      <c r="D55" s="754"/>
      <c r="E55" s="757"/>
      <c r="F55" s="757"/>
      <c r="G55" s="757"/>
      <c r="H55" s="757"/>
      <c r="I55" s="757"/>
      <c r="J55" s="757"/>
      <c r="K55" s="757"/>
      <c r="L55" s="760"/>
      <c r="M55" s="204"/>
      <c r="N55" s="299"/>
    </row>
    <row r="56" spans="1:14" ht="13.5" customHeight="1">
      <c r="A56" s="29"/>
      <c r="B56" s="141"/>
      <c r="C56" s="141"/>
      <c r="D56" s="142"/>
      <c r="E56" s="143"/>
      <c r="F56" s="143"/>
      <c r="G56" s="143"/>
      <c r="H56" s="143"/>
      <c r="I56" s="143"/>
      <c r="J56" s="143"/>
      <c r="K56" s="143"/>
      <c r="L56" s="143"/>
      <c r="M56" s="204"/>
      <c r="N56" s="299"/>
    </row>
    <row r="57" spans="1:14" ht="13.5" customHeight="1">
      <c r="A57" s="29"/>
      <c r="B57" s="127" t="s">
        <v>364</v>
      </c>
      <c r="C57" s="29"/>
      <c r="D57" s="29"/>
      <c r="E57" s="29"/>
      <c r="F57" s="29"/>
      <c r="G57" s="29"/>
      <c r="H57" s="29"/>
      <c r="I57" s="29"/>
      <c r="J57" s="29"/>
      <c r="K57" s="29"/>
      <c r="L57" s="29"/>
      <c r="M57" s="204"/>
      <c r="N57" s="299"/>
    </row>
    <row r="58" spans="1:14" ht="13.5" customHeight="1">
      <c r="A58" s="29"/>
      <c r="B58" s="367" t="s">
        <v>305</v>
      </c>
      <c r="C58" s="481"/>
      <c r="D58" s="752"/>
      <c r="E58" s="764" t="s">
        <v>306</v>
      </c>
      <c r="F58" s="755"/>
      <c r="G58" s="755"/>
      <c r="H58" s="755"/>
      <c r="I58" s="755"/>
      <c r="J58" s="755"/>
      <c r="K58" s="755"/>
      <c r="L58" s="758"/>
      <c r="M58" s="204"/>
      <c r="N58" s="299"/>
    </row>
    <row r="59" spans="1:14" ht="13.5" customHeight="1">
      <c r="A59" s="29"/>
      <c r="B59" s="369"/>
      <c r="C59" s="763"/>
      <c r="D59" s="753"/>
      <c r="E59" s="756"/>
      <c r="F59" s="756"/>
      <c r="G59" s="756"/>
      <c r="H59" s="756"/>
      <c r="I59" s="756"/>
      <c r="J59" s="756"/>
      <c r="K59" s="756"/>
      <c r="L59" s="759"/>
      <c r="M59" s="204"/>
      <c r="N59" s="299"/>
    </row>
    <row r="60" spans="1:14" ht="13.5" customHeight="1">
      <c r="A60" s="29"/>
      <c r="B60" s="482"/>
      <c r="C60" s="483"/>
      <c r="D60" s="754"/>
      <c r="E60" s="757"/>
      <c r="F60" s="757"/>
      <c r="G60" s="757"/>
      <c r="H60" s="757"/>
      <c r="I60" s="757"/>
      <c r="J60" s="757"/>
      <c r="K60" s="757"/>
      <c r="L60" s="760"/>
      <c r="M60" s="204"/>
      <c r="N60" s="299"/>
    </row>
    <row r="61" spans="1:14" ht="13.5" customHeight="1">
      <c r="A61" s="29"/>
      <c r="B61" s="144"/>
      <c r="C61" s="144"/>
      <c r="D61" s="145"/>
      <c r="E61" s="145"/>
      <c r="F61" s="145"/>
      <c r="G61" s="145"/>
      <c r="H61" s="145"/>
      <c r="I61" s="145"/>
      <c r="J61" s="145"/>
      <c r="K61" s="145"/>
      <c r="L61" s="145"/>
      <c r="M61" s="204"/>
      <c r="N61" s="299"/>
    </row>
    <row r="62" spans="1:14" ht="13.5" customHeight="1">
      <c r="A62" s="29"/>
      <c r="B62" s="29"/>
      <c r="C62" s="29"/>
      <c r="D62" s="29"/>
      <c r="E62" s="29"/>
      <c r="F62" s="29"/>
      <c r="G62" s="29"/>
      <c r="H62" s="29"/>
      <c r="I62" s="29"/>
      <c r="J62" s="29"/>
      <c r="K62" s="29"/>
      <c r="L62" s="29"/>
      <c r="M62" s="204"/>
      <c r="N62" s="299"/>
    </row>
    <row r="63" spans="1:14" ht="13.5" customHeight="1">
      <c r="A63" s="29"/>
      <c r="B63" s="762" t="s">
        <v>365</v>
      </c>
      <c r="C63" s="762"/>
      <c r="D63" s="762"/>
      <c r="E63" s="762"/>
      <c r="F63" s="762"/>
      <c r="G63" s="762"/>
      <c r="H63" s="762"/>
      <c r="I63" s="762"/>
      <c r="J63" s="762"/>
      <c r="K63" s="762"/>
      <c r="L63" s="762"/>
      <c r="M63" s="204"/>
      <c r="N63" s="299"/>
    </row>
    <row r="64" spans="1:14" ht="13.5" customHeight="1">
      <c r="A64" s="29"/>
      <c r="B64" s="140"/>
      <c r="C64" s="29"/>
      <c r="D64" s="29"/>
      <c r="E64" s="29"/>
      <c r="F64" s="29"/>
      <c r="G64" s="29"/>
      <c r="H64" s="29"/>
      <c r="I64" s="29"/>
      <c r="J64" s="29"/>
      <c r="K64" s="29"/>
      <c r="L64" s="29"/>
      <c r="M64" s="204"/>
      <c r="N64" s="299"/>
    </row>
    <row r="65" spans="1:14" ht="13.5" customHeight="1">
      <c r="A65" s="29"/>
      <c r="B65" s="127" t="s">
        <v>366</v>
      </c>
      <c r="C65" s="29"/>
      <c r="D65" s="29"/>
      <c r="E65" s="29"/>
      <c r="F65" s="29"/>
      <c r="G65" s="29"/>
      <c r="H65" s="29"/>
      <c r="I65" s="29"/>
      <c r="J65" s="29"/>
      <c r="K65" s="29"/>
      <c r="L65" s="29"/>
      <c r="M65" s="204"/>
      <c r="N65" s="299"/>
    </row>
    <row r="66" spans="1:14" ht="13.5" customHeight="1">
      <c r="A66" s="29"/>
      <c r="B66" s="746" t="s">
        <v>304</v>
      </c>
      <c r="C66" s="747"/>
      <c r="D66" s="752"/>
      <c r="E66" s="755" t="s">
        <v>306</v>
      </c>
      <c r="F66" s="755"/>
      <c r="G66" s="755"/>
      <c r="H66" s="755"/>
      <c r="I66" s="755"/>
      <c r="J66" s="755"/>
      <c r="K66" s="755"/>
      <c r="L66" s="758"/>
      <c r="M66" s="205"/>
      <c r="N66" s="299"/>
    </row>
    <row r="67" spans="1:14" ht="13.5" customHeight="1">
      <c r="A67" s="29"/>
      <c r="B67" s="748"/>
      <c r="C67" s="749"/>
      <c r="D67" s="753"/>
      <c r="E67" s="756"/>
      <c r="F67" s="756"/>
      <c r="G67" s="756"/>
      <c r="H67" s="756"/>
      <c r="I67" s="756"/>
      <c r="J67" s="756"/>
      <c r="K67" s="756"/>
      <c r="L67" s="759"/>
      <c r="M67" s="205"/>
      <c r="N67" s="299"/>
    </row>
    <row r="68" spans="1:14" ht="13.5" customHeight="1">
      <c r="A68" s="29"/>
      <c r="B68" s="750"/>
      <c r="C68" s="751"/>
      <c r="D68" s="754"/>
      <c r="E68" s="757"/>
      <c r="F68" s="757"/>
      <c r="G68" s="757"/>
      <c r="H68" s="757"/>
      <c r="I68" s="757"/>
      <c r="J68" s="757"/>
      <c r="K68" s="757"/>
      <c r="L68" s="760"/>
      <c r="M68" s="29"/>
      <c r="N68" s="299"/>
    </row>
    <row r="69" spans="1:14" ht="14">
      <c r="A69" s="205"/>
      <c r="B69" s="206"/>
      <c r="C69" s="207"/>
      <c r="D69" s="205"/>
      <c r="E69" s="29"/>
      <c r="F69" s="29"/>
      <c r="G69" s="29"/>
      <c r="H69" s="29"/>
      <c r="I69" s="29"/>
      <c r="J69" s="29"/>
      <c r="K69" s="29"/>
      <c r="L69" s="29"/>
      <c r="M69" s="29"/>
      <c r="N69" s="299"/>
    </row>
    <row r="70" spans="1:14" ht="14">
      <c r="A70" s="205"/>
      <c r="B70" s="127" t="s">
        <v>367</v>
      </c>
      <c r="C70" s="207"/>
      <c r="D70" s="205"/>
      <c r="E70" s="29"/>
      <c r="F70" s="29"/>
      <c r="G70" s="29"/>
      <c r="H70" s="29"/>
      <c r="I70" s="29"/>
      <c r="J70" s="29"/>
      <c r="K70" s="29"/>
      <c r="L70" s="29"/>
      <c r="M70" s="29"/>
      <c r="N70" s="299"/>
    </row>
    <row r="71" spans="1:14" ht="14">
      <c r="A71" s="205"/>
      <c r="B71" s="127" t="s">
        <v>368</v>
      </c>
      <c r="C71" s="207"/>
      <c r="D71" s="205"/>
      <c r="E71" s="29"/>
      <c r="F71" s="29"/>
      <c r="G71" s="29"/>
      <c r="H71" s="29"/>
      <c r="I71" s="29"/>
      <c r="J71" s="29"/>
      <c r="K71" s="29"/>
      <c r="L71" s="29"/>
      <c r="M71" s="29"/>
      <c r="N71" s="299"/>
    </row>
    <row r="72" spans="1:14">
      <c r="A72" s="205"/>
      <c r="B72" s="746" t="s">
        <v>304</v>
      </c>
      <c r="C72" s="747"/>
      <c r="D72" s="752"/>
      <c r="E72" s="755" t="s">
        <v>306</v>
      </c>
      <c r="F72" s="755"/>
      <c r="G72" s="755"/>
      <c r="H72" s="755"/>
      <c r="I72" s="755"/>
      <c r="J72" s="755"/>
      <c r="K72" s="755"/>
      <c r="L72" s="758"/>
      <c r="M72" s="29"/>
      <c r="N72" s="299"/>
    </row>
    <row r="73" spans="1:14">
      <c r="A73" s="205"/>
      <c r="B73" s="748"/>
      <c r="C73" s="749"/>
      <c r="D73" s="753"/>
      <c r="E73" s="756"/>
      <c r="F73" s="756"/>
      <c r="G73" s="756"/>
      <c r="H73" s="756"/>
      <c r="I73" s="756"/>
      <c r="J73" s="756"/>
      <c r="K73" s="756"/>
      <c r="L73" s="759"/>
      <c r="M73" s="29"/>
      <c r="N73" s="299"/>
    </row>
    <row r="74" spans="1:14">
      <c r="A74" s="205"/>
      <c r="B74" s="750"/>
      <c r="C74" s="751"/>
      <c r="D74" s="754"/>
      <c r="E74" s="757"/>
      <c r="F74" s="757"/>
      <c r="G74" s="757"/>
      <c r="H74" s="757"/>
      <c r="I74" s="757"/>
      <c r="J74" s="757"/>
      <c r="K74" s="757"/>
      <c r="L74" s="760"/>
      <c r="M74" s="29"/>
      <c r="N74" s="299"/>
    </row>
    <row r="75" spans="1:14">
      <c r="A75" s="205"/>
      <c r="B75" s="146"/>
      <c r="C75" s="146"/>
      <c r="D75" s="145"/>
      <c r="E75" s="145"/>
      <c r="F75" s="145"/>
      <c r="G75" s="145"/>
      <c r="H75" s="145"/>
      <c r="I75" s="145"/>
      <c r="J75" s="145"/>
      <c r="K75" s="145"/>
      <c r="L75" s="145"/>
      <c r="M75" s="29"/>
      <c r="N75" s="299"/>
    </row>
    <row r="76" spans="1:14">
      <c r="A76" s="205"/>
      <c r="B76" s="146"/>
      <c r="C76" s="146"/>
      <c r="D76" s="145"/>
      <c r="E76" s="145"/>
      <c r="F76" s="145"/>
      <c r="G76" s="145"/>
      <c r="H76" s="145"/>
      <c r="I76" s="145"/>
      <c r="J76" s="145"/>
      <c r="K76" s="145"/>
      <c r="L76" s="145"/>
      <c r="M76" s="29"/>
      <c r="N76" s="299"/>
    </row>
    <row r="77" spans="1:14" ht="14">
      <c r="A77" s="205"/>
      <c r="B77" s="762" t="s">
        <v>392</v>
      </c>
      <c r="C77" s="762"/>
      <c r="D77" s="762"/>
      <c r="E77" s="762"/>
      <c r="F77" s="762"/>
      <c r="G77" s="762"/>
      <c r="H77" s="762"/>
      <c r="I77" s="762"/>
      <c r="J77" s="762"/>
      <c r="K77" s="762"/>
      <c r="L77" s="762"/>
      <c r="M77" s="29"/>
      <c r="N77" s="299"/>
    </row>
    <row r="78" spans="1:14">
      <c r="A78" s="29"/>
      <c r="B78" s="29"/>
      <c r="C78" s="29"/>
      <c r="D78" s="29"/>
      <c r="E78" s="29"/>
      <c r="F78" s="29"/>
      <c r="G78" s="29"/>
      <c r="H78" s="29"/>
      <c r="I78" s="29"/>
      <c r="J78" s="29"/>
      <c r="K78" s="29"/>
      <c r="L78" s="29"/>
      <c r="M78" s="29"/>
      <c r="N78" s="299"/>
    </row>
    <row r="79" spans="1:14" ht="13.5" customHeight="1">
      <c r="A79" s="29"/>
      <c r="B79" s="367" t="s">
        <v>303</v>
      </c>
      <c r="C79" s="481"/>
      <c r="D79" s="752"/>
      <c r="E79" s="755" t="s">
        <v>306</v>
      </c>
      <c r="F79" s="755"/>
      <c r="G79" s="755"/>
      <c r="H79" s="755"/>
      <c r="I79" s="755"/>
      <c r="J79" s="755"/>
      <c r="K79" s="755"/>
      <c r="L79" s="758"/>
      <c r="M79" s="204"/>
      <c r="N79" s="299"/>
    </row>
    <row r="80" spans="1:14" ht="13.5" customHeight="1">
      <c r="A80" s="29"/>
      <c r="B80" s="369"/>
      <c r="C80" s="763"/>
      <c r="D80" s="753"/>
      <c r="E80" s="756"/>
      <c r="F80" s="756"/>
      <c r="G80" s="756"/>
      <c r="H80" s="756"/>
      <c r="I80" s="756"/>
      <c r="J80" s="756"/>
      <c r="K80" s="756"/>
      <c r="L80" s="759"/>
      <c r="M80" s="204"/>
      <c r="N80" s="299"/>
    </row>
    <row r="81" spans="1:14" ht="13.5" customHeight="1">
      <c r="A81" s="29"/>
      <c r="B81" s="482"/>
      <c r="C81" s="483"/>
      <c r="D81" s="754"/>
      <c r="E81" s="757"/>
      <c r="F81" s="757"/>
      <c r="G81" s="757"/>
      <c r="H81" s="757"/>
      <c r="I81" s="757"/>
      <c r="J81" s="757"/>
      <c r="K81" s="757"/>
      <c r="L81" s="760"/>
      <c r="M81" s="204"/>
      <c r="N81" s="299"/>
    </row>
    <row r="82" spans="1:14" ht="13.5" customHeight="1">
      <c r="A82" s="29"/>
      <c r="B82" s="29"/>
      <c r="C82" s="29"/>
      <c r="D82" s="29"/>
      <c r="E82" s="29"/>
      <c r="F82" s="29"/>
      <c r="G82" s="29"/>
      <c r="H82" s="29"/>
      <c r="I82" s="29"/>
      <c r="J82" s="29"/>
      <c r="K82" s="29"/>
      <c r="L82" s="29"/>
      <c r="M82" s="204"/>
      <c r="N82" s="299"/>
    </row>
    <row r="83" spans="1:14" ht="14">
      <c r="A83" s="205"/>
      <c r="B83" s="208" t="s">
        <v>2</v>
      </c>
      <c r="C83" s="205"/>
      <c r="D83" s="205"/>
      <c r="E83" s="205"/>
      <c r="F83" s="205"/>
      <c r="G83" s="205"/>
      <c r="H83" s="205"/>
      <c r="I83" s="205"/>
      <c r="J83" s="205"/>
      <c r="K83" s="205"/>
      <c r="L83" s="205"/>
      <c r="M83" s="205"/>
      <c r="N83" s="299"/>
    </row>
    <row r="84" spans="1:14">
      <c r="A84" s="29"/>
      <c r="B84" s="29"/>
      <c r="C84" s="29"/>
      <c r="D84" s="29"/>
      <c r="E84" s="29"/>
      <c r="F84" s="29"/>
      <c r="G84" s="29"/>
      <c r="H84" s="29"/>
      <c r="I84" s="29"/>
      <c r="J84" s="29"/>
      <c r="K84" s="29"/>
      <c r="L84" s="29"/>
      <c r="M84" s="29"/>
      <c r="N84" s="299"/>
    </row>
    <row r="85" spans="1:14">
      <c r="A85" s="29"/>
      <c r="B85" s="29"/>
      <c r="C85" s="29"/>
      <c r="D85" s="29"/>
      <c r="E85" s="29"/>
      <c r="F85" s="29"/>
      <c r="G85" s="29"/>
      <c r="H85" s="29"/>
      <c r="I85" s="29"/>
      <c r="J85" s="29"/>
      <c r="K85" s="29"/>
      <c r="L85" s="29"/>
      <c r="M85" s="29"/>
      <c r="N85" s="299"/>
    </row>
    <row r="86" spans="1:14" ht="19">
      <c r="A86" s="761" t="s">
        <v>1</v>
      </c>
      <c r="B86" s="761"/>
      <c r="C86" s="761"/>
      <c r="D86" s="761"/>
      <c r="E86" s="761"/>
      <c r="F86" s="761"/>
      <c r="G86" s="761"/>
      <c r="H86" s="761"/>
      <c r="I86" s="761"/>
      <c r="J86" s="761"/>
      <c r="K86" s="761"/>
      <c r="L86" s="761"/>
      <c r="M86" s="761"/>
      <c r="N86" s="761"/>
    </row>
    <row r="87" spans="1:14" ht="22.5" customHeight="1"/>
  </sheetData>
  <sheetProtection sheet="1" selectLockedCells="1"/>
  <mergeCells count="70">
    <mergeCell ref="J1:M1"/>
    <mergeCell ref="H2:M4"/>
    <mergeCell ref="A8:M8"/>
    <mergeCell ref="B10:C11"/>
    <mergeCell ref="D10:E10"/>
    <mergeCell ref="F10:L10"/>
    <mergeCell ref="D11:E11"/>
    <mergeCell ref="F11:L11"/>
    <mergeCell ref="D14:E14"/>
    <mergeCell ref="F14:L14"/>
    <mergeCell ref="D15:E15"/>
    <mergeCell ref="F15:L15"/>
    <mergeCell ref="D16:E16"/>
    <mergeCell ref="F16:L16"/>
    <mergeCell ref="D17:E17"/>
    <mergeCell ref="F17:L17"/>
    <mergeCell ref="D18:E18"/>
    <mergeCell ref="F18:L18"/>
    <mergeCell ref="D19:E19"/>
    <mergeCell ref="F19:L19"/>
    <mergeCell ref="D23:E23"/>
    <mergeCell ref="F23:L23"/>
    <mergeCell ref="D24:E24"/>
    <mergeCell ref="F24:L24"/>
    <mergeCell ref="B30:L30"/>
    <mergeCell ref="D20:E20"/>
    <mergeCell ref="F20:L20"/>
    <mergeCell ref="D21:E21"/>
    <mergeCell ref="F21:L21"/>
    <mergeCell ref="D22:E22"/>
    <mergeCell ref="F22:L22"/>
    <mergeCell ref="B48:C50"/>
    <mergeCell ref="D48:D50"/>
    <mergeCell ref="E48:K50"/>
    <mergeCell ref="L48:L50"/>
    <mergeCell ref="B33:C35"/>
    <mergeCell ref="D33:D35"/>
    <mergeCell ref="E33:K35"/>
    <mergeCell ref="L33:L35"/>
    <mergeCell ref="B38:C40"/>
    <mergeCell ref="D38:D40"/>
    <mergeCell ref="E38:K40"/>
    <mergeCell ref="L38:L40"/>
    <mergeCell ref="B43:C45"/>
    <mergeCell ref="D43:D45"/>
    <mergeCell ref="E43:K45"/>
    <mergeCell ref="L43:L45"/>
    <mergeCell ref="B53:C55"/>
    <mergeCell ref="D53:D55"/>
    <mergeCell ref="E53:K55"/>
    <mergeCell ref="L53:L55"/>
    <mergeCell ref="B63:L63"/>
    <mergeCell ref="B58:C60"/>
    <mergeCell ref="D58:D60"/>
    <mergeCell ref="E58:K60"/>
    <mergeCell ref="L58:L60"/>
    <mergeCell ref="B66:C68"/>
    <mergeCell ref="D66:D68"/>
    <mergeCell ref="E66:K68"/>
    <mergeCell ref="L66:L68"/>
    <mergeCell ref="A86:N86"/>
    <mergeCell ref="B72:C74"/>
    <mergeCell ref="D72:D74"/>
    <mergeCell ref="E72:K74"/>
    <mergeCell ref="L72:L74"/>
    <mergeCell ref="B77:L77"/>
    <mergeCell ref="B79:C81"/>
    <mergeCell ref="D79:D81"/>
    <mergeCell ref="E79:K81"/>
    <mergeCell ref="L79:L81"/>
  </mergeCells>
  <phoneticPr fontId="10"/>
  <conditionalFormatting sqref="D10:L10">
    <cfRule type="expression" dxfId="202" priority="15">
      <formula>$D$11="○"</formula>
    </cfRule>
  </conditionalFormatting>
  <conditionalFormatting sqref="D11:L11">
    <cfRule type="expression" dxfId="201" priority="16">
      <formula>$D$10="○"</formula>
    </cfRule>
  </conditionalFormatting>
  <conditionalFormatting sqref="D14:L14 D21:L21 D24:L24">
    <cfRule type="expression" dxfId="200" priority="12">
      <formula>$D$11="○"</formula>
    </cfRule>
  </conditionalFormatting>
  <conditionalFormatting sqref="D15:L20">
    <cfRule type="expression" dxfId="199" priority="11">
      <formula>$D$14="○"</formula>
    </cfRule>
  </conditionalFormatting>
  <conditionalFormatting sqref="D22:L23">
    <cfRule type="expression" dxfId="198" priority="10">
      <formula>$D$21="○"</formula>
    </cfRule>
  </conditionalFormatting>
  <conditionalFormatting sqref="D33:L35">
    <cfRule type="expression" dxfId="197" priority="9">
      <formula>$D$15="○"</formula>
    </cfRule>
  </conditionalFormatting>
  <conditionalFormatting sqref="D38:L40">
    <cfRule type="expression" dxfId="196" priority="8">
      <formula>$D$16="○"</formula>
    </cfRule>
  </conditionalFormatting>
  <conditionalFormatting sqref="D43:L45">
    <cfRule type="expression" dxfId="195" priority="7">
      <formula>$D$17="○"</formula>
    </cfRule>
  </conditionalFormatting>
  <conditionalFormatting sqref="D48:L50">
    <cfRule type="expression" dxfId="194" priority="6">
      <formula>$D$18="○"</formula>
    </cfRule>
  </conditionalFormatting>
  <conditionalFormatting sqref="D53:L55">
    <cfRule type="expression" dxfId="193" priority="5">
      <formula>$D$19="○"</formula>
    </cfRule>
  </conditionalFormatting>
  <conditionalFormatting sqref="D58:L60">
    <cfRule type="expression" dxfId="192" priority="4">
      <formula>$D$20="○"</formula>
    </cfRule>
  </conditionalFormatting>
  <conditionalFormatting sqref="D61:L61">
    <cfRule type="expression" dxfId="191" priority="13">
      <formula>#REF!="○"</formula>
    </cfRule>
  </conditionalFormatting>
  <conditionalFormatting sqref="D66:L68">
    <cfRule type="expression" dxfId="190" priority="3">
      <formula>$D$22="○"</formula>
    </cfRule>
  </conditionalFormatting>
  <conditionalFormatting sqref="D72:L74">
    <cfRule type="expression" dxfId="189" priority="2">
      <formula>$D$23="○"</formula>
    </cfRule>
  </conditionalFormatting>
  <conditionalFormatting sqref="D79:L81">
    <cfRule type="expression" dxfId="188" priority="1">
      <formula>$D$24="○"</formula>
    </cfRule>
  </conditionalFormatting>
  <conditionalFormatting sqref="E61:K61">
    <cfRule type="cellIs" dxfId="187" priority="14" operator="between">
      <formula>43586</formula>
      <formula>43830</formula>
    </cfRule>
  </conditionalFormatting>
  <dataValidations count="1">
    <dataValidation type="list" allowBlank="1" showInputMessage="1" showErrorMessage="1" sqref="E21 D15:D24 E24 E15:E19 D10:E11 D14:E14" xr:uid="{C7BD87C5-DDE5-4F74-92F6-CAEFDADAD326}">
      <formula1>"○"</formula1>
    </dataValidation>
  </dataValidations>
  <printOptions horizontalCentered="1"/>
  <pageMargins left="0.70866141732283472" right="0.70866141732283472" top="0.74803149606299213" bottom="0.74803149606299213" header="0.31496062992125984" footer="0.31496062992125984"/>
  <pageSetup paperSize="9" scale="5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0070C0"/>
    <pageSetUpPr fitToPage="1"/>
  </sheetPr>
  <dimension ref="A1:AG63"/>
  <sheetViews>
    <sheetView zoomScale="80" zoomScaleNormal="80" zoomScaleSheetLayoutView="100" workbookViewId="0">
      <selection activeCell="D11" sqref="D11:E13"/>
    </sheetView>
  </sheetViews>
  <sheetFormatPr defaultColWidth="9" defaultRowHeight="13"/>
  <cols>
    <col min="1" max="1" width="6.453125" style="77" customWidth="1"/>
    <col min="2" max="3" width="7.08984375" style="77" customWidth="1"/>
    <col min="4" max="13" width="6.453125" style="77" customWidth="1"/>
    <col min="14" max="14" width="2.453125" style="77" customWidth="1"/>
    <col min="15" max="15" width="3.7265625" style="77" customWidth="1"/>
    <col min="16" max="16384" width="9" style="77"/>
  </cols>
  <sheetData>
    <row r="1" spans="1:33" ht="25.5">
      <c r="A1" s="29"/>
      <c r="B1" s="29"/>
      <c r="C1" s="29"/>
      <c r="D1" s="29"/>
      <c r="E1" s="29"/>
      <c r="F1" s="29"/>
      <c r="G1" s="29"/>
      <c r="H1" s="29"/>
      <c r="I1" s="29"/>
      <c r="J1" s="300"/>
      <c r="K1" s="504" t="s">
        <v>414</v>
      </c>
      <c r="L1" s="504"/>
      <c r="M1" s="504"/>
      <c r="N1" s="301"/>
      <c r="AA1" s="78"/>
      <c r="AB1" s="78"/>
      <c r="AC1" s="78"/>
      <c r="AD1" s="78"/>
      <c r="AE1" s="78"/>
      <c r="AF1" s="78"/>
      <c r="AG1" s="78"/>
    </row>
    <row r="2" spans="1:33">
      <c r="A2" s="29"/>
      <c r="B2" s="29"/>
      <c r="C2" s="29"/>
      <c r="D2" s="29"/>
      <c r="E2" s="29"/>
      <c r="F2" s="29"/>
      <c r="G2" s="29"/>
      <c r="H2" s="29"/>
      <c r="I2" s="29"/>
      <c r="J2" s="29"/>
      <c r="K2" s="822" t="s">
        <v>112</v>
      </c>
      <c r="L2" s="822"/>
      <c r="M2" s="822"/>
      <c r="N2" s="301"/>
    </row>
    <row r="3" spans="1:33">
      <c r="A3" s="29"/>
      <c r="B3" s="29"/>
      <c r="C3" s="29"/>
      <c r="D3" s="29"/>
      <c r="E3" s="29"/>
      <c r="F3" s="29"/>
      <c r="G3" s="29"/>
      <c r="H3" s="29"/>
      <c r="I3" s="29"/>
      <c r="J3" s="29"/>
      <c r="K3" s="822"/>
      <c r="L3" s="822"/>
      <c r="M3" s="822"/>
      <c r="N3" s="301"/>
    </row>
    <row r="4" spans="1:33">
      <c r="A4" s="29"/>
      <c r="B4" s="29"/>
      <c r="C4" s="29"/>
      <c r="D4" s="29"/>
      <c r="E4" s="29"/>
      <c r="F4" s="29"/>
      <c r="G4" s="29"/>
      <c r="H4" s="29"/>
      <c r="I4" s="29"/>
      <c r="J4" s="29"/>
      <c r="K4" s="822"/>
      <c r="L4" s="822"/>
      <c r="M4" s="822"/>
      <c r="N4" s="301"/>
    </row>
    <row r="5" spans="1:33">
      <c r="A5" s="29"/>
      <c r="B5" s="29"/>
      <c r="C5" s="29"/>
      <c r="D5" s="29"/>
      <c r="E5" s="29"/>
      <c r="F5" s="29"/>
      <c r="G5" s="29"/>
      <c r="H5" s="29"/>
      <c r="I5" s="29"/>
      <c r="J5" s="29"/>
      <c r="K5" s="29"/>
      <c r="L5" s="29"/>
      <c r="M5" s="29"/>
      <c r="N5" s="301"/>
    </row>
    <row r="6" spans="1:33">
      <c r="A6" s="29"/>
      <c r="B6" s="29"/>
      <c r="C6" s="29"/>
      <c r="D6" s="29"/>
      <c r="E6" s="29"/>
      <c r="F6" s="29"/>
      <c r="G6" s="29"/>
      <c r="H6" s="29"/>
      <c r="I6" s="29"/>
      <c r="J6" s="29"/>
      <c r="K6" s="29"/>
      <c r="L6" s="29"/>
      <c r="M6" s="29"/>
      <c r="N6" s="301"/>
    </row>
    <row r="7" spans="1:33">
      <c r="A7" s="29"/>
      <c r="B7" s="29"/>
      <c r="C7" s="29"/>
      <c r="D7" s="29"/>
      <c r="E7" s="29"/>
      <c r="F7" s="29"/>
      <c r="G7" s="29"/>
      <c r="H7" s="29"/>
      <c r="I7" s="29"/>
      <c r="J7" s="29"/>
      <c r="K7" s="29"/>
      <c r="L7" s="29"/>
      <c r="M7" s="29"/>
      <c r="N7" s="301"/>
    </row>
    <row r="8" spans="1:33" ht="16.5">
      <c r="A8" s="789" t="s">
        <v>113</v>
      </c>
      <c r="B8" s="789"/>
      <c r="C8" s="789"/>
      <c r="D8" s="789"/>
      <c r="E8" s="789"/>
      <c r="F8" s="789"/>
      <c r="G8" s="789"/>
      <c r="H8" s="789"/>
      <c r="I8" s="789"/>
      <c r="J8" s="789"/>
      <c r="K8" s="789"/>
      <c r="L8" s="789"/>
      <c r="M8" s="789"/>
      <c r="N8" s="301"/>
    </row>
    <row r="9" spans="1:33">
      <c r="A9" s="203"/>
      <c r="B9" s="203"/>
      <c r="C9" s="203"/>
      <c r="D9" s="203"/>
      <c r="E9" s="203"/>
      <c r="F9" s="203"/>
      <c r="G9" s="203"/>
      <c r="H9" s="203"/>
      <c r="I9" s="203"/>
      <c r="J9" s="203"/>
      <c r="K9" s="203"/>
      <c r="L9" s="203"/>
      <c r="M9" s="203"/>
      <c r="N9" s="301"/>
    </row>
    <row r="10" spans="1:33">
      <c r="A10" s="29"/>
      <c r="B10" s="29"/>
      <c r="C10" s="29"/>
      <c r="D10" s="29"/>
      <c r="E10" s="29"/>
      <c r="F10" s="29"/>
      <c r="G10" s="29"/>
      <c r="H10" s="29"/>
      <c r="I10" s="29"/>
      <c r="J10" s="29"/>
      <c r="K10" s="29"/>
      <c r="L10" s="29"/>
      <c r="M10" s="29"/>
      <c r="N10" s="301"/>
    </row>
    <row r="11" spans="1:33" ht="13.5" customHeight="1">
      <c r="A11" s="29"/>
      <c r="B11" s="823" t="s">
        <v>247</v>
      </c>
      <c r="C11" s="824"/>
      <c r="D11" s="810"/>
      <c r="E11" s="811"/>
      <c r="F11" s="829" t="s">
        <v>216</v>
      </c>
      <c r="G11" s="830"/>
      <c r="H11" s="830"/>
      <c r="I11" s="830"/>
      <c r="J11" s="830"/>
      <c r="K11" s="830"/>
      <c r="L11" s="831"/>
      <c r="M11" s="204"/>
      <c r="N11" s="301"/>
    </row>
    <row r="12" spans="1:33" ht="13.5" customHeight="1">
      <c r="A12" s="29"/>
      <c r="B12" s="825"/>
      <c r="C12" s="826"/>
      <c r="D12" s="812"/>
      <c r="E12" s="813"/>
      <c r="F12" s="832"/>
      <c r="G12" s="833"/>
      <c r="H12" s="833"/>
      <c r="I12" s="833"/>
      <c r="J12" s="833"/>
      <c r="K12" s="833"/>
      <c r="L12" s="834"/>
      <c r="M12" s="204"/>
      <c r="N12" s="302"/>
    </row>
    <row r="13" spans="1:33" ht="13.5" customHeight="1">
      <c r="A13" s="29"/>
      <c r="B13" s="825"/>
      <c r="C13" s="826"/>
      <c r="D13" s="814"/>
      <c r="E13" s="815"/>
      <c r="F13" s="835"/>
      <c r="G13" s="836"/>
      <c r="H13" s="836"/>
      <c r="I13" s="836"/>
      <c r="J13" s="836"/>
      <c r="K13" s="836"/>
      <c r="L13" s="837"/>
      <c r="M13" s="204"/>
      <c r="N13" s="301"/>
    </row>
    <row r="14" spans="1:33">
      <c r="A14" s="29"/>
      <c r="B14" s="825"/>
      <c r="C14" s="826"/>
      <c r="D14" s="810"/>
      <c r="E14" s="811"/>
      <c r="F14" s="816" t="s">
        <v>114</v>
      </c>
      <c r="G14" s="816"/>
      <c r="H14" s="816"/>
      <c r="I14" s="816"/>
      <c r="J14" s="816"/>
      <c r="K14" s="816"/>
      <c r="L14" s="817"/>
      <c r="M14" s="204"/>
      <c r="N14" s="301"/>
    </row>
    <row r="15" spans="1:33">
      <c r="A15" s="29"/>
      <c r="B15" s="825"/>
      <c r="C15" s="826"/>
      <c r="D15" s="812"/>
      <c r="E15" s="813"/>
      <c r="F15" s="818"/>
      <c r="G15" s="818"/>
      <c r="H15" s="818"/>
      <c r="I15" s="818"/>
      <c r="J15" s="818"/>
      <c r="K15" s="818"/>
      <c r="L15" s="819"/>
      <c r="M15" s="204"/>
      <c r="N15" s="301"/>
    </row>
    <row r="16" spans="1:33">
      <c r="A16" s="29"/>
      <c r="B16" s="825"/>
      <c r="C16" s="826"/>
      <c r="D16" s="814"/>
      <c r="E16" s="815"/>
      <c r="F16" s="820"/>
      <c r="G16" s="820"/>
      <c r="H16" s="820"/>
      <c r="I16" s="820"/>
      <c r="J16" s="820"/>
      <c r="K16" s="820"/>
      <c r="L16" s="821"/>
      <c r="M16" s="204"/>
      <c r="N16" s="301"/>
    </row>
    <row r="17" spans="1:14">
      <c r="A17" s="29"/>
      <c r="B17" s="825"/>
      <c r="C17" s="826"/>
      <c r="D17" s="810"/>
      <c r="E17" s="811"/>
      <c r="F17" s="816" t="s">
        <v>115</v>
      </c>
      <c r="G17" s="816"/>
      <c r="H17" s="816"/>
      <c r="I17" s="816"/>
      <c r="J17" s="816"/>
      <c r="K17" s="816"/>
      <c r="L17" s="817"/>
      <c r="M17" s="204"/>
      <c r="N17" s="301"/>
    </row>
    <row r="18" spans="1:14">
      <c r="A18" s="29"/>
      <c r="B18" s="825"/>
      <c r="C18" s="826"/>
      <c r="D18" s="812"/>
      <c r="E18" s="813"/>
      <c r="F18" s="818"/>
      <c r="G18" s="818"/>
      <c r="H18" s="818"/>
      <c r="I18" s="818"/>
      <c r="J18" s="818"/>
      <c r="K18" s="818"/>
      <c r="L18" s="819"/>
      <c r="M18" s="204"/>
      <c r="N18" s="301"/>
    </row>
    <row r="19" spans="1:14">
      <c r="A19" s="29"/>
      <c r="B19" s="825"/>
      <c r="C19" s="826"/>
      <c r="D19" s="814"/>
      <c r="E19" s="815"/>
      <c r="F19" s="820"/>
      <c r="G19" s="820"/>
      <c r="H19" s="820"/>
      <c r="I19" s="820"/>
      <c r="J19" s="820"/>
      <c r="K19" s="820"/>
      <c r="L19" s="821"/>
      <c r="M19" s="204"/>
      <c r="N19" s="301"/>
    </row>
    <row r="20" spans="1:14">
      <c r="A20" s="29"/>
      <c r="B20" s="825"/>
      <c r="C20" s="826"/>
      <c r="D20" s="810"/>
      <c r="E20" s="811"/>
      <c r="F20" s="816" t="s">
        <v>118</v>
      </c>
      <c r="G20" s="816"/>
      <c r="H20" s="816"/>
      <c r="I20" s="816"/>
      <c r="J20" s="816"/>
      <c r="K20" s="816"/>
      <c r="L20" s="817"/>
      <c r="M20" s="204"/>
      <c r="N20" s="301"/>
    </row>
    <row r="21" spans="1:14">
      <c r="A21" s="29"/>
      <c r="B21" s="825"/>
      <c r="C21" s="826"/>
      <c r="D21" s="812"/>
      <c r="E21" s="813"/>
      <c r="F21" s="818"/>
      <c r="G21" s="818"/>
      <c r="H21" s="818"/>
      <c r="I21" s="818"/>
      <c r="J21" s="818"/>
      <c r="K21" s="818"/>
      <c r="L21" s="819"/>
      <c r="M21" s="204"/>
      <c r="N21" s="301"/>
    </row>
    <row r="22" spans="1:14">
      <c r="A22" s="29"/>
      <c r="B22" s="827"/>
      <c r="C22" s="828"/>
      <c r="D22" s="814"/>
      <c r="E22" s="815"/>
      <c r="F22" s="820"/>
      <c r="G22" s="820"/>
      <c r="H22" s="820"/>
      <c r="I22" s="820"/>
      <c r="J22" s="820"/>
      <c r="K22" s="820"/>
      <c r="L22" s="821"/>
      <c r="M22" s="29"/>
      <c r="N22" s="301"/>
    </row>
    <row r="23" spans="1:14">
      <c r="A23" s="29"/>
      <c r="B23" s="29"/>
      <c r="C23" s="29"/>
      <c r="D23" s="30" t="str">
        <f>IF(COUNTBLANK(D11:E22)=24,"　↑　該当するものいずれか１つに○",IF(AND(D20="○",COUNTBLANK(D11:E19)&lt;18),"　↑　いずれか１つに○",IF(COUNTBLANK(D11:E19)&lt;17,"　↑　いずれか１つに○","")))</f>
        <v>　↑　該当するものいずれか１つに○</v>
      </c>
      <c r="E23" s="31"/>
      <c r="F23" s="29"/>
      <c r="G23" s="29"/>
      <c r="H23" s="29"/>
      <c r="I23" s="29"/>
      <c r="J23" s="29"/>
      <c r="K23" s="29"/>
      <c r="L23" s="29"/>
      <c r="M23" s="29"/>
      <c r="N23" s="301"/>
    </row>
    <row r="24" spans="1:14">
      <c r="A24" s="29"/>
      <c r="B24" s="29"/>
      <c r="C24" s="29"/>
      <c r="D24" s="29"/>
      <c r="E24" s="29"/>
      <c r="F24" s="29"/>
      <c r="G24" s="29"/>
      <c r="H24" s="29"/>
      <c r="I24" s="29"/>
      <c r="J24" s="29"/>
      <c r="K24" s="29"/>
      <c r="L24" s="29"/>
      <c r="M24" s="29"/>
      <c r="N24" s="301"/>
    </row>
    <row r="25" spans="1:14">
      <c r="A25" s="29"/>
      <c r="B25" s="29"/>
      <c r="C25" s="29"/>
      <c r="D25" s="29"/>
      <c r="E25" s="29"/>
      <c r="F25" s="29"/>
      <c r="G25" s="29"/>
      <c r="H25" s="29"/>
      <c r="I25" s="29"/>
      <c r="J25" s="29"/>
      <c r="K25" s="29"/>
      <c r="L25" s="29"/>
      <c r="M25" s="29"/>
      <c r="N25" s="301"/>
    </row>
    <row r="26" spans="1:14">
      <c r="A26" s="29"/>
      <c r="B26" s="29"/>
      <c r="C26" s="29"/>
      <c r="D26" s="29"/>
      <c r="E26" s="29"/>
      <c r="F26" s="29"/>
      <c r="G26" s="29"/>
      <c r="H26" s="29"/>
      <c r="I26" s="29"/>
      <c r="J26" s="29"/>
      <c r="K26" s="29"/>
      <c r="L26" s="29"/>
      <c r="M26" s="29"/>
      <c r="N26" s="301"/>
    </row>
    <row r="27" spans="1:14">
      <c r="A27" s="29"/>
      <c r="B27" s="29"/>
      <c r="C27" s="29"/>
      <c r="D27" s="29"/>
      <c r="E27" s="29"/>
      <c r="F27" s="29"/>
      <c r="G27" s="29"/>
      <c r="H27" s="29"/>
      <c r="I27" s="29"/>
      <c r="J27" s="29"/>
      <c r="K27" s="29"/>
      <c r="L27" s="29"/>
      <c r="M27" s="29"/>
      <c r="N27" s="301"/>
    </row>
    <row r="28" spans="1:14">
      <c r="A28" s="29"/>
      <c r="B28" s="29" t="s">
        <v>7</v>
      </c>
      <c r="C28" s="29"/>
      <c r="D28" s="29"/>
      <c r="E28" s="29"/>
      <c r="F28" s="29"/>
      <c r="G28" s="29"/>
      <c r="H28" s="29"/>
      <c r="I28" s="29"/>
      <c r="J28" s="29"/>
      <c r="K28" s="29"/>
      <c r="L28" s="29"/>
      <c r="M28" s="29"/>
      <c r="N28" s="301"/>
    </row>
    <row r="29" spans="1:14">
      <c r="A29" s="29"/>
      <c r="B29" s="799" t="s">
        <v>110</v>
      </c>
      <c r="C29" s="800"/>
      <c r="D29" s="801"/>
      <c r="E29" s="802"/>
      <c r="F29" s="802"/>
      <c r="G29" s="802"/>
      <c r="H29" s="802"/>
      <c r="I29" s="802"/>
      <c r="J29" s="802"/>
      <c r="K29" s="802"/>
      <c r="L29" s="803"/>
      <c r="M29" s="29"/>
      <c r="N29" s="301"/>
    </row>
    <row r="30" spans="1:14">
      <c r="A30" s="29"/>
      <c r="B30" s="800"/>
      <c r="C30" s="800"/>
      <c r="D30" s="804"/>
      <c r="E30" s="805"/>
      <c r="F30" s="805"/>
      <c r="G30" s="805"/>
      <c r="H30" s="805"/>
      <c r="I30" s="805"/>
      <c r="J30" s="805"/>
      <c r="K30" s="805"/>
      <c r="L30" s="806"/>
      <c r="M30" s="29"/>
      <c r="N30" s="301"/>
    </row>
    <row r="31" spans="1:14">
      <c r="A31" s="29"/>
      <c r="B31" s="800"/>
      <c r="C31" s="800"/>
      <c r="D31" s="807"/>
      <c r="E31" s="808"/>
      <c r="F31" s="808"/>
      <c r="G31" s="808"/>
      <c r="H31" s="808"/>
      <c r="I31" s="808"/>
      <c r="J31" s="808"/>
      <c r="K31" s="808"/>
      <c r="L31" s="809"/>
      <c r="M31" s="29"/>
      <c r="N31" s="301"/>
    </row>
    <row r="32" spans="1:14">
      <c r="A32" s="29"/>
      <c r="B32" s="799" t="s">
        <v>110</v>
      </c>
      <c r="C32" s="800"/>
      <c r="D32" s="801"/>
      <c r="E32" s="802"/>
      <c r="F32" s="802"/>
      <c r="G32" s="802"/>
      <c r="H32" s="802"/>
      <c r="I32" s="802"/>
      <c r="J32" s="802"/>
      <c r="K32" s="802"/>
      <c r="L32" s="803"/>
      <c r="M32" s="29"/>
      <c r="N32" s="301"/>
    </row>
    <row r="33" spans="1:14">
      <c r="A33" s="29"/>
      <c r="B33" s="800"/>
      <c r="C33" s="800"/>
      <c r="D33" s="804"/>
      <c r="E33" s="805"/>
      <c r="F33" s="805"/>
      <c r="G33" s="805"/>
      <c r="H33" s="805"/>
      <c r="I33" s="805"/>
      <c r="J33" s="805"/>
      <c r="K33" s="805"/>
      <c r="L33" s="806"/>
      <c r="M33" s="29"/>
      <c r="N33" s="301"/>
    </row>
    <row r="34" spans="1:14">
      <c r="A34" s="29"/>
      <c r="B34" s="800"/>
      <c r="C34" s="800"/>
      <c r="D34" s="807"/>
      <c r="E34" s="808"/>
      <c r="F34" s="808"/>
      <c r="G34" s="808"/>
      <c r="H34" s="808"/>
      <c r="I34" s="808"/>
      <c r="J34" s="808"/>
      <c r="K34" s="808"/>
      <c r="L34" s="809"/>
      <c r="M34" s="29"/>
      <c r="N34" s="301"/>
    </row>
    <row r="35" spans="1:14">
      <c r="A35" s="29"/>
      <c r="B35" s="799" t="s">
        <v>110</v>
      </c>
      <c r="C35" s="800"/>
      <c r="D35" s="801"/>
      <c r="E35" s="802"/>
      <c r="F35" s="802"/>
      <c r="G35" s="802"/>
      <c r="H35" s="802"/>
      <c r="I35" s="802"/>
      <c r="J35" s="802"/>
      <c r="K35" s="802"/>
      <c r="L35" s="803"/>
      <c r="M35" s="29"/>
      <c r="N35" s="301"/>
    </row>
    <row r="36" spans="1:14">
      <c r="A36" s="29"/>
      <c r="B36" s="800"/>
      <c r="C36" s="800"/>
      <c r="D36" s="804"/>
      <c r="E36" s="805"/>
      <c r="F36" s="805"/>
      <c r="G36" s="805"/>
      <c r="H36" s="805"/>
      <c r="I36" s="805"/>
      <c r="J36" s="805"/>
      <c r="K36" s="805"/>
      <c r="L36" s="806"/>
      <c r="M36" s="29"/>
      <c r="N36" s="301"/>
    </row>
    <row r="37" spans="1:14">
      <c r="A37" s="29"/>
      <c r="B37" s="800"/>
      <c r="C37" s="800"/>
      <c r="D37" s="807"/>
      <c r="E37" s="808"/>
      <c r="F37" s="808"/>
      <c r="G37" s="808"/>
      <c r="H37" s="808"/>
      <c r="I37" s="808"/>
      <c r="J37" s="808"/>
      <c r="K37" s="808"/>
      <c r="L37" s="809"/>
      <c r="M37" s="29"/>
      <c r="N37" s="301"/>
    </row>
    <row r="38" spans="1:14">
      <c r="A38" s="29"/>
      <c r="B38" s="29"/>
      <c r="C38" s="29"/>
      <c r="D38" s="29"/>
      <c r="E38" s="29"/>
      <c r="F38" s="29"/>
      <c r="G38" s="29"/>
      <c r="H38" s="29"/>
      <c r="I38" s="29"/>
      <c r="J38" s="29"/>
      <c r="K38" s="29"/>
      <c r="L38" s="29"/>
      <c r="M38" s="29"/>
      <c r="N38" s="301"/>
    </row>
    <row r="39" spans="1:14" ht="14">
      <c r="A39" s="205"/>
      <c r="B39" s="208" t="s">
        <v>2</v>
      </c>
      <c r="C39" s="205"/>
      <c r="D39" s="205"/>
      <c r="E39" s="205"/>
      <c r="F39" s="205"/>
      <c r="G39" s="205"/>
      <c r="H39" s="205"/>
      <c r="I39" s="205"/>
      <c r="J39" s="205"/>
      <c r="K39" s="205"/>
      <c r="L39" s="205"/>
      <c r="M39" s="205"/>
      <c r="N39" s="301"/>
    </row>
    <row r="40" spans="1:14">
      <c r="A40" s="29"/>
      <c r="B40" s="29"/>
      <c r="C40" s="29"/>
      <c r="D40" s="29"/>
      <c r="E40" s="29"/>
      <c r="F40" s="29"/>
      <c r="G40" s="29"/>
      <c r="H40" s="29"/>
      <c r="I40" s="29"/>
      <c r="J40" s="29"/>
      <c r="K40" s="29"/>
      <c r="L40" s="29"/>
      <c r="M40" s="29"/>
      <c r="N40" s="301"/>
    </row>
    <row r="41" spans="1:14">
      <c r="A41" s="209"/>
      <c r="B41" s="209"/>
      <c r="C41" s="209"/>
      <c r="D41" s="209"/>
      <c r="E41" s="209"/>
      <c r="F41" s="209"/>
      <c r="G41" s="209"/>
      <c r="H41" s="209"/>
      <c r="I41" s="209"/>
      <c r="J41" s="209"/>
      <c r="K41" s="209"/>
      <c r="L41" s="209"/>
      <c r="M41" s="209"/>
      <c r="N41" s="301"/>
    </row>
    <row r="42" spans="1:14">
      <c r="A42" s="209"/>
      <c r="B42" s="209"/>
      <c r="C42" s="209"/>
      <c r="D42" s="209"/>
      <c r="E42" s="209"/>
      <c r="F42" s="209"/>
      <c r="G42" s="209"/>
      <c r="H42" s="209"/>
      <c r="I42" s="209"/>
      <c r="J42" s="209"/>
      <c r="K42" s="209"/>
      <c r="L42" s="209"/>
      <c r="M42" s="209"/>
      <c r="N42" s="301"/>
    </row>
    <row r="43" spans="1:14">
      <c r="A43" s="209"/>
      <c r="B43" s="209"/>
      <c r="C43" s="209"/>
      <c r="D43" s="209"/>
      <c r="E43" s="209"/>
      <c r="F43" s="209"/>
      <c r="G43" s="209"/>
      <c r="H43" s="209"/>
      <c r="I43" s="209"/>
      <c r="J43" s="209"/>
      <c r="K43" s="209"/>
      <c r="L43" s="209"/>
      <c r="M43" s="209"/>
      <c r="N43" s="301"/>
    </row>
    <row r="44" spans="1:14">
      <c r="A44" s="209"/>
      <c r="B44" s="209"/>
      <c r="C44" s="209"/>
      <c r="D44" s="209"/>
      <c r="E44" s="209"/>
      <c r="F44" s="209"/>
      <c r="G44" s="209"/>
      <c r="H44" s="209"/>
      <c r="I44" s="209"/>
      <c r="J44" s="209"/>
      <c r="K44" s="209"/>
      <c r="L44" s="209"/>
      <c r="M44" s="209"/>
      <c r="N44" s="301"/>
    </row>
    <row r="45" spans="1:14">
      <c r="A45" s="209"/>
      <c r="B45" s="209"/>
      <c r="C45" s="209"/>
      <c r="D45" s="209"/>
      <c r="E45" s="209"/>
      <c r="F45" s="209"/>
      <c r="G45" s="209"/>
      <c r="H45" s="209"/>
      <c r="I45" s="209"/>
      <c r="J45" s="209"/>
      <c r="K45" s="209"/>
      <c r="L45" s="209"/>
      <c r="M45" s="209"/>
      <c r="N45" s="301"/>
    </row>
    <row r="46" spans="1:14">
      <c r="A46" s="209"/>
      <c r="B46" s="209"/>
      <c r="C46" s="209"/>
      <c r="D46" s="209"/>
      <c r="E46" s="209"/>
      <c r="F46" s="209"/>
      <c r="G46" s="209"/>
      <c r="H46" s="209"/>
      <c r="I46" s="209"/>
      <c r="J46" s="209"/>
      <c r="K46" s="209"/>
      <c r="L46" s="209"/>
      <c r="M46" s="209"/>
      <c r="N46" s="301"/>
    </row>
    <row r="47" spans="1:14">
      <c r="A47" s="209"/>
      <c r="B47" s="209"/>
      <c r="C47" s="209"/>
      <c r="D47" s="209"/>
      <c r="E47" s="209"/>
      <c r="F47" s="209"/>
      <c r="G47" s="209"/>
      <c r="H47" s="209"/>
      <c r="I47" s="209"/>
      <c r="J47" s="209"/>
      <c r="K47" s="209"/>
      <c r="L47" s="209"/>
      <c r="M47" s="209"/>
      <c r="N47" s="301"/>
    </row>
    <row r="48" spans="1:14">
      <c r="A48" s="209"/>
      <c r="B48" s="209"/>
      <c r="C48" s="209"/>
      <c r="D48" s="209"/>
      <c r="E48" s="209"/>
      <c r="F48" s="209"/>
      <c r="G48" s="209"/>
      <c r="H48" s="209"/>
      <c r="I48" s="209"/>
      <c r="J48" s="209"/>
      <c r="K48" s="209"/>
      <c r="L48" s="209"/>
      <c r="M48" s="209"/>
      <c r="N48" s="301"/>
    </row>
    <row r="49" spans="1:14">
      <c r="A49" s="209"/>
      <c r="B49" s="209"/>
      <c r="C49" s="209"/>
      <c r="D49" s="209"/>
      <c r="E49" s="209"/>
      <c r="F49" s="209"/>
      <c r="G49" s="209"/>
      <c r="H49" s="209"/>
      <c r="I49" s="209"/>
      <c r="J49" s="209"/>
      <c r="K49" s="209"/>
      <c r="L49" s="209"/>
      <c r="M49" s="209"/>
      <c r="N49" s="301"/>
    </row>
    <row r="50" spans="1:14">
      <c r="A50" s="209"/>
      <c r="B50" s="209"/>
      <c r="C50" s="209"/>
      <c r="D50" s="209"/>
      <c r="E50" s="209"/>
      <c r="F50" s="209"/>
      <c r="G50" s="209"/>
      <c r="H50" s="209"/>
      <c r="I50" s="209"/>
      <c r="J50" s="209"/>
      <c r="K50" s="209"/>
      <c r="L50" s="209"/>
      <c r="M50" s="209"/>
      <c r="N50" s="301"/>
    </row>
    <row r="51" spans="1:14">
      <c r="A51" s="209"/>
      <c r="B51" s="209"/>
      <c r="C51" s="209"/>
      <c r="D51" s="209"/>
      <c r="E51" s="209"/>
      <c r="F51" s="209"/>
      <c r="G51" s="209"/>
      <c r="H51" s="209"/>
      <c r="I51" s="209"/>
      <c r="J51" s="209"/>
      <c r="K51" s="209"/>
      <c r="L51" s="209"/>
      <c r="M51" s="209"/>
      <c r="N51" s="301"/>
    </row>
    <row r="52" spans="1:14">
      <c r="A52" s="209"/>
      <c r="B52" s="209"/>
      <c r="C52" s="209"/>
      <c r="D52" s="209"/>
      <c r="E52" s="209"/>
      <c r="F52" s="209"/>
      <c r="G52" s="209"/>
      <c r="H52" s="209"/>
      <c r="I52" s="209"/>
      <c r="J52" s="209"/>
      <c r="K52" s="209"/>
      <c r="L52" s="209"/>
      <c r="M52" s="209"/>
      <c r="N52" s="301"/>
    </row>
    <row r="53" spans="1:14">
      <c r="A53" s="209"/>
      <c r="B53" s="209"/>
      <c r="C53" s="209"/>
      <c r="D53" s="209"/>
      <c r="E53" s="209"/>
      <c r="F53" s="209"/>
      <c r="G53" s="209"/>
      <c r="H53" s="209"/>
      <c r="I53" s="209"/>
      <c r="J53" s="209"/>
      <c r="K53" s="209"/>
      <c r="L53" s="209"/>
      <c r="M53" s="209"/>
      <c r="N53" s="301"/>
    </row>
    <row r="54" spans="1:14">
      <c r="A54" s="209"/>
      <c r="B54" s="209"/>
      <c r="C54" s="209"/>
      <c r="D54" s="209"/>
      <c r="E54" s="209"/>
      <c r="F54" s="209"/>
      <c r="G54" s="209"/>
      <c r="H54" s="209"/>
      <c r="I54" s="209"/>
      <c r="J54" s="209"/>
      <c r="K54" s="209"/>
      <c r="L54" s="209"/>
      <c r="M54" s="209"/>
      <c r="N54" s="301"/>
    </row>
    <row r="55" spans="1:14">
      <c r="A55" s="209"/>
      <c r="B55" s="209"/>
      <c r="C55" s="209"/>
      <c r="D55" s="209"/>
      <c r="E55" s="209"/>
      <c r="F55" s="209"/>
      <c r="G55" s="209"/>
      <c r="H55" s="209"/>
      <c r="I55" s="209"/>
      <c r="J55" s="209"/>
      <c r="K55" s="209"/>
      <c r="L55" s="209"/>
      <c r="M55" s="209"/>
      <c r="N55" s="301"/>
    </row>
    <row r="56" spans="1:14">
      <c r="A56" s="209"/>
      <c r="B56" s="209"/>
      <c r="C56" s="209"/>
      <c r="D56" s="209"/>
      <c r="E56" s="209"/>
      <c r="F56" s="209"/>
      <c r="G56" s="209"/>
      <c r="H56" s="209"/>
      <c r="I56" s="209"/>
      <c r="J56" s="209"/>
      <c r="K56" s="209"/>
      <c r="L56" s="209"/>
      <c r="M56" s="209"/>
      <c r="N56" s="301"/>
    </row>
    <row r="57" spans="1:14">
      <c r="A57" s="209"/>
      <c r="B57" s="209"/>
      <c r="C57" s="209"/>
      <c r="D57" s="209"/>
      <c r="E57" s="209"/>
      <c r="F57" s="209"/>
      <c r="G57" s="209"/>
      <c r="H57" s="209"/>
      <c r="I57" s="209"/>
      <c r="J57" s="209"/>
      <c r="K57" s="209"/>
      <c r="L57" s="209"/>
      <c r="M57" s="209"/>
      <c r="N57" s="301"/>
    </row>
    <row r="58" spans="1:14">
      <c r="A58" s="209"/>
      <c r="B58" s="209"/>
      <c r="C58" s="209"/>
      <c r="D58" s="209"/>
      <c r="E58" s="209"/>
      <c r="F58" s="209"/>
      <c r="G58" s="209"/>
      <c r="H58" s="209"/>
      <c r="I58" s="209"/>
      <c r="J58" s="209"/>
      <c r="K58" s="209"/>
      <c r="L58" s="209"/>
      <c r="M58" s="209"/>
      <c r="N58" s="301"/>
    </row>
    <row r="59" spans="1:14">
      <c r="A59" s="209"/>
      <c r="B59" s="209"/>
      <c r="C59" s="209"/>
      <c r="D59" s="209"/>
      <c r="E59" s="209"/>
      <c r="F59" s="209"/>
      <c r="G59" s="209"/>
      <c r="H59" s="209"/>
      <c r="I59" s="209"/>
      <c r="J59" s="209"/>
      <c r="K59" s="209"/>
      <c r="L59" s="209"/>
      <c r="M59" s="209"/>
      <c r="N59" s="301"/>
    </row>
    <row r="60" spans="1:14">
      <c r="A60" s="209"/>
      <c r="B60" s="209"/>
      <c r="C60" s="209"/>
      <c r="D60" s="209"/>
      <c r="E60" s="209"/>
      <c r="F60" s="209"/>
      <c r="G60" s="209"/>
      <c r="H60" s="209"/>
      <c r="I60" s="209"/>
      <c r="J60" s="209"/>
      <c r="K60" s="209"/>
      <c r="L60" s="209"/>
      <c r="M60" s="209"/>
      <c r="N60" s="301"/>
    </row>
    <row r="61" spans="1:14">
      <c r="A61" s="209"/>
      <c r="B61" s="209"/>
      <c r="C61" s="209"/>
      <c r="D61" s="209"/>
      <c r="E61" s="209"/>
      <c r="F61" s="209"/>
      <c r="G61" s="209"/>
      <c r="H61" s="209"/>
      <c r="I61" s="209"/>
      <c r="J61" s="209"/>
      <c r="K61" s="209"/>
      <c r="L61" s="209"/>
      <c r="M61" s="209"/>
      <c r="N61" s="301"/>
    </row>
    <row r="62" spans="1:14" ht="18.75" customHeight="1">
      <c r="A62" s="798" t="s">
        <v>116</v>
      </c>
      <c r="B62" s="798"/>
      <c r="C62" s="798"/>
      <c r="D62" s="798"/>
      <c r="E62" s="798"/>
      <c r="F62" s="798"/>
      <c r="G62" s="798"/>
      <c r="H62" s="798"/>
      <c r="I62" s="798"/>
      <c r="J62" s="798"/>
      <c r="K62" s="798"/>
      <c r="L62" s="798"/>
      <c r="M62" s="798"/>
      <c r="N62" s="798"/>
    </row>
    <row r="63" spans="1:14" ht="22.5" customHeight="1"/>
  </sheetData>
  <sheetProtection sheet="1" selectLockedCells="1"/>
  <mergeCells count="19">
    <mergeCell ref="K1:M1"/>
    <mergeCell ref="K2:M4"/>
    <mergeCell ref="A8:M8"/>
    <mergeCell ref="B11:C22"/>
    <mergeCell ref="D11:E13"/>
    <mergeCell ref="F11:L13"/>
    <mergeCell ref="D14:E16"/>
    <mergeCell ref="F14:L16"/>
    <mergeCell ref="D17:E19"/>
    <mergeCell ref="F17:L19"/>
    <mergeCell ref="A62:N62"/>
    <mergeCell ref="B35:C37"/>
    <mergeCell ref="D35:L37"/>
    <mergeCell ref="D20:E22"/>
    <mergeCell ref="F20:L22"/>
    <mergeCell ref="B29:C31"/>
    <mergeCell ref="D29:L31"/>
    <mergeCell ref="B32:C34"/>
    <mergeCell ref="D32:L34"/>
  </mergeCells>
  <phoneticPr fontId="10"/>
  <conditionalFormatting sqref="D11:L13 D17:L22">
    <cfRule type="expression" dxfId="186" priority="2">
      <formula>$D$14="○"</formula>
    </cfRule>
  </conditionalFormatting>
  <conditionalFormatting sqref="D11:L16 D20:L22">
    <cfRule type="expression" dxfId="185" priority="3">
      <formula>$D$17="○"</formula>
    </cfRule>
  </conditionalFormatting>
  <conditionalFormatting sqref="D11:L19">
    <cfRule type="expression" dxfId="184" priority="4">
      <formula>$D$20="○"</formula>
    </cfRule>
  </conditionalFormatting>
  <conditionalFormatting sqref="D14:L22">
    <cfRule type="expression" dxfId="183" priority="1">
      <formula>$D$11="○"</formula>
    </cfRule>
  </conditionalFormatting>
  <conditionalFormatting sqref="D29:L31">
    <cfRule type="expression" dxfId="182" priority="13" stopIfTrue="1">
      <formula>$D$17="○"</formula>
    </cfRule>
  </conditionalFormatting>
  <conditionalFormatting sqref="D29:L34">
    <cfRule type="expression" dxfId="181" priority="12" stopIfTrue="1">
      <formula>$D$14="○"</formula>
    </cfRule>
  </conditionalFormatting>
  <conditionalFormatting sqref="D29:L37">
    <cfRule type="expression" dxfId="180" priority="5" stopIfTrue="1">
      <formula>COUNTIF($D$11:$E$22,"○")&gt;1</formula>
    </cfRule>
    <cfRule type="expression" dxfId="179" priority="7" stopIfTrue="1">
      <formula>$D$11="○"</formula>
    </cfRule>
  </conditionalFormatting>
  <dataValidations count="2">
    <dataValidation type="list" allowBlank="1" showInputMessage="1" showErrorMessage="1" sqref="D13:E13 D16:E16 D19:E19 D22:E22" xr:uid="{00000000-0002-0000-0A00-000000000000}">
      <formula1>$N$10:$N$11</formula1>
    </dataValidation>
    <dataValidation type="list" allowBlank="1" showInputMessage="1" showErrorMessage="1" sqref="D11:E12 D14:E15 D17:E18 D20:E21" xr:uid="{00000000-0002-0000-0A00-000001000000}">
      <formula1>"○"</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0070C0"/>
    <pageSetUpPr fitToPage="1"/>
  </sheetPr>
  <dimension ref="A1:Z38"/>
  <sheetViews>
    <sheetView showGridLines="0" zoomScale="80" zoomScaleNormal="80" zoomScaleSheetLayoutView="80" workbookViewId="0">
      <selection activeCell="D11" sqref="D11:E13"/>
    </sheetView>
  </sheetViews>
  <sheetFormatPr defaultColWidth="9" defaultRowHeight="13"/>
  <cols>
    <col min="1" max="1" width="1.90625" style="117" customWidth="1"/>
    <col min="2" max="2" width="11.08984375" style="117" customWidth="1"/>
    <col min="3" max="3" width="9.36328125" style="117" customWidth="1"/>
    <col min="4" max="5" width="4.6328125" style="117" customWidth="1"/>
    <col min="6" max="12" width="7.453125" style="117" customWidth="1"/>
    <col min="13" max="13" width="6.6328125" style="117" customWidth="1"/>
    <col min="14" max="14" width="2.6328125" style="117" customWidth="1"/>
    <col min="15" max="15" width="3.7265625" style="117" customWidth="1"/>
    <col min="16" max="16384" width="9" style="117"/>
  </cols>
  <sheetData>
    <row r="1" spans="1:26" ht="25.5">
      <c r="A1" s="32"/>
      <c r="B1" s="32"/>
      <c r="C1" s="32"/>
      <c r="D1" s="32"/>
      <c r="E1" s="32"/>
      <c r="F1" s="32"/>
      <c r="G1" s="32"/>
      <c r="H1" s="32"/>
      <c r="I1" s="32"/>
      <c r="J1" s="32"/>
      <c r="K1" s="504" t="s">
        <v>414</v>
      </c>
      <c r="L1" s="504"/>
      <c r="M1" s="504"/>
      <c r="N1" s="287"/>
      <c r="T1" s="118"/>
      <c r="U1" s="118"/>
      <c r="V1" s="118"/>
      <c r="W1" s="118"/>
      <c r="X1" s="118"/>
      <c r="Y1" s="118"/>
      <c r="Z1" s="118"/>
    </row>
    <row r="2" spans="1:26" ht="13.5" customHeight="1">
      <c r="A2" s="32"/>
      <c r="B2" s="32"/>
      <c r="C2" s="32"/>
      <c r="D2" s="32"/>
      <c r="E2" s="32"/>
      <c r="F2" s="32"/>
      <c r="G2" s="32"/>
      <c r="H2" s="32"/>
      <c r="I2" s="32"/>
      <c r="J2" s="32"/>
      <c r="K2" s="822" t="s">
        <v>117</v>
      </c>
      <c r="L2" s="822"/>
      <c r="M2" s="822"/>
      <c r="N2" s="305"/>
    </row>
    <row r="3" spans="1:26" ht="13.5" customHeight="1">
      <c r="A3" s="32"/>
      <c r="B3" s="32"/>
      <c r="C3" s="32"/>
      <c r="D3" s="32"/>
      <c r="E3" s="32"/>
      <c r="F3" s="32"/>
      <c r="G3" s="32"/>
      <c r="H3" s="32"/>
      <c r="I3" s="32"/>
      <c r="J3" s="32"/>
      <c r="K3" s="822"/>
      <c r="L3" s="822"/>
      <c r="M3" s="822"/>
      <c r="N3" s="305"/>
    </row>
    <row r="4" spans="1:26" ht="13.5" customHeight="1">
      <c r="A4" s="32"/>
      <c r="B4" s="32"/>
      <c r="C4" s="32"/>
      <c r="D4" s="32"/>
      <c r="E4" s="32"/>
      <c r="F4" s="32"/>
      <c r="G4" s="32"/>
      <c r="H4" s="32"/>
      <c r="I4" s="32"/>
      <c r="J4" s="32"/>
      <c r="K4" s="822"/>
      <c r="L4" s="822"/>
      <c r="M4" s="822"/>
      <c r="N4" s="305"/>
    </row>
    <row r="5" spans="1:26">
      <c r="A5" s="32"/>
      <c r="B5" s="32"/>
      <c r="C5" s="32"/>
      <c r="D5" s="32"/>
      <c r="E5" s="32"/>
      <c r="F5" s="32"/>
      <c r="G5" s="32"/>
      <c r="H5" s="32"/>
      <c r="I5" s="32"/>
      <c r="J5" s="32"/>
      <c r="K5" s="32"/>
      <c r="L5" s="32"/>
      <c r="M5" s="32"/>
      <c r="N5" s="32"/>
    </row>
    <row r="6" spans="1:26">
      <c r="A6" s="32"/>
      <c r="B6" s="32"/>
      <c r="C6" s="32"/>
      <c r="D6" s="32"/>
      <c r="E6" s="32"/>
      <c r="F6" s="32"/>
      <c r="G6" s="32"/>
      <c r="H6" s="32"/>
      <c r="I6" s="32"/>
      <c r="J6" s="32"/>
      <c r="K6" s="32"/>
      <c r="L6" s="32"/>
      <c r="M6" s="32"/>
      <c r="N6" s="32"/>
    </row>
    <row r="7" spans="1:26">
      <c r="A7" s="32"/>
      <c r="B7" s="32"/>
      <c r="C7" s="32"/>
      <c r="D7" s="32"/>
      <c r="E7" s="32"/>
      <c r="F7" s="32"/>
      <c r="G7" s="32"/>
      <c r="H7" s="32"/>
      <c r="I7" s="32"/>
      <c r="J7" s="32"/>
      <c r="K7" s="32"/>
      <c r="L7" s="32"/>
      <c r="M7" s="32"/>
      <c r="N7" s="32"/>
    </row>
    <row r="8" spans="1:26" ht="16.5">
      <c r="A8" s="869" t="s">
        <v>277</v>
      </c>
      <c r="B8" s="869"/>
      <c r="C8" s="869"/>
      <c r="D8" s="869"/>
      <c r="E8" s="869"/>
      <c r="F8" s="869"/>
      <c r="G8" s="869"/>
      <c r="H8" s="869"/>
      <c r="I8" s="869"/>
      <c r="J8" s="869"/>
      <c r="K8" s="869"/>
      <c r="L8" s="869"/>
      <c r="M8" s="869"/>
      <c r="N8" s="869"/>
    </row>
    <row r="9" spans="1:26">
      <c r="A9" s="97"/>
      <c r="B9" s="97"/>
      <c r="C9" s="97"/>
      <c r="D9" s="97"/>
      <c r="E9" s="97"/>
      <c r="F9" s="97"/>
      <c r="G9" s="97"/>
      <c r="H9" s="97"/>
      <c r="I9" s="97"/>
      <c r="J9" s="97"/>
      <c r="K9" s="97"/>
      <c r="L9" s="97"/>
      <c r="M9" s="97"/>
      <c r="N9" s="97"/>
    </row>
    <row r="10" spans="1:26">
      <c r="A10" s="32"/>
      <c r="B10" s="32"/>
      <c r="C10" s="32"/>
      <c r="D10" s="32"/>
      <c r="E10" s="32"/>
      <c r="F10" s="32"/>
      <c r="G10" s="32"/>
      <c r="H10" s="32"/>
      <c r="I10" s="32"/>
      <c r="J10" s="32"/>
      <c r="K10" s="32"/>
      <c r="L10" s="32"/>
      <c r="M10" s="32"/>
      <c r="N10" s="32"/>
    </row>
    <row r="11" spans="1:26" ht="28.5" customHeight="1">
      <c r="A11" s="32"/>
      <c r="B11" s="851" t="s">
        <v>278</v>
      </c>
      <c r="C11" s="852"/>
      <c r="D11" s="810"/>
      <c r="E11" s="811"/>
      <c r="F11" s="857" t="s">
        <v>284</v>
      </c>
      <c r="G11" s="858"/>
      <c r="H11" s="858"/>
      <c r="I11" s="858"/>
      <c r="J11" s="858"/>
      <c r="K11" s="858"/>
      <c r="L11" s="858"/>
      <c r="M11" s="123"/>
      <c r="N11" s="303"/>
    </row>
    <row r="12" spans="1:26" ht="28.5" customHeight="1">
      <c r="A12" s="32"/>
      <c r="B12" s="853"/>
      <c r="C12" s="854"/>
      <c r="D12" s="812"/>
      <c r="E12" s="813"/>
      <c r="F12" s="859"/>
      <c r="G12" s="860"/>
      <c r="H12" s="860"/>
      <c r="I12" s="860"/>
      <c r="J12" s="860"/>
      <c r="K12" s="860"/>
      <c r="L12" s="860"/>
      <c r="M12" s="123"/>
      <c r="N12" s="303"/>
    </row>
    <row r="13" spans="1:26" ht="28.5" customHeight="1">
      <c r="A13" s="32"/>
      <c r="B13" s="853"/>
      <c r="C13" s="854"/>
      <c r="D13" s="814"/>
      <c r="E13" s="815"/>
      <c r="F13" s="861"/>
      <c r="G13" s="862"/>
      <c r="H13" s="862"/>
      <c r="I13" s="862"/>
      <c r="J13" s="862"/>
      <c r="K13" s="862"/>
      <c r="L13" s="862"/>
      <c r="M13" s="123"/>
      <c r="N13" s="303"/>
    </row>
    <row r="14" spans="1:26" ht="28.5" customHeight="1">
      <c r="A14" s="32"/>
      <c r="B14" s="853"/>
      <c r="C14" s="854"/>
      <c r="D14" s="810"/>
      <c r="E14" s="811"/>
      <c r="F14" s="863" t="s">
        <v>285</v>
      </c>
      <c r="G14" s="864"/>
      <c r="H14" s="864"/>
      <c r="I14" s="864"/>
      <c r="J14" s="864"/>
      <c r="K14" s="864"/>
      <c r="L14" s="864"/>
      <c r="M14" s="123"/>
      <c r="N14" s="303"/>
    </row>
    <row r="15" spans="1:26" ht="28.5" customHeight="1">
      <c r="A15" s="32"/>
      <c r="B15" s="853"/>
      <c r="C15" s="854"/>
      <c r="D15" s="812"/>
      <c r="E15" s="813"/>
      <c r="F15" s="865"/>
      <c r="G15" s="866"/>
      <c r="H15" s="866"/>
      <c r="I15" s="866"/>
      <c r="J15" s="866"/>
      <c r="K15" s="866"/>
      <c r="L15" s="866"/>
      <c r="M15" s="123"/>
      <c r="N15" s="303"/>
    </row>
    <row r="16" spans="1:26" ht="28.5" customHeight="1">
      <c r="A16" s="32"/>
      <c r="B16" s="853"/>
      <c r="C16" s="854"/>
      <c r="D16" s="814"/>
      <c r="E16" s="815"/>
      <c r="F16" s="867"/>
      <c r="G16" s="868"/>
      <c r="H16" s="868"/>
      <c r="I16" s="868"/>
      <c r="J16" s="868"/>
      <c r="K16" s="868"/>
      <c r="L16" s="868"/>
      <c r="M16" s="123"/>
      <c r="N16" s="303"/>
    </row>
    <row r="17" spans="1:14" ht="28.5" customHeight="1">
      <c r="A17" s="32"/>
      <c r="B17" s="853"/>
      <c r="C17" s="854"/>
      <c r="D17" s="810"/>
      <c r="E17" s="811"/>
      <c r="F17" s="870" t="s">
        <v>310</v>
      </c>
      <c r="G17" s="871"/>
      <c r="H17" s="871"/>
      <c r="I17" s="871"/>
      <c r="J17" s="871"/>
      <c r="K17" s="871"/>
      <c r="L17" s="871"/>
      <c r="M17" s="123"/>
      <c r="N17" s="303"/>
    </row>
    <row r="18" spans="1:14" ht="28.5" customHeight="1">
      <c r="A18" s="32"/>
      <c r="B18" s="853"/>
      <c r="C18" s="854"/>
      <c r="D18" s="812"/>
      <c r="E18" s="813"/>
      <c r="F18" s="872"/>
      <c r="G18" s="873"/>
      <c r="H18" s="873"/>
      <c r="I18" s="873"/>
      <c r="J18" s="873"/>
      <c r="K18" s="873"/>
      <c r="L18" s="873"/>
      <c r="M18" s="123"/>
      <c r="N18" s="303"/>
    </row>
    <row r="19" spans="1:14" ht="28.5" customHeight="1">
      <c r="A19" s="32"/>
      <c r="B19" s="853"/>
      <c r="C19" s="854"/>
      <c r="D19" s="814"/>
      <c r="E19" s="815"/>
      <c r="F19" s="874"/>
      <c r="G19" s="875"/>
      <c r="H19" s="875"/>
      <c r="I19" s="875"/>
      <c r="J19" s="875"/>
      <c r="K19" s="875"/>
      <c r="L19" s="875"/>
      <c r="M19" s="123"/>
      <c r="N19" s="303"/>
    </row>
    <row r="20" spans="1:14" ht="28.5" customHeight="1">
      <c r="A20" s="32"/>
      <c r="B20" s="853"/>
      <c r="C20" s="854"/>
      <c r="D20" s="810"/>
      <c r="E20" s="811"/>
      <c r="F20" s="845" t="s">
        <v>118</v>
      </c>
      <c r="G20" s="846"/>
      <c r="H20" s="846"/>
      <c r="I20" s="846"/>
      <c r="J20" s="846"/>
      <c r="K20" s="846"/>
      <c r="L20" s="846"/>
      <c r="M20" s="124"/>
      <c r="N20" s="304"/>
    </row>
    <row r="21" spans="1:14" ht="28.5" customHeight="1">
      <c r="A21" s="32"/>
      <c r="B21" s="853"/>
      <c r="C21" s="854"/>
      <c r="D21" s="812"/>
      <c r="E21" s="813"/>
      <c r="F21" s="847"/>
      <c r="G21" s="848"/>
      <c r="H21" s="848"/>
      <c r="I21" s="848"/>
      <c r="J21" s="848"/>
      <c r="K21" s="848"/>
      <c r="L21" s="848"/>
      <c r="M21" s="124"/>
      <c r="N21" s="304"/>
    </row>
    <row r="22" spans="1:14" ht="28.5" customHeight="1">
      <c r="A22" s="32"/>
      <c r="B22" s="855"/>
      <c r="C22" s="856"/>
      <c r="D22" s="814"/>
      <c r="E22" s="815"/>
      <c r="F22" s="849"/>
      <c r="G22" s="850"/>
      <c r="H22" s="850"/>
      <c r="I22" s="850"/>
      <c r="J22" s="850"/>
      <c r="K22" s="850"/>
      <c r="L22" s="850"/>
      <c r="M22" s="124"/>
      <c r="N22" s="304"/>
    </row>
    <row r="23" spans="1:14">
      <c r="A23" s="32"/>
      <c r="B23" s="32"/>
      <c r="C23" s="32"/>
      <c r="D23" s="119" t="str">
        <f>IF(COUNTBLANK(D11:E22)=24,"　↑　該当するものいずれか１つに○",IF(COUNTBLANK(D11:E22)=23,"","　↑　いずれか１つに○"))</f>
        <v>　↑　該当するものいずれか１つに○</v>
      </c>
      <c r="E23" s="119"/>
      <c r="F23" s="32"/>
      <c r="G23" s="32"/>
      <c r="H23" s="32"/>
      <c r="I23" s="32"/>
      <c r="J23" s="32"/>
      <c r="K23" s="32"/>
      <c r="L23" s="32"/>
      <c r="M23" s="32"/>
      <c r="N23" s="32"/>
    </row>
    <row r="24" spans="1:14">
      <c r="A24" s="32"/>
      <c r="B24" s="32"/>
      <c r="C24" s="32"/>
      <c r="D24" s="32"/>
      <c r="E24" s="32"/>
      <c r="F24" s="32"/>
      <c r="G24" s="32"/>
      <c r="H24" s="32"/>
      <c r="I24" s="32"/>
      <c r="J24" s="32"/>
      <c r="K24" s="32"/>
      <c r="L24" s="32"/>
      <c r="M24" s="32"/>
      <c r="N24" s="32"/>
    </row>
    <row r="25" spans="1:14">
      <c r="A25" s="32"/>
      <c r="B25" s="32"/>
      <c r="C25" s="32"/>
      <c r="D25" s="32"/>
      <c r="E25" s="32"/>
      <c r="F25" s="32"/>
      <c r="G25" s="32"/>
      <c r="H25" s="32"/>
      <c r="I25" s="32"/>
      <c r="J25" s="32"/>
      <c r="K25" s="32"/>
      <c r="L25" s="32"/>
      <c r="M25" s="32"/>
      <c r="N25" s="32"/>
    </row>
    <row r="26" spans="1:14">
      <c r="A26" s="32"/>
      <c r="B26" s="32"/>
      <c r="C26" s="32"/>
      <c r="D26" s="32"/>
      <c r="E26" s="32"/>
      <c r="F26" s="32"/>
      <c r="G26" s="32"/>
      <c r="H26" s="32"/>
      <c r="I26" s="32"/>
      <c r="J26" s="32"/>
      <c r="K26" s="32"/>
      <c r="L26" s="32"/>
      <c r="M26" s="32"/>
      <c r="N26" s="32"/>
    </row>
    <row r="27" spans="1:14">
      <c r="A27" s="32"/>
      <c r="B27" s="32"/>
      <c r="C27" s="32"/>
      <c r="D27" s="32"/>
      <c r="E27" s="32"/>
      <c r="F27" s="32"/>
      <c r="G27" s="32"/>
      <c r="H27" s="32"/>
      <c r="I27" s="32"/>
      <c r="J27" s="32"/>
      <c r="K27" s="32"/>
      <c r="L27" s="32"/>
      <c r="M27" s="32"/>
      <c r="N27" s="32"/>
    </row>
    <row r="28" spans="1:14">
      <c r="A28" s="32"/>
      <c r="B28" s="100" t="s">
        <v>257</v>
      </c>
      <c r="C28" s="32"/>
      <c r="D28" s="32"/>
      <c r="E28" s="32"/>
      <c r="F28" s="32"/>
      <c r="G28" s="32"/>
      <c r="H28" s="32"/>
      <c r="I28" s="32"/>
      <c r="J28" s="32"/>
      <c r="K28" s="32"/>
      <c r="L28" s="32"/>
      <c r="M28" s="32"/>
      <c r="N28" s="32"/>
    </row>
    <row r="29" spans="1:14" ht="80.25" customHeight="1">
      <c r="A29" s="32"/>
      <c r="B29" s="838" t="s">
        <v>119</v>
      </c>
      <c r="C29" s="843"/>
      <c r="D29" s="840"/>
      <c r="E29" s="841"/>
      <c r="F29" s="841"/>
      <c r="G29" s="841"/>
      <c r="H29" s="841"/>
      <c r="I29" s="841"/>
      <c r="J29" s="841"/>
      <c r="K29" s="841"/>
      <c r="L29" s="842"/>
      <c r="M29" s="125"/>
      <c r="N29" s="125"/>
    </row>
    <row r="30" spans="1:14" ht="14.25" customHeight="1">
      <c r="A30" s="32"/>
      <c r="B30" s="79"/>
      <c r="C30" s="120"/>
      <c r="D30" s="119"/>
      <c r="E30" s="121"/>
      <c r="F30" s="121"/>
      <c r="G30" s="121"/>
      <c r="H30" s="121"/>
      <c r="I30" s="121"/>
      <c r="J30" s="121"/>
      <c r="K30" s="121"/>
      <c r="L30" s="121"/>
      <c r="M30" s="121"/>
      <c r="N30" s="121"/>
    </row>
    <row r="31" spans="1:14">
      <c r="A31" s="32"/>
      <c r="B31" s="130" t="s">
        <v>311</v>
      </c>
      <c r="C31" s="32"/>
      <c r="D31" s="32"/>
      <c r="E31" s="32"/>
      <c r="F31" s="32"/>
      <c r="G31" s="32"/>
      <c r="H31" s="32"/>
      <c r="I31" s="32"/>
      <c r="J31" s="32"/>
      <c r="K31" s="32"/>
      <c r="L31" s="32"/>
      <c r="M31" s="32"/>
      <c r="N31" s="32"/>
    </row>
    <row r="32" spans="1:14" ht="63.75" customHeight="1">
      <c r="A32" s="32"/>
      <c r="B32" s="838" t="s">
        <v>120</v>
      </c>
      <c r="C32" s="839"/>
      <c r="D32" s="840"/>
      <c r="E32" s="841"/>
      <c r="F32" s="841"/>
      <c r="G32" s="841"/>
      <c r="H32" s="841"/>
      <c r="I32" s="841"/>
      <c r="J32" s="841"/>
      <c r="K32" s="841"/>
      <c r="L32" s="842"/>
      <c r="M32" s="125"/>
      <c r="N32" s="125"/>
    </row>
    <row r="33" spans="1:14" ht="63.75" customHeight="1">
      <c r="A33" s="32"/>
      <c r="B33" s="838" t="s">
        <v>121</v>
      </c>
      <c r="C33" s="843"/>
      <c r="D33" s="840"/>
      <c r="E33" s="841"/>
      <c r="F33" s="841"/>
      <c r="G33" s="841"/>
      <c r="H33" s="841"/>
      <c r="I33" s="841"/>
      <c r="J33" s="841"/>
      <c r="K33" s="841"/>
      <c r="L33" s="842"/>
      <c r="M33" s="125"/>
      <c r="N33" s="125"/>
    </row>
    <row r="34" spans="1:14">
      <c r="A34" s="32"/>
      <c r="B34" s="210"/>
      <c r="C34" s="210"/>
      <c r="D34" s="210"/>
      <c r="E34" s="210"/>
      <c r="F34" s="210"/>
      <c r="G34" s="210"/>
      <c r="H34" s="210"/>
      <c r="I34" s="210"/>
      <c r="J34" s="210"/>
      <c r="K34" s="210"/>
      <c r="L34" s="210"/>
      <c r="M34" s="210"/>
      <c r="N34" s="210"/>
    </row>
    <row r="35" spans="1:14" ht="14">
      <c r="A35" s="212"/>
      <c r="B35" s="211" t="s">
        <v>2</v>
      </c>
      <c r="C35" s="212"/>
      <c r="D35" s="212"/>
      <c r="E35" s="212"/>
      <c r="F35" s="212"/>
      <c r="G35" s="212"/>
      <c r="H35" s="212"/>
      <c r="I35" s="212"/>
      <c r="J35" s="212"/>
      <c r="K35" s="212"/>
      <c r="L35" s="212"/>
      <c r="M35" s="212"/>
      <c r="N35" s="212"/>
    </row>
    <row r="36" spans="1:14">
      <c r="A36" s="32"/>
      <c r="B36" s="32"/>
      <c r="C36" s="32"/>
      <c r="D36" s="32"/>
      <c r="E36" s="32"/>
      <c r="F36" s="32"/>
      <c r="G36" s="32"/>
      <c r="H36" s="32"/>
      <c r="I36" s="32"/>
      <c r="J36" s="32"/>
      <c r="K36" s="32"/>
      <c r="L36" s="32"/>
      <c r="M36" s="32"/>
      <c r="N36" s="32"/>
    </row>
    <row r="37" spans="1:14">
      <c r="A37" s="844" t="s">
        <v>111</v>
      </c>
      <c r="B37" s="844"/>
      <c r="C37" s="844"/>
      <c r="D37" s="844"/>
      <c r="E37" s="844"/>
      <c r="F37" s="844"/>
      <c r="G37" s="844"/>
      <c r="H37" s="844"/>
      <c r="I37" s="844"/>
      <c r="J37" s="844"/>
      <c r="K37" s="844"/>
      <c r="L37" s="844"/>
      <c r="M37" s="844"/>
      <c r="N37" s="844"/>
    </row>
    <row r="38" spans="1:14" ht="22.5" customHeight="1"/>
  </sheetData>
  <sheetProtection sheet="1" selectLockedCells="1"/>
  <mergeCells count="19">
    <mergeCell ref="K1:M1"/>
    <mergeCell ref="K2:M4"/>
    <mergeCell ref="A8:N8"/>
    <mergeCell ref="D17:E19"/>
    <mergeCell ref="F17:L19"/>
    <mergeCell ref="D20:E22"/>
    <mergeCell ref="F20:L22"/>
    <mergeCell ref="B29:C29"/>
    <mergeCell ref="D29:L29"/>
    <mergeCell ref="B11:C22"/>
    <mergeCell ref="D11:E13"/>
    <mergeCell ref="F11:L13"/>
    <mergeCell ref="D14:E16"/>
    <mergeCell ref="F14:L16"/>
    <mergeCell ref="B32:C32"/>
    <mergeCell ref="D32:L32"/>
    <mergeCell ref="B33:C33"/>
    <mergeCell ref="D33:L33"/>
    <mergeCell ref="A37:N37"/>
  </mergeCells>
  <phoneticPr fontId="10"/>
  <conditionalFormatting sqref="D29">
    <cfRule type="expression" dxfId="178" priority="6" stopIfTrue="1">
      <formula>AND(OR($D$11="○",$D$14="○"),$D$23="")</formula>
    </cfRule>
  </conditionalFormatting>
  <conditionalFormatting sqref="D11:L13">
    <cfRule type="expression" dxfId="177" priority="1">
      <formula>OR($D$14="○",$D$17="○",$D$20="○")</formula>
    </cfRule>
  </conditionalFormatting>
  <conditionalFormatting sqref="D14:L16">
    <cfRule type="expression" dxfId="176" priority="3">
      <formula>OR($D$11="○",$D$17="○",$D$20="○")</formula>
    </cfRule>
  </conditionalFormatting>
  <conditionalFormatting sqref="D17:L19">
    <cfRule type="expression" dxfId="175" priority="2">
      <formula>OR($D$11="○",$D$14="○",$D$20="○")</formula>
    </cfRule>
  </conditionalFormatting>
  <conditionalFormatting sqref="D20:L22">
    <cfRule type="expression" dxfId="174" priority="4">
      <formula>OR($D$11="○",$D$14="○",$D$17="○")</formula>
    </cfRule>
  </conditionalFormatting>
  <conditionalFormatting sqref="D32:L33">
    <cfRule type="expression" dxfId="173" priority="5" stopIfTrue="1">
      <formula>AND($D$17="○",$D$23="")</formula>
    </cfRule>
  </conditionalFormatting>
  <dataValidations count="1">
    <dataValidation type="list" allowBlank="1" showInputMessage="1" showErrorMessage="1" sqref="D11:E22" xr:uid="{00000000-0002-0000-0B00-000000000000}">
      <formula1>"○"</formula1>
    </dataValidation>
  </dataValidations>
  <printOptions horizontalCentered="1"/>
  <pageMargins left="0.70866141732283472" right="0.70866141732283472" top="0.74803149606299213" bottom="0.74803149606299213" header="0.31496062992125984" footer="0.31496062992125984"/>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29</vt:i4>
      </vt:variant>
      <vt:variant>
        <vt:lpstr>名前付き一覧</vt:lpstr>
      </vt:variant>
      <vt:variant>
        <vt:i4>29</vt:i4>
      </vt:variant>
    </vt:vector>
  </HeadingPairs>
  <TitlesOfParts>
    <vt:vector size="58" baseType="lpstr">
      <vt:lpstr>社名情報</vt:lpstr>
      <vt:lpstr>配置予定技術者</vt:lpstr>
      <vt:lpstr>ア(ｲ)</vt:lpstr>
      <vt:lpstr>イ(ｱ)</vt:lpstr>
      <vt:lpstr>イ(ｲ)</vt:lpstr>
      <vt:lpstr>ウ(ｱ)</vt:lpstr>
      <vt:lpstr>カ(ｱ)~(ｳ)</vt:lpstr>
      <vt:lpstr>キ(ｱ)</vt:lpstr>
      <vt:lpstr>キ(ｲ) </vt:lpstr>
      <vt:lpstr>キ(ｳ)</vt:lpstr>
      <vt:lpstr>キ(ｴ)</vt:lpstr>
      <vt:lpstr>キ(ｵ)</vt:lpstr>
      <vt:lpstr>ク(ｴ)</vt:lpstr>
      <vt:lpstr>ク(ｵ)</vt:lpstr>
      <vt:lpstr>ク(ｶ)</vt:lpstr>
      <vt:lpstr>コ(ｱ)</vt:lpstr>
      <vt:lpstr>コ(ｲ)</vt:lpstr>
      <vt:lpstr>コ(ｳ)</vt:lpstr>
      <vt:lpstr>コ(ｴ)</vt:lpstr>
      <vt:lpstr>コ(ｵ) </vt:lpstr>
      <vt:lpstr>コ(ｷ)</vt:lpstr>
      <vt:lpstr>コ(ｸ)</vt:lpstr>
      <vt:lpstr>サ(ｱ)</vt:lpstr>
      <vt:lpstr>サ(ｲ)</vt:lpstr>
      <vt:lpstr>サ(ｴ)</vt:lpstr>
      <vt:lpstr>シ(ｱ)</vt:lpstr>
      <vt:lpstr>ス(ｱ)</vt:lpstr>
      <vt:lpstr>ス(ｲ)</vt:lpstr>
      <vt:lpstr>ｽ(ｳ)</vt:lpstr>
      <vt:lpstr>'ア(ｲ)'!Print_Area</vt:lpstr>
      <vt:lpstr>'イ(ｱ)'!Print_Area</vt:lpstr>
      <vt:lpstr>'イ(ｲ)'!Print_Area</vt:lpstr>
      <vt:lpstr>'ウ(ｱ)'!Print_Area</vt:lpstr>
      <vt:lpstr>'カ(ｱ)~(ｳ)'!Print_Area</vt:lpstr>
      <vt:lpstr>'キ(ｱ)'!Print_Area</vt:lpstr>
      <vt:lpstr>'キ(ｲ) '!Print_Area</vt:lpstr>
      <vt:lpstr>'キ(ｳ)'!Print_Area</vt:lpstr>
      <vt:lpstr>'キ(ｴ)'!Print_Area</vt:lpstr>
      <vt:lpstr>'キ(ｵ)'!Print_Area</vt:lpstr>
      <vt:lpstr>'ク(ｴ)'!Print_Area</vt:lpstr>
      <vt:lpstr>'ク(ｵ)'!Print_Area</vt:lpstr>
      <vt:lpstr>'ク(ｶ)'!Print_Area</vt:lpstr>
      <vt:lpstr>'コ(ｱ)'!Print_Area</vt:lpstr>
      <vt:lpstr>'コ(ｲ)'!Print_Area</vt:lpstr>
      <vt:lpstr>'コ(ｳ)'!Print_Area</vt:lpstr>
      <vt:lpstr>'コ(ｴ)'!Print_Area</vt:lpstr>
      <vt:lpstr>'コ(ｵ) '!Print_Area</vt:lpstr>
      <vt:lpstr>'コ(ｷ)'!Print_Area</vt:lpstr>
      <vt:lpstr>'コ(ｸ)'!Print_Area</vt:lpstr>
      <vt:lpstr>'サ(ｱ)'!Print_Area</vt:lpstr>
      <vt:lpstr>'サ(ｲ)'!Print_Area</vt:lpstr>
      <vt:lpstr>'サ(ｴ)'!Print_Area</vt:lpstr>
      <vt:lpstr>'シ(ｱ)'!Print_Area</vt:lpstr>
      <vt:lpstr>'ス(ｱ)'!Print_Area</vt:lpstr>
      <vt:lpstr>'ス(ｲ)'!Print_Area</vt:lpstr>
      <vt:lpstr>'ｽ(ｳ)'!Print_Area</vt:lpstr>
      <vt:lpstr>社名情報!Print_Area</vt:lpstr>
      <vt:lpstr>配置予定技術者!Print_Area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田端 勝（総合技術センター）</cp:lastModifiedBy>
  <cp:lastPrinted>2025-06-19T02:21:45Z</cp:lastPrinted>
  <dcterms:created xsi:type="dcterms:W3CDTF">2010-12-14T05:07:15Z</dcterms:created>
  <dcterms:modified xsi:type="dcterms:W3CDTF">2025-06-19T03:45:03Z</dcterms:modified>
</cp:coreProperties>
</file>