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01 調査・照会依頼処理仮置場\38　R１年度０１月１５日公営企業に係る経営比較分析表（平成30年度決算）の分析等について（依頼）\回答\"/>
    </mc:Choice>
  </mc:AlternateContent>
  <workbookProtection workbookAlgorithmName="SHA-512" workbookHashValue="r/lmOah4l27555YeT7nzsfu8nZi0wdyUJBGvJRPIQBap9WxIWaR/4Prm4WEGhz9QEG4uedwe0yhXXXTFv/rw1A==" workbookSaltValue="xEP/rxg6Am9geKWbK8oUJw=="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AD10" i="4"/>
  <c r="P10" i="4"/>
  <c r="I10" i="4"/>
  <c r="B10" i="4"/>
  <c r="AT8" i="4"/>
  <c r="AL8" i="4"/>
  <c r="P8" i="4"/>
  <c r="I8" i="4"/>
  <c r="C10" i="5" l="1"/>
  <c r="D10" i="5"/>
  <c r="E10" i="5"/>
  <c r="B10" i="5"/>
</calcChain>
</file>

<file path=xl/sharedStrings.xml><?xml version="1.0" encoding="utf-8"?>
<sst xmlns="http://schemas.openxmlformats.org/spreadsheetml/2006/main" count="233" uniqueCount="114">
  <si>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</si>
  <si>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</si>
  <si>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</si>
  <si>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</si>
  <si>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</si>
  <si>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</si>
  <si>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</si>
  <si>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</si>
  <si>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</si>
  <si>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</si>
  <si>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</si>
  <si>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</si>
  <si>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</si>
  <si>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</si>
  <si>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</si>
  <si>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</si>
  <si>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</si>
  <si>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</si>
  <si>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</si>
  <si>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</si>
  <si>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</si>
  <si>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</si>
  <si>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</si>
  <si>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</si>
  <si>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</si>
  <si>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</si>
  <si>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</si>
  <si>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</si>
  <si>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</si>
  <si>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</si>
  <si>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</si>
  <si>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</si>
  <si>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</si>
  <si>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</si>
  <si>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</si>
  <si>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</si>
  <si>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</si>
  <si>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</si>
  <si>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</si>
  <si>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</si>
  <si>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</si>
  <si>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</si>
  <si>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</si>
  <si>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</si>
  <si>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</si>
  <si>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</si>
  <si>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</si>
  <si>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</si>
  <si>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</si>
  <si>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</si>
  <si>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</si>
  <si>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</si>
  <si>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</si>
  <si>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</si>
  <si>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</si>
  <si>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</si>
  <si>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</si>
  <si>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</si>
  <si>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</si>
  <si>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</si>
  <si>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</si>
  <si>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</si>
  <si>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</si>
  <si>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</si>
  <si>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</si>
  <si>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</si>
  <si>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</si>
  <si>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</si>
  <si>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</si>
  <si>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</si>
  <si>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</si>
  <si>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</si>
  <si>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</si>
  <si>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</si>
  <si>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</si>
  <si>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</si>
  <si>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</si>
  <si>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</si>
  <si>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</si>
  <si>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</si>
  <si>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</si>
  <si>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</si>
  <si>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</si>
  <si>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</si>
  <si>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</si>
  <si>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</si>
  <si>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</si>
  <si>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</si>
  <si>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</si>
  <si>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</si>
  <si>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</si>
  <si>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</si>
  <si>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</si>
  <si>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</si>
  <si>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</si>
  <si>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</si>
  <si>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</si>
  <si>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</si>
  <si>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埼玉県　三郷市</t>
  </si>
  <si>
    <t>法非適用</t>
  </si>
  <si>
    <t>下水道事業</t>
  </si>
  <si>
    <t>公共下水道</t>
  </si>
  <si>
    <t>Ab</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</si>
  <si>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</si>
  <si>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</si>
  <si>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</si>
  <si>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</si>
  <si>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</si>
  <si>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</si>
  <si>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</si>
  <si>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</si>
  <si>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①収益的収支比率
　平成２６年度以降、収益的収支比率は増加し続けています。増加の主な理由は、一般会計からの繰入金の増額によるものです。
　今後、健全で安定した下水道事業を経営するためには、事業実施に伴う収入（＝使用料収入）を今まで以上に確保する必要があります。
④企業債残高対事業規模比率
　類似団体平均値と比較して、高い水準となっていますが、これは当市がこれまでに公共下水道整備を積極的に実施してきたことにより企業債残高が多くなっていることと、使用料水準が類似団体よりも低いためと考えられます。
　今後は、改築更新等の費用が増加する見込みのため、債務残高は増加すると考えています。
⑤経費回収率
　使用料で回収すべき経費の一部を使用料以外の収入（一般会計繰入金等）で賄っているため、類似団体と比較して経費回収率は低い水準となっています。
⑥汚水処理原価
　平成２６年度以降、汚水処理原価は、１㎡あたり１５０円で推移しています。今後は、改築更新等の費用が増加する見込みのため、水洗化率を向上させ有収水量を増加させる取組が必要であると考えています。
⑧水洗化率
　類似団体と比較して水洗化率は低い水準となっています。これは当市が下水道整備の途上であることが理由の一つと考えられますが、引き続き早期接続の促進に努める必要があります。</t>
    <rPh sb="1" eb="4">
      <t>シュウエキテキ</t>
    </rPh>
    <rPh sb="4" eb="6">
      <t>シュウシ</t>
    </rPh>
    <rPh sb="6" eb="8">
      <t>ヒリツ</t>
    </rPh>
    <rPh sb="10" eb="12">
      <t>ヘイセイ</t>
    </rPh>
    <rPh sb="14" eb="16">
      <t>ネンド</t>
    </rPh>
    <rPh sb="16" eb="18">
      <t>イコウ</t>
    </rPh>
    <rPh sb="19" eb="22">
      <t>シュウエキテキ</t>
    </rPh>
    <rPh sb="22" eb="24">
      <t>シュウシ</t>
    </rPh>
    <rPh sb="24" eb="26">
      <t>ヒリツ</t>
    </rPh>
    <rPh sb="27" eb="29">
      <t>ゾウカ</t>
    </rPh>
    <rPh sb="30" eb="31">
      <t>ツヅ</t>
    </rPh>
    <rPh sb="37" eb="39">
      <t>ゾウカ</t>
    </rPh>
    <rPh sb="40" eb="41">
      <t>オモ</t>
    </rPh>
    <rPh sb="42" eb="44">
      <t>リユウ</t>
    </rPh>
    <rPh sb="46" eb="48">
      <t>イッパン</t>
    </rPh>
    <rPh sb="48" eb="50">
      <t>カイケイ</t>
    </rPh>
    <rPh sb="53" eb="55">
      <t>クリイレ</t>
    </rPh>
    <rPh sb="55" eb="56">
      <t>キン</t>
    </rPh>
    <rPh sb="57" eb="59">
      <t>ゾウガク</t>
    </rPh>
    <rPh sb="69" eb="71">
      <t>コンゴ</t>
    </rPh>
    <rPh sb="72" eb="74">
      <t>ケンゼン</t>
    </rPh>
    <rPh sb="75" eb="77">
      <t>アンテイ</t>
    </rPh>
    <rPh sb="79" eb="82">
      <t>ゲスイドウ</t>
    </rPh>
    <rPh sb="82" eb="84">
      <t>ジギョウ</t>
    </rPh>
    <rPh sb="85" eb="87">
      <t>ケイエイ</t>
    </rPh>
    <rPh sb="94" eb="96">
      <t>ジギョウ</t>
    </rPh>
    <rPh sb="96" eb="98">
      <t>ジッシ</t>
    </rPh>
    <rPh sb="99" eb="100">
      <t>トモナ</t>
    </rPh>
    <rPh sb="101" eb="103">
      <t>シュウニュウ</t>
    </rPh>
    <rPh sb="105" eb="108">
      <t>シヨウリョウ</t>
    </rPh>
    <rPh sb="108" eb="110">
      <t>シュウニュウ</t>
    </rPh>
    <rPh sb="112" eb="113">
      <t>イマ</t>
    </rPh>
    <rPh sb="115" eb="117">
      <t>イジョウ</t>
    </rPh>
    <rPh sb="118" eb="120">
      <t>カクホ</t>
    </rPh>
    <rPh sb="122" eb="124">
      <t>ヒツヨウ</t>
    </rPh>
    <rPh sb="133" eb="135">
      <t>キギョウ</t>
    </rPh>
    <rPh sb="135" eb="136">
      <t>サイ</t>
    </rPh>
    <rPh sb="136" eb="138">
      <t>ザンダカ</t>
    </rPh>
    <rPh sb="138" eb="139">
      <t>タイ</t>
    </rPh>
    <rPh sb="139" eb="141">
      <t>ジギョウ</t>
    </rPh>
    <rPh sb="141" eb="143">
      <t>キボ</t>
    </rPh>
    <rPh sb="143" eb="145">
      <t>ヒリツ</t>
    </rPh>
    <rPh sb="147" eb="149">
      <t>ルイジ</t>
    </rPh>
    <rPh sb="149" eb="151">
      <t>ダンタイ</t>
    </rPh>
    <rPh sb="151" eb="154">
      <t>ヘイキンチ</t>
    </rPh>
    <rPh sb="155" eb="157">
      <t>ヒカク</t>
    </rPh>
    <rPh sb="160" eb="161">
      <t>タカ</t>
    </rPh>
    <rPh sb="162" eb="164">
      <t>スイジュン</t>
    </rPh>
    <rPh sb="176" eb="178">
      <t>トウシ</t>
    </rPh>
    <rPh sb="184" eb="186">
      <t>コウキョウ</t>
    </rPh>
    <rPh sb="186" eb="189">
      <t>ゲスイドウ</t>
    </rPh>
    <rPh sb="189" eb="191">
      <t>セイビ</t>
    </rPh>
    <rPh sb="192" eb="195">
      <t>セッキョクテキ</t>
    </rPh>
    <rPh sb="196" eb="198">
      <t>ジッシ</t>
    </rPh>
    <rPh sb="207" eb="209">
      <t>キギョウ</t>
    </rPh>
    <rPh sb="209" eb="210">
      <t>サイ</t>
    </rPh>
    <rPh sb="210" eb="212">
      <t>ザンダカ</t>
    </rPh>
    <rPh sb="213" eb="214">
      <t>オオ</t>
    </rPh>
    <rPh sb="224" eb="227">
      <t>シヨウリョウ</t>
    </rPh>
    <rPh sb="227" eb="229">
      <t>スイジュン</t>
    </rPh>
    <rPh sb="230" eb="232">
      <t>ルイジ</t>
    </rPh>
    <rPh sb="232" eb="234">
      <t>ダンタイ</t>
    </rPh>
    <rPh sb="237" eb="238">
      <t>ヒク</t>
    </rPh>
    <rPh sb="242" eb="243">
      <t>カンガ</t>
    </rPh>
    <rPh sb="251" eb="253">
      <t>コンゴ</t>
    </rPh>
    <rPh sb="255" eb="257">
      <t>カイチク</t>
    </rPh>
    <rPh sb="257" eb="259">
      <t>コウシン</t>
    </rPh>
    <rPh sb="259" eb="260">
      <t>トウ</t>
    </rPh>
    <rPh sb="261" eb="263">
      <t>ヒヨウ</t>
    </rPh>
    <rPh sb="264" eb="266">
      <t>ゾウカ</t>
    </rPh>
    <rPh sb="268" eb="270">
      <t>ミコ</t>
    </rPh>
    <rPh sb="275" eb="277">
      <t>サイム</t>
    </rPh>
    <rPh sb="277" eb="279">
      <t>ザンダカ</t>
    </rPh>
    <rPh sb="280" eb="282">
      <t>ゾウカ</t>
    </rPh>
    <rPh sb="285" eb="286">
      <t>カンガ</t>
    </rPh>
    <rPh sb="295" eb="297">
      <t>ケイヒ</t>
    </rPh>
    <rPh sb="297" eb="299">
      <t>カイシュウ</t>
    </rPh>
    <rPh sb="299" eb="300">
      <t>リツ</t>
    </rPh>
    <rPh sb="302" eb="305">
      <t>シヨウリョウ</t>
    </rPh>
    <rPh sb="306" eb="308">
      <t>カイシュウ</t>
    </rPh>
    <rPh sb="311" eb="313">
      <t>ケイヒ</t>
    </rPh>
    <rPh sb="314" eb="316">
      <t>イチブ</t>
    </rPh>
    <rPh sb="317" eb="320">
      <t>シヨウリョウ</t>
    </rPh>
    <rPh sb="320" eb="322">
      <t>イガイ</t>
    </rPh>
    <rPh sb="323" eb="325">
      <t>シュウニュウ</t>
    </rPh>
    <rPh sb="326" eb="328">
      <t>イッパン</t>
    </rPh>
    <rPh sb="328" eb="330">
      <t>カイケイ</t>
    </rPh>
    <rPh sb="330" eb="332">
      <t>クリイレ</t>
    </rPh>
    <rPh sb="332" eb="333">
      <t>キン</t>
    </rPh>
    <rPh sb="333" eb="334">
      <t>トウ</t>
    </rPh>
    <rPh sb="336" eb="337">
      <t>マカナ</t>
    </rPh>
    <rPh sb="344" eb="346">
      <t>ルイジ</t>
    </rPh>
    <rPh sb="346" eb="348">
      <t>ダンタイ</t>
    </rPh>
    <rPh sb="349" eb="351">
      <t>ヒカク</t>
    </rPh>
    <rPh sb="353" eb="355">
      <t>ケイヒ</t>
    </rPh>
    <rPh sb="355" eb="357">
      <t>カイシュウ</t>
    </rPh>
    <rPh sb="357" eb="358">
      <t>リツ</t>
    </rPh>
    <rPh sb="359" eb="360">
      <t>ヒク</t>
    </rPh>
    <rPh sb="361" eb="363">
      <t>スイジュン</t>
    </rPh>
    <rPh sb="374" eb="376">
      <t>オスイ</t>
    </rPh>
    <rPh sb="376" eb="378">
      <t>ショリ</t>
    </rPh>
    <rPh sb="378" eb="380">
      <t>ゲンカ</t>
    </rPh>
    <rPh sb="382" eb="384">
      <t>ヘイセイ</t>
    </rPh>
    <rPh sb="386" eb="388">
      <t>ネンド</t>
    </rPh>
    <rPh sb="388" eb="390">
      <t>イコウ</t>
    </rPh>
    <rPh sb="391" eb="393">
      <t>オスイ</t>
    </rPh>
    <rPh sb="393" eb="395">
      <t>ショリ</t>
    </rPh>
    <rPh sb="395" eb="397">
      <t>ゲンカ</t>
    </rPh>
    <rPh sb="407" eb="408">
      <t>エン</t>
    </rPh>
    <rPh sb="409" eb="411">
      <t>スイイ</t>
    </rPh>
    <rPh sb="417" eb="419">
      <t>コンゴ</t>
    </rPh>
    <rPh sb="421" eb="423">
      <t>カイチク</t>
    </rPh>
    <rPh sb="423" eb="425">
      <t>コウシン</t>
    </rPh>
    <rPh sb="425" eb="426">
      <t>トウ</t>
    </rPh>
    <rPh sb="427" eb="429">
      <t>ヒヨウ</t>
    </rPh>
    <rPh sb="430" eb="432">
      <t>ゾウカ</t>
    </rPh>
    <rPh sb="434" eb="436">
      <t>ミコ</t>
    </rPh>
    <rPh sb="441" eb="444">
      <t>スイセンカ</t>
    </rPh>
    <rPh sb="444" eb="445">
      <t>リツ</t>
    </rPh>
    <rPh sb="446" eb="448">
      <t>コウジョウ</t>
    </rPh>
    <rPh sb="450" eb="452">
      <t>ユウシュウ</t>
    </rPh>
    <rPh sb="452" eb="454">
      <t>スイリョウ</t>
    </rPh>
    <rPh sb="455" eb="457">
      <t>ゾウカ</t>
    </rPh>
    <rPh sb="460" eb="462">
      <t>トリク</t>
    </rPh>
    <rPh sb="463" eb="465">
      <t>ヒツヨウ</t>
    </rPh>
    <rPh sb="469" eb="470">
      <t>カンガ</t>
    </rPh>
    <rPh sb="479" eb="482">
      <t>スイセンカ</t>
    </rPh>
    <rPh sb="482" eb="483">
      <t>リツ</t>
    </rPh>
    <rPh sb="485" eb="487">
      <t>ルイジ</t>
    </rPh>
    <rPh sb="487" eb="489">
      <t>ダンタイ</t>
    </rPh>
    <rPh sb="490" eb="492">
      <t>ヒカク</t>
    </rPh>
    <rPh sb="494" eb="497">
      <t>スイセンカ</t>
    </rPh>
    <rPh sb="497" eb="498">
      <t>リツ</t>
    </rPh>
    <rPh sb="499" eb="500">
      <t>ヒク</t>
    </rPh>
    <rPh sb="501" eb="503">
      <t>スイジュン</t>
    </rPh>
    <rPh sb="514" eb="516">
      <t>トウシ</t>
    </rPh>
    <rPh sb="517" eb="520">
      <t>ゲスイドウ</t>
    </rPh>
    <rPh sb="520" eb="522">
      <t>セイビ</t>
    </rPh>
    <rPh sb="523" eb="525">
      <t>トジョウ</t>
    </rPh>
    <rPh sb="531" eb="533">
      <t>リユウ</t>
    </rPh>
    <rPh sb="534" eb="535">
      <t>ヒト</t>
    </rPh>
    <rPh sb="537" eb="538">
      <t>カンガ</t>
    </rPh>
    <rPh sb="545" eb="546">
      <t>ヒ</t>
    </rPh>
    <rPh sb="547" eb="548">
      <t>ツヅ</t>
    </rPh>
    <rPh sb="549" eb="551">
      <t>ソウキ</t>
    </rPh>
    <rPh sb="551" eb="553">
      <t>セツゾク</t>
    </rPh>
    <rPh sb="554" eb="556">
      <t>ソクシン</t>
    </rPh>
    <rPh sb="557" eb="558">
      <t>ツト</t>
    </rPh>
    <rPh sb="560" eb="562">
      <t>ヒツヨウ</t>
    </rPh>
    <phoneticPr fontId="4"/>
  </si>
  <si>
    <t xml:space="preserve">　整備から４０年が経過している管渠が存在するため、今後、管路内調査、長寿命化対策、耐震化対策、ストックマネジメント計画策定等の老朽化対策に係る費用が増加する見込みです。
</t>
    <rPh sb="1" eb="3">
      <t>セイビ</t>
    </rPh>
    <rPh sb="7" eb="8">
      <t>ネン</t>
    </rPh>
    <rPh sb="9" eb="11">
      <t>ケイカ</t>
    </rPh>
    <rPh sb="15" eb="17">
      <t>カンキョ</t>
    </rPh>
    <rPh sb="18" eb="20">
      <t>ソンザイ</t>
    </rPh>
    <rPh sb="25" eb="27">
      <t>コンゴ</t>
    </rPh>
    <rPh sb="28" eb="30">
      <t>カンロ</t>
    </rPh>
    <rPh sb="30" eb="31">
      <t>ナイ</t>
    </rPh>
    <rPh sb="31" eb="33">
      <t>チョウサ</t>
    </rPh>
    <rPh sb="34" eb="35">
      <t>チョウ</t>
    </rPh>
    <rPh sb="35" eb="38">
      <t>ジュミョウカ</t>
    </rPh>
    <rPh sb="38" eb="40">
      <t>タイサク</t>
    </rPh>
    <rPh sb="41" eb="44">
      <t>タイシンカ</t>
    </rPh>
    <rPh sb="44" eb="46">
      <t>タイサク</t>
    </rPh>
    <rPh sb="57" eb="59">
      <t>ケイカク</t>
    </rPh>
    <rPh sb="59" eb="61">
      <t>サクテイ</t>
    </rPh>
    <rPh sb="61" eb="62">
      <t>トウ</t>
    </rPh>
    <rPh sb="63" eb="66">
      <t>ロウキュウカ</t>
    </rPh>
    <rPh sb="66" eb="68">
      <t>タイサク</t>
    </rPh>
    <rPh sb="69" eb="70">
      <t>カカ</t>
    </rPh>
    <rPh sb="71" eb="73">
      <t>ヒヨウ</t>
    </rPh>
    <rPh sb="74" eb="76">
      <t>ゾウカ</t>
    </rPh>
    <rPh sb="78" eb="80">
      <t>ミコ</t>
    </rPh>
    <phoneticPr fontId="15"/>
  </si>
  <si>
    <t>　当市は、昭和５８年度に公共下水道の供用を開始し、現在も下水道の整備や普及促進に努めています。下水道事業の経営状況につきましては、類似団体と比較して債務残高が多く、経費回収率が低い水準にありますが、使用料以外の収入により経費を賄っている状態です。今後、健全で安定した下水道事業を経営していくためには、三郷市公共下水道事業中期経営計画の目標である使用料の適正化を図ることで使用料収入を今まで以上に確保する必要があると考えています。
　</t>
    <rPh sb="1" eb="3">
      <t>トウシ</t>
    </rPh>
    <rPh sb="5" eb="7">
      <t>ショウワ</t>
    </rPh>
    <rPh sb="9" eb="10">
      <t>ネン</t>
    </rPh>
    <rPh sb="10" eb="11">
      <t>ド</t>
    </rPh>
    <rPh sb="12" eb="14">
      <t>コウキョウ</t>
    </rPh>
    <rPh sb="14" eb="17">
      <t>ゲスイドウ</t>
    </rPh>
    <rPh sb="18" eb="20">
      <t>キョウヨウ</t>
    </rPh>
    <rPh sb="21" eb="23">
      <t>カイシ</t>
    </rPh>
    <rPh sb="25" eb="27">
      <t>ゲンザイ</t>
    </rPh>
    <rPh sb="28" eb="31">
      <t>ゲスイドウ</t>
    </rPh>
    <rPh sb="32" eb="34">
      <t>セイビ</t>
    </rPh>
    <rPh sb="35" eb="37">
      <t>フキュウ</t>
    </rPh>
    <rPh sb="37" eb="39">
      <t>ソクシン</t>
    </rPh>
    <rPh sb="40" eb="41">
      <t>ツト</t>
    </rPh>
    <rPh sb="47" eb="50">
      <t>ゲスイドウ</t>
    </rPh>
    <rPh sb="50" eb="52">
      <t>ジギョウ</t>
    </rPh>
    <rPh sb="53" eb="55">
      <t>ケイエイ</t>
    </rPh>
    <rPh sb="55" eb="57">
      <t>ジョウキョウ</t>
    </rPh>
    <rPh sb="65" eb="67">
      <t>ルイジ</t>
    </rPh>
    <rPh sb="67" eb="69">
      <t>ダンタイ</t>
    </rPh>
    <rPh sb="70" eb="72">
      <t>ヒカク</t>
    </rPh>
    <rPh sb="74" eb="76">
      <t>サイム</t>
    </rPh>
    <rPh sb="76" eb="78">
      <t>ザンダカ</t>
    </rPh>
    <rPh sb="79" eb="80">
      <t>オオ</t>
    </rPh>
    <rPh sb="82" eb="84">
      <t>ケイヒ</t>
    </rPh>
    <rPh sb="84" eb="86">
      <t>カイシュウ</t>
    </rPh>
    <rPh sb="86" eb="87">
      <t>リツ</t>
    </rPh>
    <rPh sb="88" eb="89">
      <t>ヒク</t>
    </rPh>
    <rPh sb="90" eb="92">
      <t>スイジュン</t>
    </rPh>
    <rPh sb="99" eb="102">
      <t>シヨウリョウ</t>
    </rPh>
    <rPh sb="102" eb="104">
      <t>イガイ</t>
    </rPh>
    <rPh sb="105" eb="107">
      <t>シュウニュウ</t>
    </rPh>
    <rPh sb="110" eb="112">
      <t>ケイヒ</t>
    </rPh>
    <rPh sb="113" eb="114">
      <t>マカナ</t>
    </rPh>
    <rPh sb="118" eb="120">
      <t>ジョウタイ</t>
    </rPh>
    <rPh sb="123" eb="125">
      <t>コンゴ</t>
    </rPh>
    <rPh sb="126" eb="128">
      <t>ケンゼン</t>
    </rPh>
    <rPh sb="129" eb="131">
      <t>アンテイ</t>
    </rPh>
    <rPh sb="133" eb="136">
      <t>ゲスイドウ</t>
    </rPh>
    <rPh sb="136" eb="138">
      <t>ジギョウ</t>
    </rPh>
    <rPh sb="139" eb="141">
      <t>ケイエイ</t>
    </rPh>
    <rPh sb="150" eb="153">
      <t>ミサトシ</t>
    </rPh>
    <rPh sb="153" eb="155">
      <t>コウキョウ</t>
    </rPh>
    <rPh sb="155" eb="157">
      <t>ゲスイ</t>
    </rPh>
    <rPh sb="157" eb="158">
      <t>ドウ</t>
    </rPh>
    <rPh sb="158" eb="160">
      <t>ジギョウ</t>
    </rPh>
    <rPh sb="160" eb="166">
      <t>チュウキケイエイケイカク</t>
    </rPh>
    <rPh sb="185" eb="188">
      <t>シヨウリョウ</t>
    </rPh>
    <rPh sb="188" eb="190">
      <t>シュウニュウ</t>
    </rPh>
    <rPh sb="191" eb="192">
      <t>イマ</t>
    </rPh>
    <rPh sb="194" eb="196">
      <t>イジョウ</t>
    </rPh>
    <rPh sb="197" eb="199">
      <t>カクホ</t>
    </rPh>
    <rPh sb="201" eb="203">
      <t>ヒツヨウ</t>
    </rPh>
    <rPh sb="207" eb="208">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</si>
</sst>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3" fillId="0" borderId="6"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936-4F45-9DA9-FB96D1D42427}"/>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c:v>
                </c:pt>
                <c:pt idx="1">
                  <c:v>0.11</c:v>
                </c:pt>
                <c:pt idx="2">
                  <c:v>0.13</c:v>
                </c:pt>
                <c:pt idx="3">
                  <c:v>0.1</c:v>
                </c:pt>
                <c:pt idx="4">
                  <c:v>0.12</c:v>
                </c:pt>
              </c:numCache>
            </c:numRef>
          </c:val>
          <c:smooth val="0"/>
          <c:extLst>
            <c:ext xmlns:c16="http://schemas.microsoft.com/office/drawing/2014/chart" uri="{C3380CC4-5D6E-409C-BE32-E72D297353CC}">
              <c16:uniqueId val="{00000001-B936-4F45-9DA9-FB96D1D42427}"/>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4C2-4FE1-ABE7-C2219E6B5B54}"/>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69.95</c:v>
                </c:pt>
                <c:pt idx="1">
                  <c:v>72.239999999999995</c:v>
                </c:pt>
                <c:pt idx="2">
                  <c:v>69.23</c:v>
                </c:pt>
                <c:pt idx="3">
                  <c:v>70.37</c:v>
                </c:pt>
                <c:pt idx="4">
                  <c:v>68.3</c:v>
                </c:pt>
              </c:numCache>
            </c:numRef>
          </c:val>
          <c:smooth val="0"/>
          <c:extLst>
            <c:ext xmlns:c16="http://schemas.microsoft.com/office/drawing/2014/chart" uri="{C3380CC4-5D6E-409C-BE32-E72D297353CC}">
              <c16:uniqueId val="{00000001-04C2-4FE1-ABE7-C2219E6B5B54}"/>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88.84</c:v>
                </c:pt>
                <c:pt idx="1">
                  <c:v>90.21</c:v>
                </c:pt>
                <c:pt idx="2">
                  <c:v>89.16</c:v>
                </c:pt>
                <c:pt idx="3">
                  <c:v>89.32</c:v>
                </c:pt>
                <c:pt idx="4">
                  <c:v>88.57</c:v>
                </c:pt>
              </c:numCache>
            </c:numRef>
          </c:val>
          <c:extLst>
            <c:ext xmlns:c16="http://schemas.microsoft.com/office/drawing/2014/chart" uri="{C3380CC4-5D6E-409C-BE32-E72D297353CC}">
              <c16:uniqueId val="{00000000-64E3-432B-B60C-6AD04A79A3E3}"/>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96.69</c:v>
                </c:pt>
                <c:pt idx="1">
                  <c:v>96.84</c:v>
                </c:pt>
                <c:pt idx="2">
                  <c:v>96.84</c:v>
                </c:pt>
                <c:pt idx="3">
                  <c:v>96.75</c:v>
                </c:pt>
                <c:pt idx="4">
                  <c:v>96.78</c:v>
                </c:pt>
              </c:numCache>
            </c:numRef>
          </c:val>
          <c:smooth val="0"/>
          <c:extLst>
            <c:ext xmlns:c16="http://schemas.microsoft.com/office/drawing/2014/chart" uri="{C3380CC4-5D6E-409C-BE32-E72D297353CC}">
              <c16:uniqueId val="{00000001-64E3-432B-B60C-6AD04A79A3E3}"/>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60.64</c:v>
                </c:pt>
                <c:pt idx="1">
                  <c:v>61.11</c:v>
                </c:pt>
                <c:pt idx="2">
                  <c:v>62.6</c:v>
                </c:pt>
                <c:pt idx="3">
                  <c:v>64.89</c:v>
                </c:pt>
                <c:pt idx="4">
                  <c:v>67.400000000000006</c:v>
                </c:pt>
              </c:numCache>
            </c:numRef>
          </c:val>
          <c:extLst>
            <c:ext xmlns:c16="http://schemas.microsoft.com/office/drawing/2014/chart" uri="{C3380CC4-5D6E-409C-BE32-E72D297353CC}">
              <c16:uniqueId val="{00000000-3C4F-4D1B-8653-E86AF04D4F19}"/>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C4F-4D1B-8653-E86AF04D4F19}"/>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326-4AFD-BF7F-0D789C0AC2C2}"/>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326-4AFD-BF7F-0D789C0AC2C2}"/>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C9B-4C87-A398-0939301715A6}"/>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C9B-4C87-A398-0939301715A6}"/>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888-46DF-B89F-AB6EFFEE24E5}"/>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888-46DF-B89F-AB6EFFEE24E5}"/>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15C-43DC-9F94-24E1142C2B3E}"/>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15C-43DC-9F94-24E1142C2B3E}"/>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1960.51</c:v>
                </c:pt>
                <c:pt idx="1">
                  <c:v>1911.24</c:v>
                </c:pt>
                <c:pt idx="2">
                  <c:v>1889.77</c:v>
                </c:pt>
                <c:pt idx="3">
                  <c:v>1748.35</c:v>
                </c:pt>
                <c:pt idx="4">
                  <c:v>1674.91</c:v>
                </c:pt>
              </c:numCache>
            </c:numRef>
          </c:val>
          <c:extLst>
            <c:ext xmlns:c16="http://schemas.microsoft.com/office/drawing/2014/chart" uri="{C3380CC4-5D6E-409C-BE32-E72D297353CC}">
              <c16:uniqueId val="{00000000-D96F-402A-8814-E02C660DA070}"/>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607.52</c:v>
                </c:pt>
                <c:pt idx="1">
                  <c:v>643.19000000000005</c:v>
                </c:pt>
                <c:pt idx="2">
                  <c:v>596.44000000000005</c:v>
                </c:pt>
                <c:pt idx="3">
                  <c:v>612.6</c:v>
                </c:pt>
                <c:pt idx="4">
                  <c:v>606.79999999999995</c:v>
                </c:pt>
              </c:numCache>
            </c:numRef>
          </c:val>
          <c:smooth val="0"/>
          <c:extLst>
            <c:ext xmlns:c16="http://schemas.microsoft.com/office/drawing/2014/chart" uri="{C3380CC4-5D6E-409C-BE32-E72D297353CC}">
              <c16:uniqueId val="{00000001-D96F-402A-8814-E02C660DA070}"/>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60.89</c:v>
                </c:pt>
                <c:pt idx="1">
                  <c:v>61.03</c:v>
                </c:pt>
                <c:pt idx="2">
                  <c:v>61.53</c:v>
                </c:pt>
                <c:pt idx="3">
                  <c:v>61.61</c:v>
                </c:pt>
                <c:pt idx="4">
                  <c:v>61.57</c:v>
                </c:pt>
              </c:numCache>
            </c:numRef>
          </c:val>
          <c:extLst>
            <c:ext xmlns:c16="http://schemas.microsoft.com/office/drawing/2014/chart" uri="{C3380CC4-5D6E-409C-BE32-E72D297353CC}">
              <c16:uniqueId val="{00000000-4250-4888-8984-F1C12C3C13DB}"/>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96.91</c:v>
                </c:pt>
                <c:pt idx="1">
                  <c:v>101.54</c:v>
                </c:pt>
                <c:pt idx="2">
                  <c:v>102.42</c:v>
                </c:pt>
                <c:pt idx="3">
                  <c:v>100.97</c:v>
                </c:pt>
                <c:pt idx="4">
                  <c:v>101.84</c:v>
                </c:pt>
              </c:numCache>
            </c:numRef>
          </c:val>
          <c:smooth val="0"/>
          <c:extLst>
            <c:ext xmlns:c16="http://schemas.microsoft.com/office/drawing/2014/chart" uri="{C3380CC4-5D6E-409C-BE32-E72D297353CC}">
              <c16:uniqueId val="{00000001-4250-4888-8984-F1C12C3C13DB}"/>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150</c:v>
                </c:pt>
                <c:pt idx="1">
                  <c:v>150</c:v>
                </c:pt>
                <c:pt idx="2">
                  <c:v>150</c:v>
                </c:pt>
                <c:pt idx="3">
                  <c:v>150</c:v>
                </c:pt>
                <c:pt idx="4">
                  <c:v>150</c:v>
                </c:pt>
              </c:numCache>
            </c:numRef>
          </c:val>
          <c:extLst>
            <c:ext xmlns:c16="http://schemas.microsoft.com/office/drawing/2014/chart" uri="{C3380CC4-5D6E-409C-BE32-E72D297353CC}">
              <c16:uniqueId val="{00000000-4BE8-4A30-8BA9-9CFAFABBF08E}"/>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120.5</c:v>
                </c:pt>
                <c:pt idx="1">
                  <c:v>116.15</c:v>
                </c:pt>
                <c:pt idx="2">
                  <c:v>116.2</c:v>
                </c:pt>
                <c:pt idx="3">
                  <c:v>118.78</c:v>
                </c:pt>
                <c:pt idx="4">
                  <c:v>119.39</c:v>
                </c:pt>
              </c:numCache>
            </c:numRef>
          </c:val>
          <c:smooth val="0"/>
          <c:extLst>
            <c:ext xmlns:c16="http://schemas.microsoft.com/office/drawing/2014/chart" uri="{C3380CC4-5D6E-409C-BE32-E72D297353CC}">
              <c16:uniqueId val="{00000001-4BE8-4A30-8BA9-9CFAFABBF08E}"/>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Z4" zoomScaleNormal="100" workbookViewId="0">
      <selection activeCell="BL66" sqref="BL66:BZ82"/>
    </sheetView>
  </sheetViews>
  <sheetFormatPr defaultColWidth="2.5703125" defaultRowHeight="13.5" x14ac:dyDescent="0.15"/>
  <cols>
    <col min="1" max="1" width="2.5703125" customWidth="1"/>
    <col min="2" max="62" width="3.7109375" customWidth="1"/>
    <col min="64" max="78" width="3.140625" customWidth="1"/>
    <col min="79" max="79" width="4.42578125" bestFit="1" customWidth="1"/>
    <col min="81" max="82" width="4.4257812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5" t="s">
        <v>0</v>
      </c>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5"/>
      <c r="BM2" s="85"/>
      <c r="BN2" s="85"/>
      <c r="BO2" s="85"/>
      <c r="BP2" s="85"/>
      <c r="BQ2" s="85"/>
      <c r="BR2" s="85"/>
      <c r="BS2" s="85"/>
      <c r="BT2" s="85"/>
      <c r="BU2" s="85"/>
      <c r="BV2" s="85"/>
      <c r="BW2" s="85"/>
      <c r="BX2" s="85"/>
      <c r="BY2" s="85"/>
      <c r="BZ2" s="85"/>
    </row>
    <row r="3" spans="1:78" ht="9.75" customHeight="1" x14ac:dyDescent="0.15">
      <c r="A3" s="2"/>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row>
    <row r="4" spans="1:78" ht="9.75" customHeight="1" x14ac:dyDescent="0.15">
      <c r="A4" s="2"/>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c r="BH4" s="85"/>
      <c r="BI4" s="85"/>
      <c r="BJ4" s="85"/>
      <c r="BK4" s="85"/>
      <c r="BL4" s="85"/>
      <c r="BM4" s="85"/>
      <c r="BN4" s="85"/>
      <c r="BO4" s="85"/>
      <c r="BP4" s="85"/>
      <c r="BQ4" s="85"/>
      <c r="BR4" s="85"/>
      <c r="BS4" s="85"/>
      <c r="BT4" s="85"/>
      <c r="BU4" s="85"/>
      <c r="BV4" s="85"/>
      <c r="BW4" s="85"/>
      <c r="BX4" s="85"/>
      <c r="BY4" s="85"/>
      <c r="BZ4" s="8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6" t="str">
        <f>データ!H6</f>
        <v>埼玉県　三郷市</v>
      </c>
      <c r="C6" s="86"/>
      <c r="D6" s="86"/>
      <c r="E6" s="86"/>
      <c r="F6" s="86"/>
      <c r="G6" s="86"/>
      <c r="H6" s="86"/>
      <c r="I6" s="86"/>
      <c r="J6" s="86"/>
      <c r="K6" s="86"/>
      <c r="L6" s="86"/>
      <c r="M6" s="86"/>
      <c r="N6" s="86"/>
      <c r="O6" s="86"/>
      <c r="P6" s="86"/>
      <c r="Q6" s="86"/>
      <c r="R6" s="86"/>
      <c r="S6" s="86"/>
      <c r="T6" s="86"/>
      <c r="U6" s="86"/>
      <c r="V6" s="86"/>
      <c r="W6" s="86"/>
      <c r="X6" s="86"/>
      <c r="Y6" s="86"/>
      <c r="Z6" s="86"/>
      <c r="AA6" s="86"/>
      <c r="AB6" s="86"/>
      <c r="AC6" s="86"/>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6"/>
      <c r="D7" s="76"/>
      <c r="E7" s="76"/>
      <c r="F7" s="76"/>
      <c r="G7" s="76"/>
      <c r="H7" s="76"/>
      <c r="I7" s="76" t="s">
        <v>2</v>
      </c>
      <c r="J7" s="76"/>
      <c r="K7" s="76"/>
      <c r="L7" s="76"/>
      <c r="M7" s="76"/>
      <c r="N7" s="76"/>
      <c r="O7" s="76"/>
      <c r="P7" s="76" t="s">
        <v>3</v>
      </c>
      <c r="Q7" s="76"/>
      <c r="R7" s="76"/>
      <c r="S7" s="76"/>
      <c r="T7" s="76"/>
      <c r="U7" s="76"/>
      <c r="V7" s="76"/>
      <c r="W7" s="76" t="s">
        <v>4</v>
      </c>
      <c r="X7" s="76"/>
      <c r="Y7" s="76"/>
      <c r="Z7" s="76"/>
      <c r="AA7" s="76"/>
      <c r="AB7" s="76"/>
      <c r="AC7" s="76"/>
      <c r="AD7" s="76" t="s">
        <v>5</v>
      </c>
      <c r="AE7" s="76"/>
      <c r="AF7" s="76"/>
      <c r="AG7" s="76"/>
      <c r="AH7" s="76"/>
      <c r="AI7" s="76"/>
      <c r="AJ7" s="76"/>
      <c r="AK7" s="3"/>
      <c r="AL7" s="76" t="s">
        <v>6</v>
      </c>
      <c r="AM7" s="76"/>
      <c r="AN7" s="76"/>
      <c r="AO7" s="76"/>
      <c r="AP7" s="76"/>
      <c r="AQ7" s="76"/>
      <c r="AR7" s="76"/>
      <c r="AS7" s="76"/>
      <c r="AT7" s="76" t="s">
        <v>7</v>
      </c>
      <c r="AU7" s="76"/>
      <c r="AV7" s="76"/>
      <c r="AW7" s="76"/>
      <c r="AX7" s="76"/>
      <c r="AY7" s="76"/>
      <c r="AZ7" s="76"/>
      <c r="BA7" s="76"/>
      <c r="BB7" s="76" t="s">
        <v>8</v>
      </c>
      <c r="BC7" s="76"/>
      <c r="BD7" s="76"/>
      <c r="BE7" s="76"/>
      <c r="BF7" s="76"/>
      <c r="BG7" s="76"/>
      <c r="BH7" s="76"/>
      <c r="BI7" s="76"/>
      <c r="BJ7" s="3"/>
      <c r="BK7" s="3"/>
      <c r="BL7" s="4" t="s">
        <v>9</v>
      </c>
      <c r="BM7" s="5"/>
      <c r="BN7" s="5"/>
      <c r="BO7" s="5"/>
      <c r="BP7" s="5"/>
      <c r="BQ7" s="5"/>
      <c r="BR7" s="5"/>
      <c r="BS7" s="5"/>
      <c r="BT7" s="5"/>
      <c r="BU7" s="5"/>
      <c r="BV7" s="5"/>
      <c r="BW7" s="5"/>
      <c r="BX7" s="5"/>
      <c r="BY7" s="6"/>
    </row>
    <row r="8" spans="1:78" ht="18.75" customHeight="1" x14ac:dyDescent="0.15">
      <c r="A8" s="2"/>
      <c r="B8" s="83" t="str">
        <f>データ!I6</f>
        <v>法非適用</v>
      </c>
      <c r="C8" s="83"/>
      <c r="D8" s="83"/>
      <c r="E8" s="83"/>
      <c r="F8" s="83"/>
      <c r="G8" s="83"/>
      <c r="H8" s="83"/>
      <c r="I8" s="83" t="str">
        <f>データ!J6</f>
        <v>下水道事業</v>
      </c>
      <c r="J8" s="83"/>
      <c r="K8" s="83"/>
      <c r="L8" s="83"/>
      <c r="M8" s="83"/>
      <c r="N8" s="83"/>
      <c r="O8" s="83"/>
      <c r="P8" s="83" t="str">
        <f>データ!K6</f>
        <v>公共下水道</v>
      </c>
      <c r="Q8" s="83"/>
      <c r="R8" s="83"/>
      <c r="S8" s="83"/>
      <c r="T8" s="83"/>
      <c r="U8" s="83"/>
      <c r="V8" s="83"/>
      <c r="W8" s="83" t="str">
        <f>データ!L6</f>
        <v>Ab</v>
      </c>
      <c r="X8" s="83"/>
      <c r="Y8" s="83"/>
      <c r="Z8" s="83"/>
      <c r="AA8" s="83"/>
      <c r="AB8" s="83"/>
      <c r="AC8" s="83"/>
      <c r="AD8" s="84" t="str">
        <f>データ!$M$6</f>
        <v>非設置</v>
      </c>
      <c r="AE8" s="84"/>
      <c r="AF8" s="84"/>
      <c r="AG8" s="84"/>
      <c r="AH8" s="84"/>
      <c r="AI8" s="84"/>
      <c r="AJ8" s="84"/>
      <c r="AK8" s="3"/>
      <c r="AL8" s="80">
        <f>データ!S6</f>
        <v>141827</v>
      </c>
      <c r="AM8" s="80"/>
      <c r="AN8" s="80"/>
      <c r="AO8" s="80"/>
      <c r="AP8" s="80"/>
      <c r="AQ8" s="80"/>
      <c r="AR8" s="80"/>
      <c r="AS8" s="80"/>
      <c r="AT8" s="79">
        <f>データ!T6</f>
        <v>30.13</v>
      </c>
      <c r="AU8" s="79"/>
      <c r="AV8" s="79"/>
      <c r="AW8" s="79"/>
      <c r="AX8" s="79"/>
      <c r="AY8" s="79"/>
      <c r="AZ8" s="79"/>
      <c r="BA8" s="79"/>
      <c r="BB8" s="79">
        <f>データ!U6</f>
        <v>4707.17</v>
      </c>
      <c r="BC8" s="79"/>
      <c r="BD8" s="79"/>
      <c r="BE8" s="79"/>
      <c r="BF8" s="79"/>
      <c r="BG8" s="79"/>
      <c r="BH8" s="79"/>
      <c r="BI8" s="79"/>
      <c r="BJ8" s="3"/>
      <c r="BK8" s="3"/>
      <c r="BL8" s="81" t="s">
        <v>10</v>
      </c>
      <c r="BM8" s="82"/>
      <c r="BN8" s="7" t="s">
        <v>11</v>
      </c>
      <c r="BO8" s="8"/>
      <c r="BP8" s="8"/>
      <c r="BQ8" s="8"/>
      <c r="BR8" s="8"/>
      <c r="BS8" s="8"/>
      <c r="BT8" s="8"/>
      <c r="BU8" s="8"/>
      <c r="BV8" s="8"/>
      <c r="BW8" s="8"/>
      <c r="BX8" s="8"/>
      <c r="BY8" s="9"/>
    </row>
    <row r="9" spans="1:78" ht="18.75" customHeight="1" x14ac:dyDescent="0.15">
      <c r="A9" s="2"/>
      <c r="B9" s="76" t="s">
        <v>12</v>
      </c>
      <c r="C9" s="76"/>
      <c r="D9" s="76"/>
      <c r="E9" s="76"/>
      <c r="F9" s="76"/>
      <c r="G9" s="76"/>
      <c r="H9" s="76"/>
      <c r="I9" s="76" t="s">
        <v>13</v>
      </c>
      <c r="J9" s="76"/>
      <c r="K9" s="76"/>
      <c r="L9" s="76"/>
      <c r="M9" s="76"/>
      <c r="N9" s="76"/>
      <c r="O9" s="76"/>
      <c r="P9" s="76" t="s">
        <v>14</v>
      </c>
      <c r="Q9" s="76"/>
      <c r="R9" s="76"/>
      <c r="S9" s="76"/>
      <c r="T9" s="76"/>
      <c r="U9" s="76"/>
      <c r="V9" s="76"/>
      <c r="W9" s="76" t="s">
        <v>15</v>
      </c>
      <c r="X9" s="76"/>
      <c r="Y9" s="76"/>
      <c r="Z9" s="76"/>
      <c r="AA9" s="76"/>
      <c r="AB9" s="76"/>
      <c r="AC9" s="76"/>
      <c r="AD9" s="76" t="s">
        <v>16</v>
      </c>
      <c r="AE9" s="76"/>
      <c r="AF9" s="76"/>
      <c r="AG9" s="76"/>
      <c r="AH9" s="76"/>
      <c r="AI9" s="76"/>
      <c r="AJ9" s="76"/>
      <c r="AK9" s="3"/>
      <c r="AL9" s="76" t="s">
        <v>17</v>
      </c>
      <c r="AM9" s="76"/>
      <c r="AN9" s="76"/>
      <c r="AO9" s="76"/>
      <c r="AP9" s="76"/>
      <c r="AQ9" s="76"/>
      <c r="AR9" s="76"/>
      <c r="AS9" s="76"/>
      <c r="AT9" s="76" t="s">
        <v>18</v>
      </c>
      <c r="AU9" s="76"/>
      <c r="AV9" s="76"/>
      <c r="AW9" s="76"/>
      <c r="AX9" s="76"/>
      <c r="AY9" s="76"/>
      <c r="AZ9" s="76"/>
      <c r="BA9" s="76"/>
      <c r="BB9" s="76" t="s">
        <v>19</v>
      </c>
      <c r="BC9" s="76"/>
      <c r="BD9" s="76"/>
      <c r="BE9" s="76"/>
      <c r="BF9" s="76"/>
      <c r="BG9" s="76"/>
      <c r="BH9" s="76"/>
      <c r="BI9" s="76"/>
      <c r="BJ9" s="3"/>
      <c r="BK9" s="3"/>
      <c r="BL9" s="77" t="s">
        <v>20</v>
      </c>
      <c r="BM9" s="78"/>
      <c r="BN9" s="10" t="s">
        <v>21</v>
      </c>
      <c r="BO9" s="11"/>
      <c r="BP9" s="11"/>
      <c r="BQ9" s="11"/>
      <c r="BR9" s="11"/>
      <c r="BS9" s="11"/>
      <c r="BT9" s="11"/>
      <c r="BU9" s="11"/>
      <c r="BV9" s="11"/>
      <c r="BW9" s="11"/>
      <c r="BX9" s="11"/>
      <c r="BY9" s="12"/>
    </row>
    <row r="10" spans="1:78" ht="18.75" customHeight="1" x14ac:dyDescent="0.15">
      <c r="A10" s="2"/>
      <c r="B10" s="79" t="str">
        <f>データ!N6</f>
        <v>-</v>
      </c>
      <c r="C10" s="79"/>
      <c r="D10" s="79"/>
      <c r="E10" s="79"/>
      <c r="F10" s="79"/>
      <c r="G10" s="79"/>
      <c r="H10" s="79"/>
      <c r="I10" s="79" t="str">
        <f>データ!O6</f>
        <v>該当数値なし</v>
      </c>
      <c r="J10" s="79"/>
      <c r="K10" s="79"/>
      <c r="L10" s="79"/>
      <c r="M10" s="79"/>
      <c r="N10" s="79"/>
      <c r="O10" s="79"/>
      <c r="P10" s="79">
        <f>データ!P6</f>
        <v>82.79</v>
      </c>
      <c r="Q10" s="79"/>
      <c r="R10" s="79"/>
      <c r="S10" s="79"/>
      <c r="T10" s="79"/>
      <c r="U10" s="79"/>
      <c r="V10" s="79"/>
      <c r="W10" s="79">
        <f>データ!Q6</f>
        <v>84.71</v>
      </c>
      <c r="X10" s="79"/>
      <c r="Y10" s="79"/>
      <c r="Z10" s="79"/>
      <c r="AA10" s="79"/>
      <c r="AB10" s="79"/>
      <c r="AC10" s="79"/>
      <c r="AD10" s="80">
        <f>データ!R6</f>
        <v>1566</v>
      </c>
      <c r="AE10" s="80"/>
      <c r="AF10" s="80"/>
      <c r="AG10" s="80"/>
      <c r="AH10" s="80"/>
      <c r="AI10" s="80"/>
      <c r="AJ10" s="80"/>
      <c r="AK10" s="2"/>
      <c r="AL10" s="80">
        <f>データ!V6</f>
        <v>117371</v>
      </c>
      <c r="AM10" s="80"/>
      <c r="AN10" s="80"/>
      <c r="AO10" s="80"/>
      <c r="AP10" s="80"/>
      <c r="AQ10" s="80"/>
      <c r="AR10" s="80"/>
      <c r="AS10" s="80"/>
      <c r="AT10" s="79">
        <f>データ!W6</f>
        <v>12.84</v>
      </c>
      <c r="AU10" s="79"/>
      <c r="AV10" s="79"/>
      <c r="AW10" s="79"/>
      <c r="AX10" s="79"/>
      <c r="AY10" s="79"/>
      <c r="AZ10" s="79"/>
      <c r="BA10" s="79"/>
      <c r="BB10" s="79">
        <f>データ!X6</f>
        <v>9141.0400000000009</v>
      </c>
      <c r="BC10" s="79"/>
      <c r="BD10" s="79"/>
      <c r="BE10" s="79"/>
      <c r="BF10" s="79"/>
      <c r="BG10" s="79"/>
      <c r="BH10" s="79"/>
      <c r="BI10" s="79"/>
      <c r="BJ10" s="2"/>
      <c r="BK10" s="2"/>
      <c r="BL10" s="63" t="s">
        <v>22</v>
      </c>
      <c r="BM10" s="64"/>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24</v>
      </c>
      <c r="BM11" s="65"/>
      <c r="BN11" s="65"/>
      <c r="BO11" s="65"/>
      <c r="BP11" s="65"/>
      <c r="BQ11" s="65"/>
      <c r="BR11" s="65"/>
      <c r="BS11" s="65"/>
      <c r="BT11" s="65"/>
      <c r="BU11" s="65"/>
      <c r="BV11" s="65"/>
      <c r="BW11" s="65"/>
      <c r="BX11" s="65"/>
      <c r="BY11" s="65"/>
      <c r="BZ11" s="6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x14ac:dyDescent="0.15">
      <c r="A14" s="2"/>
      <c r="B14" s="67" t="s">
        <v>25</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0" t="s">
        <v>111</v>
      </c>
      <c r="BM16" s="71"/>
      <c r="BN16" s="71"/>
      <c r="BO16" s="71"/>
      <c r="BP16" s="71"/>
      <c r="BQ16" s="71"/>
      <c r="BR16" s="71"/>
      <c r="BS16" s="71"/>
      <c r="BT16" s="71"/>
      <c r="BU16" s="71"/>
      <c r="BV16" s="71"/>
      <c r="BW16" s="71"/>
      <c r="BX16" s="71"/>
      <c r="BY16" s="71"/>
      <c r="BZ16" s="72"/>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0"/>
      <c r="BM17" s="71"/>
      <c r="BN17" s="71"/>
      <c r="BO17" s="71"/>
      <c r="BP17" s="71"/>
      <c r="BQ17" s="71"/>
      <c r="BR17" s="71"/>
      <c r="BS17" s="71"/>
      <c r="BT17" s="71"/>
      <c r="BU17" s="71"/>
      <c r="BV17" s="71"/>
      <c r="BW17" s="71"/>
      <c r="BX17" s="71"/>
      <c r="BY17" s="71"/>
      <c r="BZ17" s="72"/>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0"/>
      <c r="BM18" s="71"/>
      <c r="BN18" s="71"/>
      <c r="BO18" s="71"/>
      <c r="BP18" s="71"/>
      <c r="BQ18" s="71"/>
      <c r="BR18" s="71"/>
      <c r="BS18" s="71"/>
      <c r="BT18" s="71"/>
      <c r="BU18" s="71"/>
      <c r="BV18" s="71"/>
      <c r="BW18" s="71"/>
      <c r="BX18" s="71"/>
      <c r="BY18" s="71"/>
      <c r="BZ18" s="72"/>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0"/>
      <c r="BM19" s="71"/>
      <c r="BN19" s="71"/>
      <c r="BO19" s="71"/>
      <c r="BP19" s="71"/>
      <c r="BQ19" s="71"/>
      <c r="BR19" s="71"/>
      <c r="BS19" s="71"/>
      <c r="BT19" s="71"/>
      <c r="BU19" s="71"/>
      <c r="BV19" s="71"/>
      <c r="BW19" s="71"/>
      <c r="BX19" s="71"/>
      <c r="BY19" s="71"/>
      <c r="BZ19" s="72"/>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0"/>
      <c r="BM20" s="71"/>
      <c r="BN20" s="71"/>
      <c r="BO20" s="71"/>
      <c r="BP20" s="71"/>
      <c r="BQ20" s="71"/>
      <c r="BR20" s="71"/>
      <c r="BS20" s="71"/>
      <c r="BT20" s="71"/>
      <c r="BU20" s="71"/>
      <c r="BV20" s="71"/>
      <c r="BW20" s="71"/>
      <c r="BX20" s="71"/>
      <c r="BY20" s="71"/>
      <c r="BZ20" s="72"/>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0"/>
      <c r="BM21" s="71"/>
      <c r="BN21" s="71"/>
      <c r="BO21" s="71"/>
      <c r="BP21" s="71"/>
      <c r="BQ21" s="71"/>
      <c r="BR21" s="71"/>
      <c r="BS21" s="71"/>
      <c r="BT21" s="71"/>
      <c r="BU21" s="71"/>
      <c r="BV21" s="71"/>
      <c r="BW21" s="71"/>
      <c r="BX21" s="71"/>
      <c r="BY21" s="71"/>
      <c r="BZ21" s="72"/>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0"/>
      <c r="BM22" s="71"/>
      <c r="BN22" s="71"/>
      <c r="BO22" s="71"/>
      <c r="BP22" s="71"/>
      <c r="BQ22" s="71"/>
      <c r="BR22" s="71"/>
      <c r="BS22" s="71"/>
      <c r="BT22" s="71"/>
      <c r="BU22" s="71"/>
      <c r="BV22" s="71"/>
      <c r="BW22" s="71"/>
      <c r="BX22" s="71"/>
      <c r="BY22" s="71"/>
      <c r="BZ22" s="72"/>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0"/>
      <c r="BM23" s="71"/>
      <c r="BN23" s="71"/>
      <c r="BO23" s="71"/>
      <c r="BP23" s="71"/>
      <c r="BQ23" s="71"/>
      <c r="BR23" s="71"/>
      <c r="BS23" s="71"/>
      <c r="BT23" s="71"/>
      <c r="BU23" s="71"/>
      <c r="BV23" s="71"/>
      <c r="BW23" s="71"/>
      <c r="BX23" s="71"/>
      <c r="BY23" s="71"/>
      <c r="BZ23" s="72"/>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0"/>
      <c r="BM24" s="71"/>
      <c r="BN24" s="71"/>
      <c r="BO24" s="71"/>
      <c r="BP24" s="71"/>
      <c r="BQ24" s="71"/>
      <c r="BR24" s="71"/>
      <c r="BS24" s="71"/>
      <c r="BT24" s="71"/>
      <c r="BU24" s="71"/>
      <c r="BV24" s="71"/>
      <c r="BW24" s="71"/>
      <c r="BX24" s="71"/>
      <c r="BY24" s="71"/>
      <c r="BZ24" s="72"/>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0"/>
      <c r="BM25" s="71"/>
      <c r="BN25" s="71"/>
      <c r="BO25" s="71"/>
      <c r="BP25" s="71"/>
      <c r="BQ25" s="71"/>
      <c r="BR25" s="71"/>
      <c r="BS25" s="71"/>
      <c r="BT25" s="71"/>
      <c r="BU25" s="71"/>
      <c r="BV25" s="71"/>
      <c r="BW25" s="71"/>
      <c r="BX25" s="71"/>
      <c r="BY25" s="71"/>
      <c r="BZ25" s="72"/>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0"/>
      <c r="BM26" s="71"/>
      <c r="BN26" s="71"/>
      <c r="BO26" s="71"/>
      <c r="BP26" s="71"/>
      <c r="BQ26" s="71"/>
      <c r="BR26" s="71"/>
      <c r="BS26" s="71"/>
      <c r="BT26" s="71"/>
      <c r="BU26" s="71"/>
      <c r="BV26" s="71"/>
      <c r="BW26" s="71"/>
      <c r="BX26" s="71"/>
      <c r="BY26" s="71"/>
      <c r="BZ26" s="72"/>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0"/>
      <c r="BM27" s="71"/>
      <c r="BN27" s="71"/>
      <c r="BO27" s="71"/>
      <c r="BP27" s="71"/>
      <c r="BQ27" s="71"/>
      <c r="BR27" s="71"/>
      <c r="BS27" s="71"/>
      <c r="BT27" s="71"/>
      <c r="BU27" s="71"/>
      <c r="BV27" s="71"/>
      <c r="BW27" s="71"/>
      <c r="BX27" s="71"/>
      <c r="BY27" s="71"/>
      <c r="BZ27" s="72"/>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0"/>
      <c r="BM28" s="71"/>
      <c r="BN28" s="71"/>
      <c r="BO28" s="71"/>
      <c r="BP28" s="71"/>
      <c r="BQ28" s="71"/>
      <c r="BR28" s="71"/>
      <c r="BS28" s="71"/>
      <c r="BT28" s="71"/>
      <c r="BU28" s="71"/>
      <c r="BV28" s="71"/>
      <c r="BW28" s="71"/>
      <c r="BX28" s="71"/>
      <c r="BY28" s="71"/>
      <c r="BZ28" s="72"/>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0"/>
      <c r="BM29" s="71"/>
      <c r="BN29" s="71"/>
      <c r="BO29" s="71"/>
      <c r="BP29" s="71"/>
      <c r="BQ29" s="71"/>
      <c r="BR29" s="71"/>
      <c r="BS29" s="71"/>
      <c r="BT29" s="71"/>
      <c r="BU29" s="71"/>
      <c r="BV29" s="71"/>
      <c r="BW29" s="71"/>
      <c r="BX29" s="71"/>
      <c r="BY29" s="71"/>
      <c r="BZ29" s="72"/>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0"/>
      <c r="BM30" s="71"/>
      <c r="BN30" s="71"/>
      <c r="BO30" s="71"/>
      <c r="BP30" s="71"/>
      <c r="BQ30" s="71"/>
      <c r="BR30" s="71"/>
      <c r="BS30" s="71"/>
      <c r="BT30" s="71"/>
      <c r="BU30" s="71"/>
      <c r="BV30" s="71"/>
      <c r="BW30" s="71"/>
      <c r="BX30" s="71"/>
      <c r="BY30" s="71"/>
      <c r="BZ30" s="72"/>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0"/>
      <c r="BM31" s="71"/>
      <c r="BN31" s="71"/>
      <c r="BO31" s="71"/>
      <c r="BP31" s="71"/>
      <c r="BQ31" s="71"/>
      <c r="BR31" s="71"/>
      <c r="BS31" s="71"/>
      <c r="BT31" s="71"/>
      <c r="BU31" s="71"/>
      <c r="BV31" s="71"/>
      <c r="BW31" s="71"/>
      <c r="BX31" s="71"/>
      <c r="BY31" s="71"/>
      <c r="BZ31" s="72"/>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0"/>
      <c r="BM32" s="71"/>
      <c r="BN32" s="71"/>
      <c r="BO32" s="71"/>
      <c r="BP32" s="71"/>
      <c r="BQ32" s="71"/>
      <c r="BR32" s="71"/>
      <c r="BS32" s="71"/>
      <c r="BT32" s="71"/>
      <c r="BU32" s="71"/>
      <c r="BV32" s="71"/>
      <c r="BW32" s="71"/>
      <c r="BX32" s="71"/>
      <c r="BY32" s="71"/>
      <c r="BZ32" s="72"/>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0"/>
      <c r="BM33" s="71"/>
      <c r="BN33" s="71"/>
      <c r="BO33" s="71"/>
      <c r="BP33" s="71"/>
      <c r="BQ33" s="71"/>
      <c r="BR33" s="71"/>
      <c r="BS33" s="71"/>
      <c r="BT33" s="71"/>
      <c r="BU33" s="71"/>
      <c r="BV33" s="71"/>
      <c r="BW33" s="71"/>
      <c r="BX33" s="71"/>
      <c r="BY33" s="71"/>
      <c r="BZ33" s="72"/>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0"/>
      <c r="BM34" s="71"/>
      <c r="BN34" s="71"/>
      <c r="BO34" s="71"/>
      <c r="BP34" s="71"/>
      <c r="BQ34" s="71"/>
      <c r="BR34" s="71"/>
      <c r="BS34" s="71"/>
      <c r="BT34" s="71"/>
      <c r="BU34" s="71"/>
      <c r="BV34" s="71"/>
      <c r="BW34" s="71"/>
      <c r="BX34" s="71"/>
      <c r="BY34" s="71"/>
      <c r="BZ34" s="72"/>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0"/>
      <c r="BM35" s="71"/>
      <c r="BN35" s="71"/>
      <c r="BO35" s="71"/>
      <c r="BP35" s="71"/>
      <c r="BQ35" s="71"/>
      <c r="BR35" s="71"/>
      <c r="BS35" s="71"/>
      <c r="BT35" s="71"/>
      <c r="BU35" s="71"/>
      <c r="BV35" s="71"/>
      <c r="BW35" s="71"/>
      <c r="BX35" s="71"/>
      <c r="BY35" s="71"/>
      <c r="BZ35" s="72"/>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0"/>
      <c r="BM36" s="71"/>
      <c r="BN36" s="71"/>
      <c r="BO36" s="71"/>
      <c r="BP36" s="71"/>
      <c r="BQ36" s="71"/>
      <c r="BR36" s="71"/>
      <c r="BS36" s="71"/>
      <c r="BT36" s="71"/>
      <c r="BU36" s="71"/>
      <c r="BV36" s="71"/>
      <c r="BW36" s="71"/>
      <c r="BX36" s="71"/>
      <c r="BY36" s="71"/>
      <c r="BZ36" s="72"/>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0"/>
      <c r="BM37" s="71"/>
      <c r="BN37" s="71"/>
      <c r="BO37" s="71"/>
      <c r="BP37" s="71"/>
      <c r="BQ37" s="71"/>
      <c r="BR37" s="71"/>
      <c r="BS37" s="71"/>
      <c r="BT37" s="71"/>
      <c r="BU37" s="71"/>
      <c r="BV37" s="71"/>
      <c r="BW37" s="71"/>
      <c r="BX37" s="71"/>
      <c r="BY37" s="71"/>
      <c r="BZ37" s="72"/>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0"/>
      <c r="BM38" s="71"/>
      <c r="BN38" s="71"/>
      <c r="BO38" s="71"/>
      <c r="BP38" s="71"/>
      <c r="BQ38" s="71"/>
      <c r="BR38" s="71"/>
      <c r="BS38" s="71"/>
      <c r="BT38" s="71"/>
      <c r="BU38" s="71"/>
      <c r="BV38" s="71"/>
      <c r="BW38" s="71"/>
      <c r="BX38" s="71"/>
      <c r="BY38" s="71"/>
      <c r="BZ38" s="72"/>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0"/>
      <c r="BM39" s="71"/>
      <c r="BN39" s="71"/>
      <c r="BO39" s="71"/>
      <c r="BP39" s="71"/>
      <c r="BQ39" s="71"/>
      <c r="BR39" s="71"/>
      <c r="BS39" s="71"/>
      <c r="BT39" s="71"/>
      <c r="BU39" s="71"/>
      <c r="BV39" s="71"/>
      <c r="BW39" s="71"/>
      <c r="BX39" s="71"/>
      <c r="BY39" s="71"/>
      <c r="BZ39" s="72"/>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0"/>
      <c r="BM40" s="71"/>
      <c r="BN40" s="71"/>
      <c r="BO40" s="71"/>
      <c r="BP40" s="71"/>
      <c r="BQ40" s="71"/>
      <c r="BR40" s="71"/>
      <c r="BS40" s="71"/>
      <c r="BT40" s="71"/>
      <c r="BU40" s="71"/>
      <c r="BV40" s="71"/>
      <c r="BW40" s="71"/>
      <c r="BX40" s="71"/>
      <c r="BY40" s="71"/>
      <c r="BZ40" s="72"/>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0"/>
      <c r="BM41" s="71"/>
      <c r="BN41" s="71"/>
      <c r="BO41" s="71"/>
      <c r="BP41" s="71"/>
      <c r="BQ41" s="71"/>
      <c r="BR41" s="71"/>
      <c r="BS41" s="71"/>
      <c r="BT41" s="71"/>
      <c r="BU41" s="71"/>
      <c r="BV41" s="71"/>
      <c r="BW41" s="71"/>
      <c r="BX41" s="71"/>
      <c r="BY41" s="71"/>
      <c r="BZ41" s="72"/>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0"/>
      <c r="BM42" s="71"/>
      <c r="BN42" s="71"/>
      <c r="BO42" s="71"/>
      <c r="BP42" s="71"/>
      <c r="BQ42" s="71"/>
      <c r="BR42" s="71"/>
      <c r="BS42" s="71"/>
      <c r="BT42" s="71"/>
      <c r="BU42" s="71"/>
      <c r="BV42" s="71"/>
      <c r="BW42" s="71"/>
      <c r="BX42" s="71"/>
      <c r="BY42" s="71"/>
      <c r="BZ42" s="72"/>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0"/>
      <c r="BM43" s="71"/>
      <c r="BN43" s="71"/>
      <c r="BO43" s="71"/>
      <c r="BP43" s="71"/>
      <c r="BQ43" s="71"/>
      <c r="BR43" s="71"/>
      <c r="BS43" s="71"/>
      <c r="BT43" s="71"/>
      <c r="BU43" s="71"/>
      <c r="BV43" s="71"/>
      <c r="BW43" s="71"/>
      <c r="BX43" s="71"/>
      <c r="BY43" s="71"/>
      <c r="BZ43" s="72"/>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112</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7" t="s">
        <v>113</v>
      </c>
      <c r="BM66" s="58"/>
      <c r="BN66" s="58"/>
      <c r="BO66" s="58"/>
      <c r="BP66" s="58"/>
      <c r="BQ66" s="58"/>
      <c r="BR66" s="58"/>
      <c r="BS66" s="58"/>
      <c r="BT66" s="58"/>
      <c r="BU66" s="58"/>
      <c r="BV66" s="58"/>
      <c r="BW66" s="58"/>
      <c r="BX66" s="58"/>
      <c r="BY66" s="58"/>
      <c r="BZ66" s="5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7"/>
      <c r="BM67" s="58"/>
      <c r="BN67" s="58"/>
      <c r="BO67" s="58"/>
      <c r="BP67" s="58"/>
      <c r="BQ67" s="58"/>
      <c r="BR67" s="58"/>
      <c r="BS67" s="58"/>
      <c r="BT67" s="58"/>
      <c r="BU67" s="58"/>
      <c r="BV67" s="58"/>
      <c r="BW67" s="58"/>
      <c r="BX67" s="58"/>
      <c r="BY67" s="58"/>
      <c r="BZ67" s="5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7"/>
      <c r="BM68" s="58"/>
      <c r="BN68" s="58"/>
      <c r="BO68" s="58"/>
      <c r="BP68" s="58"/>
      <c r="BQ68" s="58"/>
      <c r="BR68" s="58"/>
      <c r="BS68" s="58"/>
      <c r="BT68" s="58"/>
      <c r="BU68" s="58"/>
      <c r="BV68" s="58"/>
      <c r="BW68" s="58"/>
      <c r="BX68" s="58"/>
      <c r="BY68" s="58"/>
      <c r="BZ68" s="5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7"/>
      <c r="BM69" s="58"/>
      <c r="BN69" s="58"/>
      <c r="BO69" s="58"/>
      <c r="BP69" s="58"/>
      <c r="BQ69" s="58"/>
      <c r="BR69" s="58"/>
      <c r="BS69" s="58"/>
      <c r="BT69" s="58"/>
      <c r="BU69" s="58"/>
      <c r="BV69" s="58"/>
      <c r="BW69" s="58"/>
      <c r="BX69" s="58"/>
      <c r="BY69" s="58"/>
      <c r="BZ69" s="5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7"/>
      <c r="BM70" s="58"/>
      <c r="BN70" s="58"/>
      <c r="BO70" s="58"/>
      <c r="BP70" s="58"/>
      <c r="BQ70" s="58"/>
      <c r="BR70" s="58"/>
      <c r="BS70" s="58"/>
      <c r="BT70" s="58"/>
      <c r="BU70" s="58"/>
      <c r="BV70" s="58"/>
      <c r="BW70" s="58"/>
      <c r="BX70" s="58"/>
      <c r="BY70" s="58"/>
      <c r="BZ70" s="5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7"/>
      <c r="BM71" s="58"/>
      <c r="BN71" s="58"/>
      <c r="BO71" s="58"/>
      <c r="BP71" s="58"/>
      <c r="BQ71" s="58"/>
      <c r="BR71" s="58"/>
      <c r="BS71" s="58"/>
      <c r="BT71" s="58"/>
      <c r="BU71" s="58"/>
      <c r="BV71" s="58"/>
      <c r="BW71" s="58"/>
      <c r="BX71" s="58"/>
      <c r="BY71" s="58"/>
      <c r="BZ71" s="5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7"/>
      <c r="BM72" s="58"/>
      <c r="BN72" s="58"/>
      <c r="BO72" s="58"/>
      <c r="BP72" s="58"/>
      <c r="BQ72" s="58"/>
      <c r="BR72" s="58"/>
      <c r="BS72" s="58"/>
      <c r="BT72" s="58"/>
      <c r="BU72" s="58"/>
      <c r="BV72" s="58"/>
      <c r="BW72" s="58"/>
      <c r="BX72" s="58"/>
      <c r="BY72" s="58"/>
      <c r="BZ72" s="5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7"/>
      <c r="BM73" s="58"/>
      <c r="BN73" s="58"/>
      <c r="BO73" s="58"/>
      <c r="BP73" s="58"/>
      <c r="BQ73" s="58"/>
      <c r="BR73" s="58"/>
      <c r="BS73" s="58"/>
      <c r="BT73" s="58"/>
      <c r="BU73" s="58"/>
      <c r="BV73" s="58"/>
      <c r="BW73" s="58"/>
      <c r="BX73" s="58"/>
      <c r="BY73" s="58"/>
      <c r="BZ73" s="5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7"/>
      <c r="BM74" s="58"/>
      <c r="BN74" s="58"/>
      <c r="BO74" s="58"/>
      <c r="BP74" s="58"/>
      <c r="BQ74" s="58"/>
      <c r="BR74" s="58"/>
      <c r="BS74" s="58"/>
      <c r="BT74" s="58"/>
      <c r="BU74" s="58"/>
      <c r="BV74" s="58"/>
      <c r="BW74" s="58"/>
      <c r="BX74" s="58"/>
      <c r="BY74" s="58"/>
      <c r="BZ74" s="5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7"/>
      <c r="BM75" s="58"/>
      <c r="BN75" s="58"/>
      <c r="BO75" s="58"/>
      <c r="BP75" s="58"/>
      <c r="BQ75" s="58"/>
      <c r="BR75" s="58"/>
      <c r="BS75" s="58"/>
      <c r="BT75" s="58"/>
      <c r="BU75" s="58"/>
      <c r="BV75" s="58"/>
      <c r="BW75" s="58"/>
      <c r="BX75" s="58"/>
      <c r="BY75" s="58"/>
      <c r="BZ75" s="5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7"/>
      <c r="BM76" s="58"/>
      <c r="BN76" s="58"/>
      <c r="BO76" s="58"/>
      <c r="BP76" s="58"/>
      <c r="BQ76" s="58"/>
      <c r="BR76" s="58"/>
      <c r="BS76" s="58"/>
      <c r="BT76" s="58"/>
      <c r="BU76" s="58"/>
      <c r="BV76" s="58"/>
      <c r="BW76" s="58"/>
      <c r="BX76" s="58"/>
      <c r="BY76" s="58"/>
      <c r="BZ76" s="5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7"/>
      <c r="BM77" s="58"/>
      <c r="BN77" s="58"/>
      <c r="BO77" s="58"/>
      <c r="BP77" s="58"/>
      <c r="BQ77" s="58"/>
      <c r="BR77" s="58"/>
      <c r="BS77" s="58"/>
      <c r="BT77" s="58"/>
      <c r="BU77" s="58"/>
      <c r="BV77" s="58"/>
      <c r="BW77" s="58"/>
      <c r="BX77" s="58"/>
      <c r="BY77" s="58"/>
      <c r="BZ77" s="5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7"/>
      <c r="BM78" s="58"/>
      <c r="BN78" s="58"/>
      <c r="BO78" s="58"/>
      <c r="BP78" s="58"/>
      <c r="BQ78" s="58"/>
      <c r="BR78" s="58"/>
      <c r="BS78" s="58"/>
      <c r="BT78" s="58"/>
      <c r="BU78" s="58"/>
      <c r="BV78" s="58"/>
      <c r="BW78" s="58"/>
      <c r="BX78" s="58"/>
      <c r="BY78" s="58"/>
      <c r="BZ78" s="59"/>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7"/>
      <c r="BM79" s="58"/>
      <c r="BN79" s="58"/>
      <c r="BO79" s="58"/>
      <c r="BP79" s="58"/>
      <c r="BQ79" s="58"/>
      <c r="BR79" s="58"/>
      <c r="BS79" s="58"/>
      <c r="BT79" s="58"/>
      <c r="BU79" s="58"/>
      <c r="BV79" s="58"/>
      <c r="BW79" s="58"/>
      <c r="BX79" s="58"/>
      <c r="BY79" s="58"/>
      <c r="BZ79" s="59"/>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7"/>
      <c r="BM80" s="58"/>
      <c r="BN80" s="58"/>
      <c r="BO80" s="58"/>
      <c r="BP80" s="58"/>
      <c r="BQ80" s="58"/>
      <c r="BR80" s="58"/>
      <c r="BS80" s="58"/>
      <c r="BT80" s="58"/>
      <c r="BU80" s="58"/>
      <c r="BV80" s="58"/>
      <c r="BW80" s="58"/>
      <c r="BX80" s="58"/>
      <c r="BY80" s="58"/>
      <c r="BZ80" s="59"/>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7"/>
      <c r="BM81" s="58"/>
      <c r="BN81" s="58"/>
      <c r="BO81" s="58"/>
      <c r="BP81" s="58"/>
      <c r="BQ81" s="58"/>
      <c r="BR81" s="58"/>
      <c r="BS81" s="58"/>
      <c r="BT81" s="58"/>
      <c r="BU81" s="58"/>
      <c r="BV81" s="58"/>
      <c r="BW81" s="58"/>
      <c r="BX81" s="58"/>
      <c r="BY81" s="58"/>
      <c r="BZ81" s="59"/>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0"/>
      <c r="BM82" s="61"/>
      <c r="BN82" s="61"/>
      <c r="BO82" s="61"/>
      <c r="BP82" s="61"/>
      <c r="BQ82" s="61"/>
      <c r="BR82" s="61"/>
      <c r="BS82" s="61"/>
      <c r="BT82" s="61"/>
      <c r="BU82" s="61"/>
      <c r="BV82" s="61"/>
      <c r="BW82" s="61"/>
      <c r="BX82" s="61"/>
      <c r="BY82" s="61"/>
      <c r="BZ82" s="62"/>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【682.78】</v>
      </c>
      <c r="I86" s="26" t="str">
        <f>データ!CA6</f>
        <v>【100.91】</v>
      </c>
      <c r="J86" s="26" t="str">
        <f>データ!CL6</f>
        <v>【136.86】</v>
      </c>
      <c r="K86" s="26" t="str">
        <f>データ!CW6</f>
        <v>【58.98】</v>
      </c>
      <c r="L86" s="26" t="str">
        <f>データ!DH6</f>
        <v>【95.20】</v>
      </c>
      <c r="M86" s="26" t="s">
        <v>44</v>
      </c>
      <c r="N86" s="26" t="s">
        <v>44</v>
      </c>
      <c r="O86" s="26" t="str">
        <f>データ!EO6</f>
        <v>【0.23】</v>
      </c>
    </row>
  </sheetData>
  <sheetProtection algorithmName="SHA-512" hashValue="EYi2K9+SJLC4TnlWzuG3bcRWa8wrNhJu1iZtN1LAij9+wYOZtgeKT8XHr4QigKwxES4WkSvx/3O3Im4v64vApg==" saltValue="Qhsr19e6xtlX/QNDkaS7v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5546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88" t="s">
        <v>54</v>
      </c>
      <c r="I3" s="89"/>
      <c r="J3" s="89"/>
      <c r="K3" s="89"/>
      <c r="L3" s="89"/>
      <c r="M3" s="89"/>
      <c r="N3" s="89"/>
      <c r="O3" s="89"/>
      <c r="P3" s="89"/>
      <c r="Q3" s="89"/>
      <c r="R3" s="89"/>
      <c r="S3" s="89"/>
      <c r="T3" s="89"/>
      <c r="U3" s="89"/>
      <c r="V3" s="89"/>
      <c r="W3" s="89"/>
      <c r="X3" s="90"/>
      <c r="Y3" s="94" t="s">
        <v>55</v>
      </c>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c r="DI3" s="87" t="s">
        <v>56</v>
      </c>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c r="EO3" s="87"/>
    </row>
    <row r="4" spans="1:145" x14ac:dyDescent="0.15">
      <c r="A4" s="28" t="s">
        <v>57</v>
      </c>
      <c r="B4" s="30"/>
      <c r="C4" s="30"/>
      <c r="D4" s="30"/>
      <c r="E4" s="30"/>
      <c r="F4" s="30"/>
      <c r="G4" s="30"/>
      <c r="H4" s="91"/>
      <c r="I4" s="92"/>
      <c r="J4" s="92"/>
      <c r="K4" s="92"/>
      <c r="L4" s="92"/>
      <c r="M4" s="92"/>
      <c r="N4" s="92"/>
      <c r="O4" s="92"/>
      <c r="P4" s="92"/>
      <c r="Q4" s="92"/>
      <c r="R4" s="92"/>
      <c r="S4" s="92"/>
      <c r="T4" s="92"/>
      <c r="U4" s="92"/>
      <c r="V4" s="92"/>
      <c r="W4" s="92"/>
      <c r="X4" s="93"/>
      <c r="Y4" s="87" t="s">
        <v>58</v>
      </c>
      <c r="Z4" s="87"/>
      <c r="AA4" s="87"/>
      <c r="AB4" s="87"/>
      <c r="AC4" s="87"/>
      <c r="AD4" s="87"/>
      <c r="AE4" s="87"/>
      <c r="AF4" s="87"/>
      <c r="AG4" s="87"/>
      <c r="AH4" s="87"/>
      <c r="AI4" s="87"/>
      <c r="AJ4" s="87" t="s">
        <v>59</v>
      </c>
      <c r="AK4" s="87"/>
      <c r="AL4" s="87"/>
      <c r="AM4" s="87"/>
      <c r="AN4" s="87"/>
      <c r="AO4" s="87"/>
      <c r="AP4" s="87"/>
      <c r="AQ4" s="87"/>
      <c r="AR4" s="87"/>
      <c r="AS4" s="87"/>
      <c r="AT4" s="87"/>
      <c r="AU4" s="87" t="s">
        <v>60</v>
      </c>
      <c r="AV4" s="87"/>
      <c r="AW4" s="87"/>
      <c r="AX4" s="87"/>
      <c r="AY4" s="87"/>
      <c r="AZ4" s="87"/>
      <c r="BA4" s="87"/>
      <c r="BB4" s="87"/>
      <c r="BC4" s="87"/>
      <c r="BD4" s="87"/>
      <c r="BE4" s="87"/>
      <c r="BF4" s="87" t="s">
        <v>61</v>
      </c>
      <c r="BG4" s="87"/>
      <c r="BH4" s="87"/>
      <c r="BI4" s="87"/>
      <c r="BJ4" s="87"/>
      <c r="BK4" s="87"/>
      <c r="BL4" s="87"/>
      <c r="BM4" s="87"/>
      <c r="BN4" s="87"/>
      <c r="BO4" s="87"/>
      <c r="BP4" s="87"/>
      <c r="BQ4" s="87" t="s">
        <v>62</v>
      </c>
      <c r="BR4" s="87"/>
      <c r="BS4" s="87"/>
      <c r="BT4" s="87"/>
      <c r="BU4" s="87"/>
      <c r="BV4" s="87"/>
      <c r="BW4" s="87"/>
      <c r="BX4" s="87"/>
      <c r="BY4" s="87"/>
      <c r="BZ4" s="87"/>
      <c r="CA4" s="87"/>
      <c r="CB4" s="87" t="s">
        <v>63</v>
      </c>
      <c r="CC4" s="87"/>
      <c r="CD4" s="87"/>
      <c r="CE4" s="87"/>
      <c r="CF4" s="87"/>
      <c r="CG4" s="87"/>
      <c r="CH4" s="87"/>
      <c r="CI4" s="87"/>
      <c r="CJ4" s="87"/>
      <c r="CK4" s="87"/>
      <c r="CL4" s="87"/>
      <c r="CM4" s="87" t="s">
        <v>64</v>
      </c>
      <c r="CN4" s="87"/>
      <c r="CO4" s="87"/>
      <c r="CP4" s="87"/>
      <c r="CQ4" s="87"/>
      <c r="CR4" s="87"/>
      <c r="CS4" s="87"/>
      <c r="CT4" s="87"/>
      <c r="CU4" s="87"/>
      <c r="CV4" s="87"/>
      <c r="CW4" s="87"/>
      <c r="CX4" s="87" t="s">
        <v>65</v>
      </c>
      <c r="CY4" s="87"/>
      <c r="CZ4" s="87"/>
      <c r="DA4" s="87"/>
      <c r="DB4" s="87"/>
      <c r="DC4" s="87"/>
      <c r="DD4" s="87"/>
      <c r="DE4" s="87"/>
      <c r="DF4" s="87"/>
      <c r="DG4" s="87"/>
      <c r="DH4" s="87"/>
      <c r="DI4" s="87" t="s">
        <v>66</v>
      </c>
      <c r="DJ4" s="87"/>
      <c r="DK4" s="87"/>
      <c r="DL4" s="87"/>
      <c r="DM4" s="87"/>
      <c r="DN4" s="87"/>
      <c r="DO4" s="87"/>
      <c r="DP4" s="87"/>
      <c r="DQ4" s="87"/>
      <c r="DR4" s="87"/>
      <c r="DS4" s="87"/>
      <c r="DT4" s="87" t="s">
        <v>67</v>
      </c>
      <c r="DU4" s="87"/>
      <c r="DV4" s="87"/>
      <c r="DW4" s="87"/>
      <c r="DX4" s="87"/>
      <c r="DY4" s="87"/>
      <c r="DZ4" s="87"/>
      <c r="EA4" s="87"/>
      <c r="EB4" s="87"/>
      <c r="EC4" s="87"/>
      <c r="ED4" s="87"/>
      <c r="EE4" s="87" t="s">
        <v>68</v>
      </c>
      <c r="EF4" s="87"/>
      <c r="EG4" s="87"/>
      <c r="EH4" s="87"/>
      <c r="EI4" s="87"/>
      <c r="EJ4" s="87"/>
      <c r="EK4" s="87"/>
      <c r="EL4" s="87"/>
      <c r="EM4" s="87"/>
      <c r="EN4" s="87"/>
      <c r="EO4" s="87"/>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112372</v>
      </c>
      <c r="D6" s="33">
        <f t="shared" si="3"/>
        <v>47</v>
      </c>
      <c r="E6" s="33">
        <f t="shared" si="3"/>
        <v>17</v>
      </c>
      <c r="F6" s="33">
        <f t="shared" si="3"/>
        <v>1</v>
      </c>
      <c r="G6" s="33">
        <f t="shared" si="3"/>
        <v>0</v>
      </c>
      <c r="H6" s="33" t="str">
        <f t="shared" si="3"/>
        <v>埼玉県　三郷市</v>
      </c>
      <c r="I6" s="33" t="str">
        <f t="shared" si="3"/>
        <v>法非適用</v>
      </c>
      <c r="J6" s="33" t="str">
        <f t="shared" si="3"/>
        <v>下水道事業</v>
      </c>
      <c r="K6" s="33" t="str">
        <f t="shared" si="3"/>
        <v>公共下水道</v>
      </c>
      <c r="L6" s="33" t="str">
        <f t="shared" si="3"/>
        <v>Ab</v>
      </c>
      <c r="M6" s="33" t="str">
        <f t="shared" si="3"/>
        <v>非設置</v>
      </c>
      <c r="N6" s="34" t="str">
        <f t="shared" si="3"/>
        <v>-</v>
      </c>
      <c r="O6" s="34" t="str">
        <f t="shared" si="3"/>
        <v>該当数値なし</v>
      </c>
      <c r="P6" s="34">
        <f t="shared" si="3"/>
        <v>82.79</v>
      </c>
      <c r="Q6" s="34">
        <f t="shared" si="3"/>
        <v>84.71</v>
      </c>
      <c r="R6" s="34">
        <f t="shared" si="3"/>
        <v>1566</v>
      </c>
      <c r="S6" s="34">
        <f t="shared" si="3"/>
        <v>141827</v>
      </c>
      <c r="T6" s="34">
        <f t="shared" si="3"/>
        <v>30.13</v>
      </c>
      <c r="U6" s="34">
        <f t="shared" si="3"/>
        <v>4707.17</v>
      </c>
      <c r="V6" s="34">
        <f t="shared" si="3"/>
        <v>117371</v>
      </c>
      <c r="W6" s="34">
        <f t="shared" si="3"/>
        <v>12.84</v>
      </c>
      <c r="X6" s="34">
        <f t="shared" si="3"/>
        <v>9141.0400000000009</v>
      </c>
      <c r="Y6" s="35">
        <f>IF(Y7="",NA(),Y7)</f>
        <v>60.64</v>
      </c>
      <c r="Z6" s="35">
        <f t="shared" ref="Z6:AH6" si="4">IF(Z7="",NA(),Z7)</f>
        <v>61.11</v>
      </c>
      <c r="AA6" s="35">
        <f t="shared" si="4"/>
        <v>62.6</v>
      </c>
      <c r="AB6" s="35">
        <f t="shared" si="4"/>
        <v>64.89</v>
      </c>
      <c r="AC6" s="35">
        <f t="shared" si="4"/>
        <v>67.400000000000006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1960.51</v>
      </c>
      <c r="BG6" s="35">
        <f t="shared" ref="BG6:BO6" si="7">IF(BG7="",NA(),BG7)</f>
        <v>1911.24</v>
      </c>
      <c r="BH6" s="35">
        <f t="shared" si="7"/>
        <v>1889.77</v>
      </c>
      <c r="BI6" s="35">
        <f t="shared" si="7"/>
        <v>1748.35</v>
      </c>
      <c r="BJ6" s="35">
        <f t="shared" si="7"/>
        <v>1674.91</v>
      </c>
      <c r="BK6" s="35">
        <f t="shared" si="7"/>
        <v>607.52</v>
      </c>
      <c r="BL6" s="35">
        <f t="shared" si="7"/>
        <v>643.19000000000005</v>
      </c>
      <c r="BM6" s="35">
        <f t="shared" si="7"/>
        <v>596.44000000000005</v>
      </c>
      <c r="BN6" s="35">
        <f t="shared" si="7"/>
        <v>612.6</v>
      </c>
      <c r="BO6" s="35">
        <f t="shared" si="7"/>
        <v>606.79999999999995</v>
      </c>
      <c r="BP6" s="34" t="str">
        <f>IF(BP7="","",IF(BP7="-","【-】","【"&amp;SUBSTITUTE(TEXT(BP7,"#,##0.00"),"-","△")&amp;"】"))</f>
        <v>【682.78】</v>
      </c>
      <c r="BQ6" s="35">
        <f>IF(BQ7="",NA(),BQ7)</f>
        <v>60.89</v>
      </c>
      <c r="BR6" s="35">
        <f t="shared" ref="BR6:BZ6" si="8">IF(BR7="",NA(),BR7)</f>
        <v>61.03</v>
      </c>
      <c r="BS6" s="35">
        <f t="shared" si="8"/>
        <v>61.53</v>
      </c>
      <c r="BT6" s="35">
        <f t="shared" si="8"/>
        <v>61.61</v>
      </c>
      <c r="BU6" s="35">
        <f t="shared" si="8"/>
        <v>61.57</v>
      </c>
      <c r="BV6" s="35">
        <f t="shared" si="8"/>
        <v>96.91</v>
      </c>
      <c r="BW6" s="35">
        <f t="shared" si="8"/>
        <v>101.54</v>
      </c>
      <c r="BX6" s="35">
        <f t="shared" si="8"/>
        <v>102.42</v>
      </c>
      <c r="BY6" s="35">
        <f t="shared" si="8"/>
        <v>100.97</v>
      </c>
      <c r="BZ6" s="35">
        <f t="shared" si="8"/>
        <v>101.84</v>
      </c>
      <c r="CA6" s="34" t="str">
        <f>IF(CA7="","",IF(CA7="-","【-】","【"&amp;SUBSTITUTE(TEXT(CA7,"#,##0.00"),"-","△")&amp;"】"))</f>
        <v>【100.91】</v>
      </c>
      <c r="CB6" s="35">
        <f>IF(CB7="",NA(),CB7)</f>
        <v>150</v>
      </c>
      <c r="CC6" s="35">
        <f t="shared" ref="CC6:CK6" si="9">IF(CC7="",NA(),CC7)</f>
        <v>150</v>
      </c>
      <c r="CD6" s="35">
        <f t="shared" si="9"/>
        <v>150</v>
      </c>
      <c r="CE6" s="35">
        <f t="shared" si="9"/>
        <v>150</v>
      </c>
      <c r="CF6" s="35">
        <f t="shared" si="9"/>
        <v>150</v>
      </c>
      <c r="CG6" s="35">
        <f t="shared" si="9"/>
        <v>120.5</v>
      </c>
      <c r="CH6" s="35">
        <f t="shared" si="9"/>
        <v>116.15</v>
      </c>
      <c r="CI6" s="35">
        <f t="shared" si="9"/>
        <v>116.2</v>
      </c>
      <c r="CJ6" s="35">
        <f t="shared" si="9"/>
        <v>118.78</v>
      </c>
      <c r="CK6" s="35">
        <f t="shared" si="9"/>
        <v>119.39</v>
      </c>
      <c r="CL6" s="34" t="str">
        <f>IF(CL7="","",IF(CL7="-","【-】","【"&amp;SUBSTITUTE(TEXT(CL7,"#,##0.00"),"-","△")&amp;"】"))</f>
        <v>【136.86】</v>
      </c>
      <c r="CM6" s="35" t="str">
        <f>IF(CM7="",NA(),CM7)</f>
        <v>-</v>
      </c>
      <c r="CN6" s="35" t="str">
        <f t="shared" ref="CN6:CV6" si="10">IF(CN7="",NA(),CN7)</f>
        <v>-</v>
      </c>
      <c r="CO6" s="35" t="str">
        <f t="shared" si="10"/>
        <v>-</v>
      </c>
      <c r="CP6" s="35" t="str">
        <f t="shared" si="10"/>
        <v>-</v>
      </c>
      <c r="CQ6" s="35" t="str">
        <f t="shared" si="10"/>
        <v>-</v>
      </c>
      <c r="CR6" s="35">
        <f t="shared" si="10"/>
        <v>69.95</v>
      </c>
      <c r="CS6" s="35">
        <f t="shared" si="10"/>
        <v>72.239999999999995</v>
      </c>
      <c r="CT6" s="35">
        <f t="shared" si="10"/>
        <v>69.23</v>
      </c>
      <c r="CU6" s="35">
        <f t="shared" si="10"/>
        <v>70.37</v>
      </c>
      <c r="CV6" s="35">
        <f t="shared" si="10"/>
        <v>68.3</v>
      </c>
      <c r="CW6" s="34" t="str">
        <f>IF(CW7="","",IF(CW7="-","【-】","【"&amp;SUBSTITUTE(TEXT(CW7,"#,##0.00"),"-","△")&amp;"】"))</f>
        <v>【58.98】</v>
      </c>
      <c r="CX6" s="35">
        <f>IF(CX7="",NA(),CX7)</f>
        <v>88.84</v>
      </c>
      <c r="CY6" s="35">
        <f t="shared" ref="CY6:DG6" si="11">IF(CY7="",NA(),CY7)</f>
        <v>90.21</v>
      </c>
      <c r="CZ6" s="35">
        <f t="shared" si="11"/>
        <v>89.16</v>
      </c>
      <c r="DA6" s="35">
        <f t="shared" si="11"/>
        <v>89.32</v>
      </c>
      <c r="DB6" s="35">
        <f t="shared" si="11"/>
        <v>88.57</v>
      </c>
      <c r="DC6" s="35">
        <f t="shared" si="11"/>
        <v>96.69</v>
      </c>
      <c r="DD6" s="35">
        <f t="shared" si="11"/>
        <v>96.84</v>
      </c>
      <c r="DE6" s="35">
        <f t="shared" si="11"/>
        <v>96.84</v>
      </c>
      <c r="DF6" s="35">
        <f t="shared" si="11"/>
        <v>96.75</v>
      </c>
      <c r="DG6" s="35">
        <f t="shared" si="11"/>
        <v>96.78</v>
      </c>
      <c r="DH6" s="34" t="str">
        <f>IF(DH7="","",IF(DH7="-","【-】","【"&amp;SUBSTITUTE(TEXT(DH7,"#,##0.00"),"-","△")&amp;"】"))</f>
        <v>【95.20】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v>
      </c>
      <c r="EK6" s="35">
        <f t="shared" si="14"/>
        <v>0.11</v>
      </c>
      <c r="EL6" s="35">
        <f t="shared" si="14"/>
        <v>0.13</v>
      </c>
      <c r="EM6" s="35">
        <f t="shared" si="14"/>
        <v>0.1</v>
      </c>
      <c r="EN6" s="35">
        <f t="shared" si="14"/>
        <v>0.12</v>
      </c>
      <c r="EO6" s="34" t="str">
        <f>IF(EO7="","",IF(EO7="-","【-】","【"&amp;SUBSTITUTE(TEXT(EO7,"#,##0.00"),"-","△")&amp;"】"))</f>
        <v>【0.23】</v>
      </c>
    </row>
    <row r="7" spans="1:145" s="36" customFormat="1" x14ac:dyDescent="0.15">
      <c r="A7" s="28"/>
      <c r="B7" s="37">
        <v>2018</v>
      </c>
      <c r="C7" s="37">
        <v>112372</v>
      </c>
      <c r="D7" s="37">
        <v>47</v>
      </c>
      <c r="E7" s="37">
        <v>17</v>
      </c>
      <c r="F7" s="37">
        <v>1</v>
      </c>
      <c r="G7" s="37">
        <v>0</v>
      </c>
      <c r="H7" s="37" t="s">
        <v>98</v>
      </c>
      <c r="I7" s="37" t="s">
        <v>99</v>
      </c>
      <c r="J7" s="37" t="s">
        <v>100</v>
      </c>
      <c r="K7" s="37" t="s">
        <v>101</v>
      </c>
      <c r="L7" s="37" t="s">
        <v>102</v>
      </c>
      <c r="M7" s="37" t="s">
        <v>103</v>
      </c>
      <c r="N7" s="38" t="s">
        <v>104</v>
      </c>
      <c r="O7" s="38" t="s">
        <v>105</v>
      </c>
      <c r="P7" s="38">
        <v>82.79</v>
      </c>
      <c r="Q7" s="38">
        <v>84.71</v>
      </c>
      <c r="R7" s="38">
        <v>1566</v>
      </c>
      <c r="S7" s="38">
        <v>141827</v>
      </c>
      <c r="T7" s="38">
        <v>30.13</v>
      </c>
      <c r="U7" s="38">
        <v>4707.17</v>
      </c>
      <c r="V7" s="38">
        <v>117371</v>
      </c>
      <c r="W7" s="38">
        <v>12.84</v>
      </c>
      <c r="X7" s="38">
        <v>9141.0400000000009</v>
      </c>
      <c r="Y7" s="38">
        <v>60.64</v>
      </c>
      <c r="Z7" s="38">
        <v>61.11</v>
      </c>
      <c r="AA7" s="38">
        <v>62.6</v>
      </c>
      <c r="AB7" s="38">
        <v>64.89</v>
      </c>
      <c r="AC7" s="38">
        <v>67.400000000000006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1960.51</v>
      </c>
      <c r="BG7" s="38">
        <v>1911.24</v>
      </c>
      <c r="BH7" s="38">
        <v>1889.77</v>
      </c>
      <c r="BI7" s="38">
        <v>1748.35</v>
      </c>
      <c r="BJ7" s="38">
        <v>1674.91</v>
      </c>
      <c r="BK7" s="38">
        <v>607.52</v>
      </c>
      <c r="BL7" s="38">
        <v>643.19000000000005</v>
      </c>
      <c r="BM7" s="38">
        <v>596.44000000000005</v>
      </c>
      <c r="BN7" s="38">
        <v>612.6</v>
      </c>
      <c r="BO7" s="38">
        <v>606.79999999999995</v>
      </c>
      <c r="BP7" s="38">
        <v>682.78</v>
      </c>
      <c r="BQ7" s="38">
        <v>60.89</v>
      </c>
      <c r="BR7" s="38">
        <v>61.03</v>
      </c>
      <c r="BS7" s="38">
        <v>61.53</v>
      </c>
      <c r="BT7" s="38">
        <v>61.61</v>
      </c>
      <c r="BU7" s="38">
        <v>61.57</v>
      </c>
      <c r="BV7" s="38">
        <v>96.91</v>
      </c>
      <c r="BW7" s="38">
        <v>101.54</v>
      </c>
      <c r="BX7" s="38">
        <v>102.42</v>
      </c>
      <c r="BY7" s="38">
        <v>100.97</v>
      </c>
      <c r="BZ7" s="38">
        <v>101.84</v>
      </c>
      <c r="CA7" s="38">
        <v>100.91</v>
      </c>
      <c r="CB7" s="38">
        <v>150</v>
      </c>
      <c r="CC7" s="38">
        <v>150</v>
      </c>
      <c r="CD7" s="38">
        <v>150</v>
      </c>
      <c r="CE7" s="38">
        <v>150</v>
      </c>
      <c r="CF7" s="38">
        <v>150</v>
      </c>
      <c r="CG7" s="38">
        <v>120.5</v>
      </c>
      <c r="CH7" s="38">
        <v>116.15</v>
      </c>
      <c r="CI7" s="38">
        <v>116.2</v>
      </c>
      <c r="CJ7" s="38">
        <v>118.78</v>
      </c>
      <c r="CK7" s="38">
        <v>119.39</v>
      </c>
      <c r="CL7" s="38">
        <v>136.86000000000001</v>
      </c>
      <c r="CM7" s="38" t="s">
        <v>104</v>
      </c>
      <c r="CN7" s="38" t="s">
        <v>104</v>
      </c>
      <c r="CO7" s="38" t="s">
        <v>104</v>
      </c>
      <c r="CP7" s="38" t="s">
        <v>104</v>
      </c>
      <c r="CQ7" s="38" t="s">
        <v>104</v>
      </c>
      <c r="CR7" s="38">
        <v>69.95</v>
      </c>
      <c r="CS7" s="38">
        <v>72.239999999999995</v>
      </c>
      <c r="CT7" s="38">
        <v>69.23</v>
      </c>
      <c r="CU7" s="38">
        <v>70.37</v>
      </c>
      <c r="CV7" s="38">
        <v>68.3</v>
      </c>
      <c r="CW7" s="38">
        <v>58.98</v>
      </c>
      <c r="CX7" s="38">
        <v>88.84</v>
      </c>
      <c r="CY7" s="38">
        <v>90.21</v>
      </c>
      <c r="CZ7" s="38">
        <v>89.16</v>
      </c>
      <c r="DA7" s="38">
        <v>89.32</v>
      </c>
      <c r="DB7" s="38">
        <v>88.57</v>
      </c>
      <c r="DC7" s="38">
        <v>96.69</v>
      </c>
      <c r="DD7" s="38">
        <v>96.84</v>
      </c>
      <c r="DE7" s="38">
        <v>96.84</v>
      </c>
      <c r="DF7" s="38">
        <v>96.75</v>
      </c>
      <c r="DG7" s="38">
        <v>96.78</v>
      </c>
      <c r="DH7" s="38">
        <v>95.2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v>
      </c>
      <c r="EK7" s="38">
        <v>0.11</v>
      </c>
      <c r="EL7" s="38">
        <v>0.13</v>
      </c>
      <c r="EM7" s="38">
        <v>0.1</v>
      </c>
      <c r="EN7" s="38">
        <v>0.12</v>
      </c>
      <c r="EO7" s="38">
        <v>0.23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下水道課：飯塚　正裕@PCHJ194</cp:lastModifiedBy>
  <dcterms:created xsi:type="dcterms:W3CDTF">2019-12-05T05:02:50Z</dcterms:created>
  <dcterms:modified xsi:type="dcterms:W3CDTF">2020-02-06T01:05:20Z</dcterms:modified>
  <cp:category/>
</cp:coreProperties>
</file>