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課\下水道課回答\下水道課３１年回答\回答【未送信】\【1.24】公営企業に係る経営比較分析表（Ｈ30年度決算）の分析等について\"/>
    </mc:Choice>
  </mc:AlternateContent>
  <workbookProtection workbookAlgorithmName="SHA-512" workbookHashValue="EN2J77I8qSPGdZTaK8FhQiMEkeZHi+MBjP1DE6gB1Y8CBVJhYLVWX1UuZD2c48uQox4s5xgNzwqpsd6+yFJdgw==" workbookSaltValue="zJm7+TrsIPFgDFmHH8/D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<sst xmlns="http://schemas.openxmlformats.org/spreadsheetml/2006/main" count="233" uniqueCount="114">
  <si>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</si>
  <si>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</si>
  <si>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</si>
  <si>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</si>
  <si>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</si>
  <si>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</si>
  <si>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</si>
  <si>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</si>
  <si>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</si>
  <si>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</si>
  <si>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</si>
  <si>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</si>
  <si>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</si>
  <si>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</si>
  <si>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</si>
  <si>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</si>
  <si>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</si>
  <si>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</si>
  <si>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</si>
  <si>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</si>
  <si>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</si>
  <si>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</si>
  <si>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</si>
  <si>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</si>
  <si>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</si>
  <si>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</si>
  <si>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</si>
  <si>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</si>
  <si>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</si>
  <si>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</si>
  <si>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</si>
  <si>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</si>
  <si>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</si>
  <si>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</si>
  <si>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</si>
  <si>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</si>
  <si>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</si>
  <si>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</si>
  <si>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</si>
  <si>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</si>
  <si>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</si>
  <si>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</si>
  <si>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</si>
  <si>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</si>
  <si>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</si>
  <si>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</si>
  <si>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</si>
  <si>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</si>
  <si>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</si>
  <si>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</si>
  <si>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</si>
  <si>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</si>
  <si>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</si>
  <si>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</si>
  <si>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</si>
  <si>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</si>
  <si>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</si>
  <si>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</si>
  <si>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</si>
  <si>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</si>
  <si>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</si>
  <si>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</si>
  <si>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</si>
  <si>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</si>
  <si>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</si>
  <si>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</si>
  <si>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</si>
  <si>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</si>
  <si>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</si>
  <si>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</si>
  <si>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</si>
  <si>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</si>
  <si>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</si>
  <si>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</si>
  <si>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</si>
  <si>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</si>
  <si>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</si>
  <si>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</si>
  <si>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</si>
  <si>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</si>
  <si>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</si>
  <si>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</si>
  <si>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</si>
  <si>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</si>
  <si>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</si>
  <si>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</si>
  <si>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</si>
  <si>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</si>
  <si>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</si>
  <si>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</si>
  <si>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</si>
  <si>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</si>
  <si>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</si>
  <si>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</si>
  <si>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</si>
  <si>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</si>
  <si>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</si>
  <si>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</si>
  <si>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</si>
  <si>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</si>
  <si>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</si>
  <si>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</si>
  <si>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</si>
  <si>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</si>
  <si>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</si>
  <si>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</si>
  <si>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</si>
  <si>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</si>
  <si>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</si>
  <si>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</si>
  <si>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</si>
  <si>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適正値である１００％を下回っており、単年度収支が赤字の状況が続いているが、資本費が徐々に減少していることに伴い、当該比率は改善傾向にある。今後も同様の傾向を見込んでいる。
④企業債残高対事業規模比率
　類似団体より低い水準となっている。これは、管渠の整備が完了していることから新規の借入がなく、企業債残高が減少していることによる。
⑤経費回収率
　資本費が減少してきていることに伴い、当該回収率はやや改善傾向にある。今後も同様の傾向を見込んでいる。
⑥汚水処理原価
　汚水１㎥あたりの処理経費で、１５０円を超えるものは一般会計が負担することとしている。
⑧水洗化率
　適正値の１００％であり、全国平均及び類似団体と比較して良好な数値となっている。引き続き当該数値を維持できるようにしていく。</t>
    <rPh sb="1" eb="4">
      <t>シュウエキテキ</t>
    </rPh>
    <rPh sb="4" eb="6">
      <t>シュウシ</t>
    </rPh>
    <rPh sb="6" eb="8">
      <t>ヒリツ</t>
    </rPh>
    <rPh sb="10" eb="12">
      <t>テキセイ</t>
    </rPh>
    <rPh sb="12" eb="13">
      <t>アタイ</t>
    </rPh>
    <rPh sb="21" eb="23">
      <t>シタマワ</t>
    </rPh>
    <rPh sb="28" eb="31">
      <t>タンネンド</t>
    </rPh>
    <rPh sb="31" eb="33">
      <t>シュウシ</t>
    </rPh>
    <rPh sb="34" eb="36">
      <t>アカジ</t>
    </rPh>
    <rPh sb="37" eb="39">
      <t>ジョウキョウ</t>
    </rPh>
    <rPh sb="40" eb="41">
      <t>ツヅ</t>
    </rPh>
    <rPh sb="47" eb="49">
      <t>シホン</t>
    </rPh>
    <rPh sb="49" eb="50">
      <t>ヒ</t>
    </rPh>
    <rPh sb="51" eb="53">
      <t>ジョジョ</t>
    </rPh>
    <rPh sb="54" eb="56">
      <t>ゲンショウ</t>
    </rPh>
    <rPh sb="63" eb="64">
      <t>トモナ</t>
    </rPh>
    <rPh sb="66" eb="68">
      <t>トウガイ</t>
    </rPh>
    <rPh sb="68" eb="70">
      <t>ヒリツ</t>
    </rPh>
    <rPh sb="71" eb="73">
      <t>カイゼン</t>
    </rPh>
    <rPh sb="73" eb="75">
      <t>ケイコウ</t>
    </rPh>
    <rPh sb="79" eb="81">
      <t>コンゴ</t>
    </rPh>
    <rPh sb="82" eb="84">
      <t>ドウヨウ</t>
    </rPh>
    <rPh sb="85" eb="87">
      <t>ケイコウ</t>
    </rPh>
    <rPh sb="88" eb="90">
      <t>ミコ</t>
    </rPh>
    <rPh sb="98" eb="100">
      <t>キギョウ</t>
    </rPh>
    <rPh sb="100" eb="101">
      <t>サイ</t>
    </rPh>
    <rPh sb="101" eb="103">
      <t>ザンダカ</t>
    </rPh>
    <rPh sb="103" eb="104">
      <t>タイ</t>
    </rPh>
    <rPh sb="104" eb="106">
      <t>ジギョウ</t>
    </rPh>
    <rPh sb="106" eb="108">
      <t>キボ</t>
    </rPh>
    <rPh sb="108" eb="110">
      <t>ヒリツ</t>
    </rPh>
    <rPh sb="112" eb="114">
      <t>ルイジ</t>
    </rPh>
    <rPh sb="114" eb="116">
      <t>ダンタイ</t>
    </rPh>
    <rPh sb="118" eb="119">
      <t>ヒク</t>
    </rPh>
    <rPh sb="120" eb="122">
      <t>スイジュン</t>
    </rPh>
    <rPh sb="133" eb="135">
      <t>カンキョ</t>
    </rPh>
    <rPh sb="136" eb="138">
      <t>セイビ</t>
    </rPh>
    <rPh sb="139" eb="141">
      <t>カンリョウ</t>
    </rPh>
    <rPh sb="149" eb="151">
      <t>シンキ</t>
    </rPh>
    <rPh sb="152" eb="154">
      <t>カリイレ</t>
    </rPh>
    <rPh sb="158" eb="160">
      <t>キギョウ</t>
    </rPh>
    <rPh sb="160" eb="161">
      <t>サイ</t>
    </rPh>
    <rPh sb="161" eb="163">
      <t>ザンダカ</t>
    </rPh>
    <rPh sb="164" eb="166">
      <t>ゲンショウ</t>
    </rPh>
    <rPh sb="179" eb="181">
      <t>ケイヒ</t>
    </rPh>
    <rPh sb="181" eb="183">
      <t>カイシュウ</t>
    </rPh>
    <rPh sb="183" eb="184">
      <t>リツ</t>
    </rPh>
    <rPh sb="186" eb="188">
      <t>シホン</t>
    </rPh>
    <rPh sb="188" eb="189">
      <t>ヒ</t>
    </rPh>
    <rPh sb="190" eb="192">
      <t>ゲンショウ</t>
    </rPh>
    <rPh sb="201" eb="202">
      <t>トモナ</t>
    </rPh>
    <rPh sb="204" eb="206">
      <t>トウガイ</t>
    </rPh>
    <rPh sb="206" eb="208">
      <t>カイシュウ</t>
    </rPh>
    <rPh sb="208" eb="209">
      <t>リツ</t>
    </rPh>
    <rPh sb="212" eb="214">
      <t>カイゼン</t>
    </rPh>
    <rPh sb="214" eb="216">
      <t>ケイコウ</t>
    </rPh>
    <rPh sb="220" eb="222">
      <t>コンゴ</t>
    </rPh>
    <rPh sb="223" eb="225">
      <t>ドウヨウ</t>
    </rPh>
    <rPh sb="226" eb="228">
      <t>ケイコウ</t>
    </rPh>
    <rPh sb="229" eb="231">
      <t>ミコ</t>
    </rPh>
    <rPh sb="239" eb="241">
      <t>オスイ</t>
    </rPh>
    <rPh sb="241" eb="243">
      <t>ショリ</t>
    </rPh>
    <rPh sb="243" eb="245">
      <t>ゲンカ</t>
    </rPh>
    <rPh sb="247" eb="249">
      <t>オスイ</t>
    </rPh>
    <rPh sb="255" eb="257">
      <t>ショリ</t>
    </rPh>
    <rPh sb="257" eb="259">
      <t>ケイヒ</t>
    </rPh>
    <rPh sb="264" eb="265">
      <t>エン</t>
    </rPh>
    <rPh sb="266" eb="267">
      <t>コ</t>
    </rPh>
    <rPh sb="272" eb="274">
      <t>イッパン</t>
    </rPh>
    <rPh sb="274" eb="276">
      <t>カイケイ</t>
    </rPh>
    <rPh sb="277" eb="279">
      <t>フタン</t>
    </rPh>
    <rPh sb="292" eb="295">
      <t>スイセンカ</t>
    </rPh>
    <rPh sb="295" eb="296">
      <t>リツ</t>
    </rPh>
    <rPh sb="298" eb="300">
      <t>テキセイ</t>
    </rPh>
    <rPh sb="300" eb="301">
      <t>アタイ</t>
    </rPh>
    <rPh sb="310" eb="312">
      <t>ゼンコク</t>
    </rPh>
    <rPh sb="312" eb="314">
      <t>ヘイキン</t>
    </rPh>
    <rPh sb="314" eb="315">
      <t>オヨ</t>
    </rPh>
    <rPh sb="316" eb="318">
      <t>ルイジ</t>
    </rPh>
    <rPh sb="318" eb="320">
      <t>ダンタイ</t>
    </rPh>
    <rPh sb="321" eb="323">
      <t>ヒカク</t>
    </rPh>
    <rPh sb="325" eb="327">
      <t>リョウコウ</t>
    </rPh>
    <rPh sb="328" eb="330">
      <t>スウチ</t>
    </rPh>
    <rPh sb="337" eb="338">
      <t>ヒ</t>
    </rPh>
    <rPh sb="339" eb="340">
      <t>ツヅ</t>
    </rPh>
    <rPh sb="341" eb="343">
      <t>トウガイ</t>
    </rPh>
    <rPh sb="343" eb="345">
      <t>スウチ</t>
    </rPh>
    <rPh sb="346" eb="348">
      <t>イジ</t>
    </rPh>
    <phoneticPr fontId="4"/>
  </si>
  <si>
    <t>③管渠改善率
　供用開始から約２５年経過しており、耐用年数を勘案すると、現在は老朽化対策の緊急性は高くなく、原則として更新は発生していない。</t>
    <rPh sb="1" eb="3">
      <t>カンキョ</t>
    </rPh>
    <rPh sb="3" eb="5">
      <t>カイゼン</t>
    </rPh>
    <rPh sb="5" eb="6">
      <t>リツ</t>
    </rPh>
    <rPh sb="8" eb="10">
      <t>キョウヨウ</t>
    </rPh>
    <rPh sb="10" eb="12">
      <t>カイシ</t>
    </rPh>
    <rPh sb="14" eb="15">
      <t>ヤク</t>
    </rPh>
    <rPh sb="17" eb="18">
      <t>ネン</t>
    </rPh>
    <rPh sb="18" eb="20">
      <t>ケイカ</t>
    </rPh>
    <rPh sb="25" eb="27">
      <t>タイヨウ</t>
    </rPh>
    <rPh sb="27" eb="29">
      <t>ネンスウ</t>
    </rPh>
    <rPh sb="30" eb="32">
      <t>カンアン</t>
    </rPh>
    <rPh sb="36" eb="38">
      <t>ゲンザイ</t>
    </rPh>
    <rPh sb="39" eb="42">
      <t>ロウキュウカ</t>
    </rPh>
    <rPh sb="42" eb="44">
      <t>タイサク</t>
    </rPh>
    <rPh sb="45" eb="48">
      <t>キンキュウセイ</t>
    </rPh>
    <rPh sb="49" eb="50">
      <t>タカ</t>
    </rPh>
    <rPh sb="54" eb="56">
      <t>ゲンソク</t>
    </rPh>
    <rPh sb="59" eb="61">
      <t>コウシン</t>
    </rPh>
    <rPh sb="62" eb="64">
      <t>ハッセイ</t>
    </rPh>
    <phoneticPr fontId="4"/>
  </si>
  <si>
    <t>　令和２年度からの地方公営企業法の適用に向けて作業を進めており、今後は財務諸表の作成を通じて経営状況・資産を正確に把握するとともに策定予定であるストックマネジメント計画に基づき、経営健全化を図る。</t>
    <rPh sb="1" eb="3">
      <t>レイワ</t>
    </rPh>
    <rPh sb="4" eb="6">
      <t>ネンド</t>
    </rPh>
    <rPh sb="9" eb="11">
      <t>チホウ</t>
    </rPh>
    <rPh sb="11" eb="13">
      <t>コウエイ</t>
    </rPh>
    <rPh sb="13" eb="15">
      <t>キギョウ</t>
    </rPh>
    <rPh sb="15" eb="16">
      <t>ホウ</t>
    </rPh>
    <rPh sb="17" eb="19">
      <t>テキヨウ</t>
    </rPh>
    <rPh sb="20" eb="21">
      <t>ム</t>
    </rPh>
    <rPh sb="23" eb="25">
      <t>サギョウ</t>
    </rPh>
    <rPh sb="26" eb="27">
      <t>スス</t>
    </rPh>
    <rPh sb="32" eb="34">
      <t>コンゴ</t>
    </rPh>
    <rPh sb="35" eb="37">
      <t>ザイム</t>
    </rPh>
    <rPh sb="37" eb="39">
      <t>ショヒョウ</t>
    </rPh>
    <rPh sb="40" eb="42">
      <t>サクセイ</t>
    </rPh>
    <rPh sb="43" eb="44">
      <t>ツウ</t>
    </rPh>
    <rPh sb="46" eb="48">
      <t>ケイエイ</t>
    </rPh>
    <rPh sb="48" eb="50">
      <t>ジョウキョウ</t>
    </rPh>
    <rPh sb="51" eb="53">
      <t>シサン</t>
    </rPh>
    <rPh sb="54" eb="56">
      <t>セイカク</t>
    </rPh>
    <rPh sb="57" eb="59">
      <t>ハアク</t>
    </rPh>
    <rPh sb="65" eb="67">
      <t>サクテイ</t>
    </rPh>
    <rPh sb="67" eb="69">
      <t>ヨテイ</t>
    </rPh>
    <rPh sb="82" eb="84">
      <t>ケイカク</t>
    </rPh>
    <rPh sb="85" eb="86">
      <t>モト</t>
    </rPh>
    <rPh sb="89" eb="91">
      <t>ケイエイ</t>
    </rPh>
    <rPh sb="91" eb="94">
      <t>ケンゼンカ</t>
    </rPh>
    <rPh sb="95" eb="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</si>
</sst>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E-4A90-B6E0-50D13ABDD3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6BE-4A90-B6E0-50D13ABDD3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75.86</c:v>
                </c:pt>
                <c:pt idx="1">
                  <c:v>76.09</c:v>
                </c:pt>
                <c:pt idx="2">
                  <c:v>76.33</c:v>
                </c:pt>
                <c:pt idx="3">
                  <c:v>82.09</c:v>
                </c:pt>
                <c:pt idx="4">
                  <c:v>75.78</c:v>
                </c:pt>
              </c:numCache>
            </c:numRef>
          </c:val>
          <c:extLst>
            <c:ext xmlns:c16="http://schemas.microsoft.com/office/drawing/2014/chart" uri="{C3380CC4-5D6E-409C-BE32-E72D297353CC}">
              <c16:uniqueId val="{00000000-5946-4E7F-AAD7-4C5E83DE21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6-4E7F-AAD7-4C5E83DE21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1-47B2-A7E8-A1CDC770A7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1-47B2-A7E8-A1CDC770A7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0-4A1F-8139-B9C3ADAFCD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0-4A1F-8139-B9C3ADAFCD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87-4672-B881-A86A0D3345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87-4672-B881-A86A0D3345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D4-4EC4-94A7-623BF2CC3F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D4-4EC4-94A7-623BF2CC3F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643.80999999999995</c:v>
                </c:pt>
                <c:pt idx="1">
                  <c:v>554.59</c:v>
                </c:pt>
                <c:pt idx="2">
                  <c:v>446.67</c:v>
                </c:pt>
                <c:pt idx="3">
                  <c:v>289.04000000000002</c:v>
                </c:pt>
                <c:pt idx="4">
                  <c:v>242.52</c:v>
                </c:pt>
              </c:numCache>
            </c:numRef>
          </c:val>
          <c:extLst>
            <c:ext xmlns:c16="http://schemas.microsoft.com/office/drawing/2014/chart" uri="{C3380CC4-5D6E-409C-BE32-E72D297353CC}">
              <c16:uniqueId val="{00000000-56F4-4C0F-BE1E-5A45BE557D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6F4-4C0F-BE1E-5A45BE557D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70.12</c:v>
                </c:pt>
                <c:pt idx="1">
                  <c:v>70.930000000000007</c:v>
                </c:pt>
                <c:pt idx="2">
                  <c:v>71.2</c:v>
                </c:pt>
                <c:pt idx="3">
                  <c:v>78.8</c:v>
                </c:pt>
                <c:pt idx="4">
                  <c:v>71.84</c:v>
                </c:pt>
              </c:numCache>
            </c:numRef>
          </c:val>
          <c:extLst>
            <c:ext xmlns:c16="http://schemas.microsoft.com/office/drawing/2014/chart" uri="{C3380CC4-5D6E-409C-BE32-E72D297353CC}">
              <c16:uniqueId val="{00000000-0205-4AAF-B8C5-CA697206A2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205-4AAF-B8C5-CA697206A2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166-4A7E-8E68-DFEF385273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166-4A7E-8E68-DFEF385273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3-4435-A5FD-D7F097F5D1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6D43-4435-A5FD-D7F097F5D1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93.23</c:v>
                </c:pt>
                <c:pt idx="1">
                  <c:v>93.23</c:v>
                </c:pt>
                <c:pt idx="2">
                  <c:v>93.17</c:v>
                </c:pt>
                <c:pt idx="3">
                  <c:v>100</c:v>
                </c:pt>
                <c:pt idx="4">
                  <c:v>100</c:v>
                </c:pt>
              </c:numCache>
            </c:numRef>
          </c:val>
          <c:extLst>
            <c:ext xmlns:c16="http://schemas.microsoft.com/office/drawing/2014/chart" uri="{C3380CC4-5D6E-409C-BE32-E72D297353CC}">
              <c16:uniqueId val="{00000000-FFC2-48E2-9821-F304B88EC6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FC2-48E2-9821-F304B88EC6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新座市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165336</v>
      </c>
      <c r="AM8" s="50"/>
      <c r="AN8" s="50"/>
      <c r="AO8" s="50"/>
      <c r="AP8" s="50"/>
      <c r="AQ8" s="50"/>
      <c r="AR8" s="50"/>
      <c r="AS8" s="50"/>
      <c r="AT8" s="45">
        <f>データ!T6</f>
        <v>22.78</v>
      </c>
      <c r="AU8" s="45"/>
      <c r="AV8" s="45"/>
      <c r="AW8" s="45"/>
      <c r="AX8" s="45"/>
      <c r="AY8" s="45"/>
      <c r="AZ8" s="45"/>
      <c r="BA8" s="45"/>
      <c r="BB8" s="45">
        <f>データ!U6</f>
        <v>7257.95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1.48</v>
      </c>
      <c r="Q10" s="45"/>
      <c r="R10" s="45"/>
      <c r="S10" s="45"/>
      <c r="T10" s="45"/>
      <c r="U10" s="45"/>
      <c r="V10" s="45"/>
      <c r="W10" s="45">
        <f>データ!Q6</f>
        <v>100</v>
      </c>
      <c r="X10" s="45"/>
      <c r="Y10" s="45"/>
      <c r="Z10" s="45"/>
      <c r="AA10" s="45"/>
      <c r="AB10" s="45"/>
      <c r="AC10" s="45"/>
      <c r="AD10" s="50">
        <f>データ!R6</f>
        <v>1609</v>
      </c>
      <c r="AE10" s="50"/>
      <c r="AF10" s="50"/>
      <c r="AG10" s="50"/>
      <c r="AH10" s="50"/>
      <c r="AI10" s="50"/>
      <c r="AJ10" s="50"/>
      <c r="AK10" s="2"/>
      <c r="AL10" s="50">
        <f>データ!V6</f>
        <v>2455</v>
      </c>
      <c r="AM10" s="50"/>
      <c r="AN10" s="50"/>
      <c r="AO10" s="50"/>
      <c r="AP10" s="50"/>
      <c r="AQ10" s="50"/>
      <c r="AR10" s="50"/>
      <c r="AS10" s="50"/>
      <c r="AT10" s="45">
        <f>データ!W6</f>
        <v>0.34</v>
      </c>
      <c r="AU10" s="45"/>
      <c r="AV10" s="45"/>
      <c r="AW10" s="45"/>
      <c r="AX10" s="45"/>
      <c r="AY10" s="45"/>
      <c r="AZ10" s="45"/>
      <c r="BA10" s="45"/>
      <c r="BB10" s="45">
        <f>データ!X6</f>
        <v>7220.59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AphsZ0v5nUppv/vYfbcKHfe1cyg31XDCjiHVdfrDFQ8oH7xqRaNxuy7c9OWpSeeSEf/7RQykgPWtOEoktQoYyg==" saltValue="xddO4kRBCS4mVlFBo0Xc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112305</v>
      </c>
      <c r="D6" s="33">
        <f t="shared" si="3"/>
        <v>47</v>
      </c>
      <c r="E6" s="33">
        <f t="shared" si="3"/>
        <v>17</v>
      </c>
      <c r="F6" s="33">
        <f t="shared" si="3"/>
        <v>4</v>
      </c>
      <c r="G6" s="33">
        <f t="shared" si="3"/>
        <v>0</v>
      </c>
      <c r="H6" s="33" t="str">
        <f t="shared" si="3"/>
        <v>埼玉県　新座市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1.48</v>
      </c>
      <c r="Q6" s="34">
        <f t="shared" si="3"/>
        <v>100</v>
      </c>
      <c r="R6" s="34">
        <f t="shared" si="3"/>
        <v>1609</v>
      </c>
      <c r="S6" s="34">
        <f t="shared" si="3"/>
        <v>165336</v>
      </c>
      <c r="T6" s="34">
        <f t="shared" si="3"/>
        <v>22.78</v>
      </c>
      <c r="U6" s="34">
        <f t="shared" si="3"/>
        <v>7257.95</v>
      </c>
      <c r="V6" s="34">
        <f t="shared" si="3"/>
        <v>2455</v>
      </c>
      <c r="W6" s="34">
        <f t="shared" si="3"/>
        <v>0.34</v>
      </c>
      <c r="X6" s="34">
        <f t="shared" si="3"/>
        <v>7220.59</v>
      </c>
      <c r="Y6" s="35">
        <f>IF(Y7="",NA(),Y7)</f>
        <v>75.86</v>
      </c>
      <c r="Z6" s="35">
        <f t="shared" ref="Z6:AH6" si="4">IF(Z7="",NA(),Z7)</f>
        <v>76.09</v>
      </c>
      <c r="AA6" s="35">
        <f t="shared" si="4"/>
        <v>76.33</v>
      </c>
      <c r="AB6" s="35">
        <f t="shared" si="4"/>
        <v>82.09</v>
      </c>
      <c r="AC6" s="35">
        <f t="shared" si="4"/>
        <v>75.78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643.80999999999995</v>
      </c>
      <c r="BG6" s="35">
        <f t="shared" ref="BG6:BO6" si="7">IF(BG7="",NA(),BG7)</f>
        <v>554.59</v>
      </c>
      <c r="BH6" s="35">
        <f t="shared" si="7"/>
        <v>446.67</v>
      </c>
      <c r="BI6" s="35">
        <f t="shared" si="7"/>
        <v>289.04000000000002</v>
      </c>
      <c r="BJ6" s="35">
        <f t="shared" si="7"/>
        <v>242.52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70.12</v>
      </c>
      <c r="BR6" s="35">
        <f t="shared" ref="BR6:BZ6" si="8">IF(BR7="",NA(),BR7)</f>
        <v>70.930000000000007</v>
      </c>
      <c r="BS6" s="35">
        <f t="shared" si="8"/>
        <v>71.2</v>
      </c>
      <c r="BT6" s="35">
        <f t="shared" si="8"/>
        <v>78.8</v>
      </c>
      <c r="BU6" s="35">
        <f t="shared" si="8"/>
        <v>71.84</v>
      </c>
      <c r="BV6" s="35">
        <f t="shared" si="8"/>
        <v>66.56</v>
      </c>
      <c r="BW6" s="35">
        <f t="shared" si="8"/>
        <v>66.22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150</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93.23</v>
      </c>
      <c r="CY6" s="35">
        <f t="shared" ref="CY6:DG6" si="11">IF(CY7="",NA(),CY7)</f>
        <v>93.23</v>
      </c>
      <c r="CZ6" s="35">
        <f t="shared" si="11"/>
        <v>93.17</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112305</v>
      </c>
      <c r="D7" s="37">
        <v>47</v>
      </c>
      <c r="E7" s="37">
        <v>17</v>
      </c>
      <c r="F7" s="37">
        <v>4</v>
      </c>
      <c r="G7" s="37">
        <v>0</v>
      </c>
      <c r="H7" s="37" t="s">
        <v>98</v>
      </c>
      <c r="I7" s="37" t="s">
        <v>99</v>
      </c>
      <c r="J7" s="37" t="s">
        <v>100</v>
      </c>
      <c r="K7" s="37" t="s">
        <v>101</v>
      </c>
      <c r="L7" s="37" t="s">
        <v>102</v>
      </c>
      <c r="M7" s="37" t="s">
        <v>103</v>
      </c>
      <c r="N7" s="38" t="s">
        <v>104</v>
      </c>
      <c r="O7" s="38" t="s">
        <v>105</v>
      </c>
      <c r="P7" s="38">
        <v>1.48</v>
      </c>
      <c r="Q7" s="38">
        <v>100</v>
      </c>
      <c r="R7" s="38">
        <v>1609</v>
      </c>
      <c r="S7" s="38">
        <v>165336</v>
      </c>
      <c r="T7" s="38">
        <v>22.78</v>
      </c>
      <c r="U7" s="38">
        <v>7257.95</v>
      </c>
      <c r="V7" s="38">
        <v>2455</v>
      </c>
      <c r="W7" s="38">
        <v>0.34</v>
      </c>
      <c r="X7" s="38">
        <v>7220.59</v>
      </c>
      <c r="Y7" s="38">
        <v>75.86</v>
      </c>
      <c r="Z7" s="38">
        <v>76.09</v>
      </c>
      <c r="AA7" s="38">
        <v>76.33</v>
      </c>
      <c r="AB7" s="38">
        <v>82.09</v>
      </c>
      <c r="AC7" s="38">
        <v>75.78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643.80999999999995</v>
      </c>
      <c r="BG7" s="38">
        <v>554.59</v>
      </c>
      <c r="BH7" s="38">
        <v>446.67</v>
      </c>
      <c r="BI7" s="38">
        <v>289.04000000000002</v>
      </c>
      <c r="BJ7" s="38">
        <v>242.52</v>
      </c>
      <c r="BK7" s="38">
        <v>1436</v>
      </c>
      <c r="BL7" s="38">
        <v>1434.89</v>
      </c>
      <c r="BM7" s="38">
        <v>1298.9100000000001</v>
      </c>
      <c r="BN7" s="38">
        <v>1243.71</v>
      </c>
      <c r="BO7" s="38">
        <v>1194.1500000000001</v>
      </c>
      <c r="BP7" s="38">
        <v>1209.4000000000001</v>
      </c>
      <c r="BQ7" s="38">
        <v>70.12</v>
      </c>
      <c r="BR7" s="38">
        <v>70.930000000000007</v>
      </c>
      <c r="BS7" s="38">
        <v>71.2</v>
      </c>
      <c r="BT7" s="38">
        <v>78.8</v>
      </c>
      <c r="BU7" s="38">
        <v>71.84</v>
      </c>
      <c r="BV7" s="38">
        <v>66.56</v>
      </c>
      <c r="BW7" s="38">
        <v>66.22</v>
      </c>
      <c r="BX7" s="38">
        <v>69.87</v>
      </c>
      <c r="BY7" s="38">
        <v>74.3</v>
      </c>
      <c r="BZ7" s="38">
        <v>72.260000000000005</v>
      </c>
      <c r="CA7" s="38">
        <v>74.48</v>
      </c>
      <c r="CB7" s="38">
        <v>150</v>
      </c>
      <c r="CC7" s="38">
        <v>150</v>
      </c>
      <c r="CD7" s="38">
        <v>150</v>
      </c>
      <c r="CE7" s="38">
        <v>150</v>
      </c>
      <c r="CF7" s="38">
        <v>150</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93.23</v>
      </c>
      <c r="CY7" s="38">
        <v>93.23</v>
      </c>
      <c r="CZ7" s="38">
        <v>93.17</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2019-12-05T05:11:26Z</dcterms:created>
  <dcterms:modified xsi:type="dcterms:W3CDTF">2020-01-16T05:31:04Z</dcterms:modified>
  <cp:category/>
</cp:coreProperties>
</file>