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51上下水道部\10上下水道経営課\★下水道経営担当★\調査・依頼関係\庁外\県市町村課\R01\200116経営比較分析表の分析等について\提出\"/>
    </mc:Choice>
  </mc:AlternateContent>
  <workbookProtection workbookAlgorithmName="SHA-512" workbookHashValue="8JKuuYDKhRWPb0KgPGgBfW7kpeETDaQE+eHpyI+GKxiHywIxqAjaH4HtexgcuzAY1mO+YQfDiPGE+Hjxj9PpqA==" workbookSaltValue="M7tNxeB+AwcgdludIHDDU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D10" i="4"/>
  <c r="P10" i="4"/>
  <c r="B10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<sst xmlns="http://schemas.openxmlformats.org/spreadsheetml/2006/main" count="249" uniqueCount="111">
  <si>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</si>
  <si>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</si>
  <si>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</si>
  <si>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</si>
  <si>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</si>
  <si>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</si>
  <si>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</si>
  <si>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</si>
  <si>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</si>
  <si>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</si>
  <si>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</si>
  <si>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</si>
  <si>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</si>
  <si>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</si>
  <si>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</si>
  <si>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</si>
  <si>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</si>
  <si>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</si>
  <si>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</si>
  <si>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</si>
  <si>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</si>
  <si>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</si>
  <si>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</si>
  <si>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</si>
  <si>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</si>
  <si>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</si>
  <si>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</si>
  <si>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</si>
  <si>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</si>
  <si>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</si>
  <si>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</si>
  <si>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</si>
  <si>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</si>
  <si>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</si>
  <si>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</si>
  <si>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</si>
  <si>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</si>
  <si>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</si>
  <si>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</si>
  <si>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</si>
  <si>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</si>
  <si>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</si>
  <si>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</si>
  <si>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</si>
  <si>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</si>
  <si>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</si>
  <si>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</si>
  <si>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</si>
  <si>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</si>
  <si>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</si>
  <si>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</si>
  <si>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</si>
  <si>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</si>
  <si>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</si>
  <si>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</si>
  <si>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</si>
  <si>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</si>
  <si>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</si>
  <si>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</si>
  <si>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</si>
  <si>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</si>
  <si>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</si>
  <si>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</si>
  <si>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</si>
  <si>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</si>
  <si>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</si>
  <si>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</si>
  <si>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</si>
  <si>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</si>
  <si>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</si>
  <si>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</si>
  <si>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</si>
  <si>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</si>
  <si>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</si>
  <si>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</si>
  <si>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</si>
  <si>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</si>
  <si>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</si>
  <si>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</si>
  <si>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</si>
  <si>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</si>
  <si>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</si>
  <si>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</si>
  <si>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</si>
  <si>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</si>
  <si>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</si>
  <si>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</si>
  <si>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</si>
  <si>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</si>
  <si>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</si>
  <si>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</si>
  <si>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</si>
  <si>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</si>
  <si>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</si>
  <si>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</si>
  <si>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</si>
  <si>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入間市</t>
  </si>
  <si>
    <t>法適用</t>
  </si>
  <si>
    <t>下水道事業</t>
  </si>
  <si>
    <t>公共下水道</t>
  </si>
  <si>
    <t>Ab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</si>
  <si>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</si>
  <si>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</si>
  <si>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</si>
  <si>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</si>
  <si>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</si>
  <si>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</si>
  <si>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</si>
  <si>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営の健全性・効率性については、経費回収率が他団体と比較し下回っている。下水道施設が維持管理の時代を迎え、今後、管渠等の修繕が増加する一方、使用水量の減少から使用料収入が減収となると、更なる比率の悪化が懸念される。
平成29年度から10年間を計画期間として策定した「入間市下水道事業中長期経営計画」に基づき、下水道サービスの水準を低下させることなく、安定的な事業運営に努めていく。</t>
    <rPh sb="0" eb="2">
      <t>ケイエイ</t>
    </rPh>
    <rPh sb="3" eb="6">
      <t>ケンゼンセイ</t>
    </rPh>
    <rPh sb="7" eb="10">
      <t>コウリツセイ</t>
    </rPh>
    <rPh sb="16" eb="18">
      <t>ケイヒ</t>
    </rPh>
    <rPh sb="18" eb="20">
      <t>カイシュウ</t>
    </rPh>
    <rPh sb="20" eb="21">
      <t>リツ</t>
    </rPh>
    <rPh sb="22" eb="23">
      <t>タ</t>
    </rPh>
    <rPh sb="23" eb="25">
      <t>ダンタイ</t>
    </rPh>
    <rPh sb="26" eb="28">
      <t>ヒカク</t>
    </rPh>
    <rPh sb="29" eb="31">
      <t>シタマワ</t>
    </rPh>
    <rPh sb="36" eb="39">
      <t>ゲスイドウ</t>
    </rPh>
    <rPh sb="39" eb="41">
      <t>シセツ</t>
    </rPh>
    <rPh sb="42" eb="44">
      <t>イジ</t>
    </rPh>
    <rPh sb="44" eb="46">
      <t>カンリ</t>
    </rPh>
    <rPh sb="47" eb="49">
      <t>ジダイ</t>
    </rPh>
    <rPh sb="50" eb="51">
      <t>ムカ</t>
    </rPh>
    <rPh sb="53" eb="55">
      <t>コンゴ</t>
    </rPh>
    <rPh sb="56" eb="58">
      <t>カンキョ</t>
    </rPh>
    <rPh sb="58" eb="59">
      <t>トウ</t>
    </rPh>
    <rPh sb="60" eb="62">
      <t>シュウゼン</t>
    </rPh>
    <rPh sb="63" eb="65">
      <t>ゾウカ</t>
    </rPh>
    <rPh sb="67" eb="69">
      <t>イッポウ</t>
    </rPh>
    <rPh sb="70" eb="72">
      <t>シヨウ</t>
    </rPh>
    <rPh sb="72" eb="74">
      <t>スイリョウ</t>
    </rPh>
    <rPh sb="75" eb="77">
      <t>ゲンショウ</t>
    </rPh>
    <rPh sb="79" eb="82">
      <t>シヨウリョウ</t>
    </rPh>
    <rPh sb="82" eb="84">
      <t>シュウニュウ</t>
    </rPh>
    <rPh sb="85" eb="87">
      <t>ゲンシュウ</t>
    </rPh>
    <rPh sb="92" eb="93">
      <t>サラ</t>
    </rPh>
    <rPh sb="95" eb="97">
      <t>ヒリツ</t>
    </rPh>
    <rPh sb="98" eb="100">
      <t>アッカ</t>
    </rPh>
    <rPh sb="101" eb="103">
      <t>ケネン</t>
    </rPh>
    <rPh sb="108" eb="110">
      <t>ヘイセイ</t>
    </rPh>
    <rPh sb="112" eb="114">
      <t>ネンド</t>
    </rPh>
    <rPh sb="118" eb="120">
      <t>ネンカン</t>
    </rPh>
    <rPh sb="121" eb="123">
      <t>ケイカク</t>
    </rPh>
    <rPh sb="123" eb="125">
      <t>キカン</t>
    </rPh>
    <rPh sb="128" eb="130">
      <t>サクテイ</t>
    </rPh>
    <rPh sb="133" eb="136">
      <t>イルマシ</t>
    </rPh>
    <rPh sb="136" eb="139">
      <t>ゲスイドウ</t>
    </rPh>
    <rPh sb="139" eb="141">
      <t>ジギョウ</t>
    </rPh>
    <rPh sb="141" eb="144">
      <t>チュウチョウキ</t>
    </rPh>
    <rPh sb="144" eb="146">
      <t>ケイエイ</t>
    </rPh>
    <rPh sb="146" eb="148">
      <t>ケイカク</t>
    </rPh>
    <rPh sb="150" eb="151">
      <t>モト</t>
    </rPh>
    <rPh sb="154" eb="157">
      <t>ゲスイドウ</t>
    </rPh>
    <rPh sb="162" eb="164">
      <t>スイジュン</t>
    </rPh>
    <rPh sb="165" eb="167">
      <t>テイカ</t>
    </rPh>
    <rPh sb="175" eb="178">
      <t>アンテイテキ</t>
    </rPh>
    <rPh sb="179" eb="181">
      <t>ジギョウ</t>
    </rPh>
    <rPh sb="181" eb="183">
      <t>ウンエイ</t>
    </rPh>
    <rPh sb="184" eb="185">
      <t>ツト</t>
    </rPh>
    <phoneticPr fontId="4"/>
  </si>
  <si>
    <t>①有形固定資産減価償却率
地方公営企業法適用に移行して間もないため、類似団体及び全国平均値を大きく下回っている。
②管渠老朽化率
昭和42年に管渠の布設を開始してから51年が経過した。埋設後40年を経過したものが約1割、埋設後30年を経過したものが約2割、、残りの約7割が30年未満のものである。今後、法定耐用年数を超過する管渠が急激に増加することが予想される。
③管渠改善率
前年度に比べ上昇しており、類似団体及び全国平均値を上回っている。今後は、平成29年度に策定したストックマネジメント計画に基づき、計画的な更新投資を図っていく。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チホウ</t>
    </rPh>
    <rPh sb="15" eb="17">
      <t>コウエイ</t>
    </rPh>
    <rPh sb="17" eb="19">
      <t>キギョウ</t>
    </rPh>
    <rPh sb="19" eb="20">
      <t>ホウ</t>
    </rPh>
    <rPh sb="20" eb="22">
      <t>テキヨウ</t>
    </rPh>
    <rPh sb="23" eb="25">
      <t>イコウ</t>
    </rPh>
    <rPh sb="27" eb="28">
      <t>マ</t>
    </rPh>
    <rPh sb="40" eb="45">
      <t>ゼンコクヘイキンチ</t>
    </rPh>
    <rPh sb="46" eb="47">
      <t>オオ</t>
    </rPh>
    <rPh sb="49" eb="51">
      <t>シタマワ</t>
    </rPh>
    <rPh sb="58" eb="60">
      <t>カンキョ</t>
    </rPh>
    <rPh sb="60" eb="63">
      <t>ロウキュウカ</t>
    </rPh>
    <rPh sb="63" eb="64">
      <t>リツ</t>
    </rPh>
    <rPh sb="65" eb="67">
      <t>ショウワ</t>
    </rPh>
    <rPh sb="69" eb="70">
      <t>ネン</t>
    </rPh>
    <rPh sb="71" eb="73">
      <t>カンキョ</t>
    </rPh>
    <rPh sb="74" eb="76">
      <t>フセツ</t>
    </rPh>
    <rPh sb="77" eb="79">
      <t>カイシ</t>
    </rPh>
    <rPh sb="92" eb="94">
      <t>マイセツ</t>
    </rPh>
    <rPh sb="94" eb="95">
      <t>ゴ</t>
    </rPh>
    <rPh sb="97" eb="98">
      <t>ネン</t>
    </rPh>
    <rPh sb="99" eb="101">
      <t>ケイカ</t>
    </rPh>
    <rPh sb="106" eb="107">
      <t>ヤク</t>
    </rPh>
    <rPh sb="108" eb="109">
      <t>ワリ</t>
    </rPh>
    <rPh sb="110" eb="112">
      <t>マイセツ</t>
    </rPh>
    <rPh sb="112" eb="113">
      <t>ゴ</t>
    </rPh>
    <rPh sb="115" eb="116">
      <t>ネン</t>
    </rPh>
    <rPh sb="117" eb="119">
      <t>ケイカ</t>
    </rPh>
    <rPh sb="124" eb="125">
      <t>ヤク</t>
    </rPh>
    <rPh sb="126" eb="127">
      <t>ワリ</t>
    </rPh>
    <rPh sb="129" eb="130">
      <t>ノコ</t>
    </rPh>
    <rPh sb="132" eb="133">
      <t>ヤク</t>
    </rPh>
    <rPh sb="134" eb="135">
      <t>ワリ</t>
    </rPh>
    <rPh sb="138" eb="139">
      <t>ネン</t>
    </rPh>
    <rPh sb="139" eb="141">
      <t>ミマン</t>
    </rPh>
    <rPh sb="148" eb="150">
      <t>コンゴ</t>
    </rPh>
    <rPh sb="151" eb="153">
      <t>ホウテイ</t>
    </rPh>
    <rPh sb="153" eb="155">
      <t>タイヨウ</t>
    </rPh>
    <rPh sb="155" eb="157">
      <t>ネンスウ</t>
    </rPh>
    <rPh sb="158" eb="160">
      <t>チョウカ</t>
    </rPh>
    <rPh sb="162" eb="164">
      <t>カンキョ</t>
    </rPh>
    <rPh sb="165" eb="167">
      <t>キュウゲキ</t>
    </rPh>
    <rPh sb="168" eb="170">
      <t>ゾウカ</t>
    </rPh>
    <rPh sb="175" eb="177">
      <t>ヨソウ</t>
    </rPh>
    <rPh sb="183" eb="185">
      <t>カンキョ</t>
    </rPh>
    <rPh sb="185" eb="187">
      <t>カイゼン</t>
    </rPh>
    <rPh sb="187" eb="188">
      <t>リツ</t>
    </rPh>
    <rPh sb="189" eb="192">
      <t>ゼンネンド</t>
    </rPh>
    <rPh sb="193" eb="194">
      <t>クラ</t>
    </rPh>
    <rPh sb="195" eb="197">
      <t>ジョウショウ</t>
    </rPh>
    <rPh sb="208" eb="213">
      <t>ゼンコクヘイキンチ</t>
    </rPh>
    <rPh sb="214" eb="216">
      <t>ウワマワ</t>
    </rPh>
    <rPh sb="221" eb="223">
      <t>コンゴ</t>
    </rPh>
    <rPh sb="225" eb="227">
      <t>ヘイセイ</t>
    </rPh>
    <rPh sb="229" eb="231">
      <t>ネンド</t>
    </rPh>
    <rPh sb="232" eb="234">
      <t>サクテイ</t>
    </rPh>
    <rPh sb="246" eb="248">
      <t>ケイカク</t>
    </rPh>
    <rPh sb="249" eb="250">
      <t>モト</t>
    </rPh>
    <rPh sb="253" eb="256">
      <t>ケイカクテキ</t>
    </rPh>
    <rPh sb="257" eb="259">
      <t>コウシン</t>
    </rPh>
    <rPh sb="259" eb="261">
      <t>トウシ</t>
    </rPh>
    <rPh sb="262" eb="263">
      <t>ハカ</t>
    </rPh>
    <phoneticPr fontId="4"/>
  </si>
  <si>
    <t>①経常収支比率
100％を超えており、財政的な健全性は高い。今後も入間市中長期経営計画（以下「経営計画」という）に基づき、適正な使用料等の確保に努める。
③流動比率
前年度に比べ上昇しているものの、依然として100％を下回っており、短期的な負債を現金等で賄いきれない状況にある。内部留保資金の確保に努め、将来的には100％以上を目指す。
④企業債残高対事業規模比率
年々減少傾向にあり、類似団体及び全国平均値を下回っていることから健全性は高い。今後も経営計画に基づき、単年度借入額を4億円以内とし、企業債残高の減少に努める。
⑤経費回収率
昨年度に比べ微増しているものの、類似団体及び全国平均値を下回っており、厳しい状況にある。今後は、使用料収入の減少、汚水処理原価の上昇が予想されることから、経営計画に基づき、使用料改定等を含めた検討が必要になる。
⑥汚水処理原価
類似団体及び全国平均値を下回っており、効率性は高い。今後、管渠等の修繕が増加傾向にあるため、汚水処理原価の上昇に留意する必要がある。
⑧水洗化率
類似団体及び全国平均値を上回っており、微増傾向で推移していることから、良好な数値といえる。今後も普及促進に努めていく。</t>
    <rPh sb="1" eb="3">
      <t>ケイジョウ</t>
    </rPh>
    <rPh sb="3" eb="5">
      <t>シュウシ</t>
    </rPh>
    <rPh sb="5" eb="7">
      <t>ヒリツ</t>
    </rPh>
    <rPh sb="13" eb="14">
      <t>コ</t>
    </rPh>
    <rPh sb="19" eb="22">
      <t>ザイセイテキ</t>
    </rPh>
    <rPh sb="23" eb="25">
      <t>ケンゼン</t>
    </rPh>
    <rPh sb="25" eb="26">
      <t>セイ</t>
    </rPh>
    <rPh sb="27" eb="28">
      <t>タカ</t>
    </rPh>
    <rPh sb="30" eb="32">
      <t>コンゴ</t>
    </rPh>
    <rPh sb="33" eb="36">
      <t>イルマシ</t>
    </rPh>
    <rPh sb="36" eb="39">
      <t>チュウチョウキ</t>
    </rPh>
    <rPh sb="39" eb="41">
      <t>ケイエイ</t>
    </rPh>
    <rPh sb="41" eb="43">
      <t>ケイカク</t>
    </rPh>
    <rPh sb="44" eb="46">
      <t>イカ</t>
    </rPh>
    <rPh sb="47" eb="49">
      <t>ケイエイ</t>
    </rPh>
    <rPh sb="49" eb="51">
      <t>ケイカク</t>
    </rPh>
    <rPh sb="57" eb="58">
      <t>モト</t>
    </rPh>
    <rPh sb="61" eb="63">
      <t>テキセイ</t>
    </rPh>
    <rPh sb="64" eb="66">
      <t>シヨウ</t>
    </rPh>
    <rPh sb="66" eb="67">
      <t>リョウ</t>
    </rPh>
    <rPh sb="67" eb="68">
      <t>トウ</t>
    </rPh>
    <rPh sb="69" eb="71">
      <t>カクホ</t>
    </rPh>
    <rPh sb="72" eb="73">
      <t>ツト</t>
    </rPh>
    <rPh sb="78" eb="80">
      <t>リュウドウ</t>
    </rPh>
    <rPh sb="80" eb="82">
      <t>ヒリツ</t>
    </rPh>
    <rPh sb="83" eb="86">
      <t>ゼンネンド</t>
    </rPh>
    <rPh sb="87" eb="88">
      <t>クラ</t>
    </rPh>
    <rPh sb="89" eb="91">
      <t>ジョウショウ</t>
    </rPh>
    <rPh sb="99" eb="101">
      <t>イゼン</t>
    </rPh>
    <rPh sb="109" eb="111">
      <t>シタマワ</t>
    </rPh>
    <rPh sb="116" eb="119">
      <t>タンキテキ</t>
    </rPh>
    <rPh sb="120" eb="122">
      <t>フサイ</t>
    </rPh>
    <rPh sb="123" eb="125">
      <t>ゲンキン</t>
    </rPh>
    <rPh sb="125" eb="126">
      <t>トウ</t>
    </rPh>
    <rPh sb="127" eb="128">
      <t>マカナ</t>
    </rPh>
    <rPh sb="133" eb="135">
      <t>ジョウキョウ</t>
    </rPh>
    <rPh sb="139" eb="141">
      <t>ナイブ</t>
    </rPh>
    <rPh sb="141" eb="143">
      <t>リュウホ</t>
    </rPh>
    <rPh sb="143" eb="145">
      <t>シキン</t>
    </rPh>
    <rPh sb="146" eb="148">
      <t>カクホ</t>
    </rPh>
    <rPh sb="149" eb="150">
      <t>ツト</t>
    </rPh>
    <rPh sb="152" eb="155">
      <t>ショウライテキ</t>
    </rPh>
    <rPh sb="161" eb="163">
      <t>イジョウ</t>
    </rPh>
    <rPh sb="164" eb="166">
      <t>メザ</t>
    </rPh>
    <rPh sb="170" eb="172">
      <t>キギョウ</t>
    </rPh>
    <rPh sb="172" eb="173">
      <t>サイ</t>
    </rPh>
    <rPh sb="173" eb="175">
      <t>ザンダカ</t>
    </rPh>
    <rPh sb="175" eb="176">
      <t>タイ</t>
    </rPh>
    <rPh sb="176" eb="178">
      <t>ジギョウ</t>
    </rPh>
    <rPh sb="178" eb="180">
      <t>キボ</t>
    </rPh>
    <rPh sb="180" eb="182">
      <t>ヒリツ</t>
    </rPh>
    <rPh sb="183" eb="185">
      <t>ネンネン</t>
    </rPh>
    <rPh sb="185" eb="187">
      <t>ゲンショウ</t>
    </rPh>
    <rPh sb="187" eb="189">
      <t>ケイコウ</t>
    </rPh>
    <rPh sb="193" eb="195">
      <t>ルイジ</t>
    </rPh>
    <rPh sb="195" eb="197">
      <t>ダンタイ</t>
    </rPh>
    <rPh sb="197" eb="198">
      <t>オヨ</t>
    </rPh>
    <rPh sb="199" eb="201">
      <t>ゼンコク</t>
    </rPh>
    <rPh sb="201" eb="204">
      <t>ヘイキンチ</t>
    </rPh>
    <rPh sb="205" eb="207">
      <t>シタマワ</t>
    </rPh>
    <rPh sb="215" eb="218">
      <t>ケンゼンセイ</t>
    </rPh>
    <rPh sb="219" eb="220">
      <t>タカ</t>
    </rPh>
    <rPh sb="222" eb="224">
      <t>コンゴ</t>
    </rPh>
    <rPh sb="225" eb="227">
      <t>ケイエイ</t>
    </rPh>
    <rPh sb="227" eb="229">
      <t>ケイカク</t>
    </rPh>
    <rPh sb="230" eb="231">
      <t>モト</t>
    </rPh>
    <rPh sb="234" eb="237">
      <t>タンネンド</t>
    </rPh>
    <rPh sb="237" eb="239">
      <t>カリイレ</t>
    </rPh>
    <rPh sb="239" eb="240">
      <t>ガク</t>
    </rPh>
    <rPh sb="242" eb="244">
      <t>オクエン</t>
    </rPh>
    <rPh sb="244" eb="246">
      <t>イナイ</t>
    </rPh>
    <rPh sb="249" eb="251">
      <t>キギョウ</t>
    </rPh>
    <rPh sb="251" eb="252">
      <t>サイ</t>
    </rPh>
    <rPh sb="252" eb="254">
      <t>ザンダカ</t>
    </rPh>
    <rPh sb="255" eb="257">
      <t>ゲンショウ</t>
    </rPh>
    <rPh sb="258" eb="259">
      <t>ツト</t>
    </rPh>
    <rPh sb="264" eb="266">
      <t>ケイヒ</t>
    </rPh>
    <rPh sb="266" eb="268">
      <t>カイシュウ</t>
    </rPh>
    <rPh sb="268" eb="269">
      <t>リツ</t>
    </rPh>
    <rPh sb="270" eb="273">
      <t>サクネンド</t>
    </rPh>
    <rPh sb="274" eb="275">
      <t>クラ</t>
    </rPh>
    <rPh sb="276" eb="278">
      <t>ビゾウ</t>
    </rPh>
    <rPh sb="286" eb="288">
      <t>ルイジ</t>
    </rPh>
    <rPh sb="288" eb="290">
      <t>ダンタイ</t>
    </rPh>
    <rPh sb="290" eb="291">
      <t>オヨ</t>
    </rPh>
    <rPh sb="292" eb="294">
      <t>ゼンコク</t>
    </rPh>
    <rPh sb="294" eb="296">
      <t>ヘイキン</t>
    </rPh>
    <rPh sb="296" eb="297">
      <t>チ</t>
    </rPh>
    <rPh sb="298" eb="300">
      <t>シタマワ</t>
    </rPh>
    <rPh sb="305" eb="306">
      <t>キビ</t>
    </rPh>
    <rPh sb="308" eb="310">
      <t>ジョウキョウ</t>
    </rPh>
    <rPh sb="314" eb="316">
      <t>コンゴ</t>
    </rPh>
    <rPh sb="318" eb="321">
      <t>シヨウリョウ</t>
    </rPh>
    <rPh sb="321" eb="323">
      <t>シュウニュウ</t>
    </rPh>
    <rPh sb="324" eb="326">
      <t>ゲンショウ</t>
    </rPh>
    <rPh sb="327" eb="329">
      <t>オスイ</t>
    </rPh>
    <rPh sb="329" eb="331">
      <t>ショリ</t>
    </rPh>
    <rPh sb="331" eb="333">
      <t>ゲンカ</t>
    </rPh>
    <rPh sb="334" eb="336">
      <t>ジョウショウ</t>
    </rPh>
    <rPh sb="337" eb="339">
      <t>ヨソウ</t>
    </rPh>
    <rPh sb="347" eb="349">
      <t>ケイエイ</t>
    </rPh>
    <rPh sb="349" eb="351">
      <t>ケイカク</t>
    </rPh>
    <rPh sb="352" eb="353">
      <t>モト</t>
    </rPh>
    <rPh sb="356" eb="359">
      <t>シヨウリョウ</t>
    </rPh>
    <rPh sb="359" eb="361">
      <t>カイテイ</t>
    </rPh>
    <rPh sb="361" eb="362">
      <t>トウ</t>
    </rPh>
    <rPh sb="363" eb="364">
      <t>フク</t>
    </rPh>
    <rPh sb="366" eb="368">
      <t>ケントウ</t>
    </rPh>
    <rPh sb="369" eb="371">
      <t>ヒツヨウ</t>
    </rPh>
    <rPh sb="377" eb="379">
      <t>オスイ</t>
    </rPh>
    <rPh sb="379" eb="381">
      <t>ショリ</t>
    </rPh>
    <rPh sb="381" eb="383">
      <t>ゲンカ</t>
    </rPh>
    <rPh sb="390" eb="392">
      <t>ゼンコク</t>
    </rPh>
    <rPh sb="392" eb="395">
      <t>ヘイキンチ</t>
    </rPh>
    <rPh sb="396" eb="398">
      <t>シタマワ</t>
    </rPh>
    <rPh sb="403" eb="406">
      <t>コウリツセイ</t>
    </rPh>
    <rPh sb="407" eb="408">
      <t>タカ</t>
    </rPh>
    <rPh sb="410" eb="412">
      <t>コンゴ</t>
    </rPh>
    <rPh sb="413" eb="415">
      <t>カンキョ</t>
    </rPh>
    <rPh sb="415" eb="416">
      <t>トウ</t>
    </rPh>
    <rPh sb="417" eb="419">
      <t>シュウゼン</t>
    </rPh>
    <rPh sb="420" eb="422">
      <t>ゾウカ</t>
    </rPh>
    <rPh sb="422" eb="424">
      <t>ケイコウ</t>
    </rPh>
    <rPh sb="430" eb="432">
      <t>オスイ</t>
    </rPh>
    <rPh sb="432" eb="434">
      <t>ショリ</t>
    </rPh>
    <rPh sb="434" eb="436">
      <t>ゲンカ</t>
    </rPh>
    <rPh sb="437" eb="439">
      <t>ジョウショウ</t>
    </rPh>
    <rPh sb="440" eb="442">
      <t>リュウイ</t>
    </rPh>
    <rPh sb="444" eb="446">
      <t>ヒツヨウ</t>
    </rPh>
    <rPh sb="452" eb="455">
      <t>スイセンカ</t>
    </rPh>
    <rPh sb="455" eb="456">
      <t>リツ</t>
    </rPh>
    <rPh sb="463" eb="468">
      <t>ゼンコクヘイキンチ</t>
    </rPh>
    <rPh sb="469" eb="471">
      <t>ウワマワ</t>
    </rPh>
    <rPh sb="476" eb="478">
      <t>ビゾウ</t>
    </rPh>
    <rPh sb="478" eb="480">
      <t>ケイコウ</t>
    </rPh>
    <rPh sb="481" eb="483">
      <t>スイイ</t>
    </rPh>
    <rPh sb="492" eb="494">
      <t>リョウコウ</t>
    </rPh>
    <rPh sb="495" eb="497">
      <t>スウチ</t>
    </rPh>
    <rPh sb="502" eb="504">
      <t>コンゴ</t>
    </rPh>
    <rPh sb="505" eb="507">
      <t>フキュウ</t>
    </rPh>
    <rPh sb="507" eb="509">
      <t>ソクシン</t>
    </rPh>
    <rPh sb="510" eb="51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</si>
</sst>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0.13</c:v>
                </c:pt>
                <c:pt idx="3">
                  <c:v>0.17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3-4BB2-A0F2-E478B8C8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0.11</c:v>
                </c:pt>
                <c:pt idx="2">
                  <c:v>0.13</c:v>
                </c:pt>
                <c:pt idx="3">
                  <c:v>0.1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03-4BB2-A0F2-E478B8C8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E-4A9B-B965-E5210D04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72.239999999999995</c:v>
                </c:pt>
                <c:pt idx="2">
                  <c:v>69.23</c:v>
                </c:pt>
                <c:pt idx="3">
                  <c:v>70.37</c:v>
                </c:pt>
                <c:pt idx="4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E-4A9B-B965-E5210D04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96.74</c:v>
                </c:pt>
                <c:pt idx="2">
                  <c:v>96.92</c:v>
                </c:pt>
                <c:pt idx="3">
                  <c:v>97.11</c:v>
                </c:pt>
                <c:pt idx="4">
                  <c:v>97.33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8-4EE8-ACE6-AD6902AC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96.84</c:v>
                </c:pt>
                <c:pt idx="2">
                  <c:v>96.84</c:v>
                </c:pt>
                <c:pt idx="3">
                  <c:v>96.75</c:v>
                </c:pt>
                <c:pt idx="4">
                  <c:v>96.78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18-4EE8-ACE6-AD6902AC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105.47</c:v>
                </c:pt>
                <c:pt idx="2">
                  <c:v>107</c:v>
                </c:pt>
                <c:pt idx="3">
                  <c:v>106.9</c:v>
                </c:pt>
                <c:pt idx="4">
                  <c:v>109.67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F-4FEF-A3C3-1D074AF9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105.91</c:v>
                </c:pt>
                <c:pt idx="2">
                  <c:v>106.96</c:v>
                </c:pt>
                <c:pt idx="3">
                  <c:v>106.55</c:v>
                </c:pt>
                <c:pt idx="4">
                  <c:v>106.78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F-4FEF-A3C3-1D074AF9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3.24</c:v>
                </c:pt>
                <c:pt idx="2">
                  <c:v>6.61</c:v>
                </c:pt>
                <c:pt idx="3">
                  <c:v>9.92</c:v>
                </c:pt>
                <c:pt idx="4">
                  <c:v>13.15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3-48CD-AF9C-36A15A1C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22.87</c:v>
                </c:pt>
                <c:pt idx="2">
                  <c:v>28.42</c:v>
                </c:pt>
                <c:pt idx="3">
                  <c:v>28.24</c:v>
                </c:pt>
                <c:pt idx="4">
                  <c:v>29.38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3-48CD-AF9C-36A15A1C0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3-4076-892B-F69B1461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1.2</c:v>
                </c:pt>
                <c:pt idx="2">
                  <c:v>3.01</c:v>
                </c:pt>
                <c:pt idx="3">
                  <c:v>3.67</c:v>
                </c:pt>
                <c:pt idx="4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3-4076-892B-F69B14611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0-4807-8EAC-70BDC1A55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0.41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0-4807-8EAC-70BDC1A55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41.4</c:v>
                </c:pt>
                <c:pt idx="2">
                  <c:v>56.92</c:v>
                </c:pt>
                <c:pt idx="3">
                  <c:v>80.69</c:v>
                </c:pt>
                <c:pt idx="4">
                  <c:v>93.62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F-44CB-988B-7EC5F6F1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66.900000000000006</c:v>
                </c:pt>
                <c:pt idx="2">
                  <c:v>72.739999999999995</c:v>
                </c:pt>
                <c:pt idx="3">
                  <c:v>83.46</c:v>
                </c:pt>
                <c:pt idx="4">
                  <c:v>80.64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F-44CB-988B-7EC5F6F1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618.03</c:v>
                </c:pt>
                <c:pt idx="2">
                  <c:v>567.25</c:v>
                </c:pt>
                <c:pt idx="3">
                  <c:v>515.54</c:v>
                </c:pt>
                <c:pt idx="4">
                  <c:v>473.3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C-4D3C-99AE-16580678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643.19000000000005</c:v>
                </c:pt>
                <c:pt idx="2">
                  <c:v>596.44000000000005</c:v>
                </c:pt>
                <c:pt idx="3">
                  <c:v>612.6</c:v>
                </c:pt>
                <c:pt idx="4">
                  <c:v>606.79999999999995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C-4D3C-99AE-16580678A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84.06</c:v>
                </c:pt>
                <c:pt idx="2">
                  <c:v>86.15</c:v>
                </c:pt>
                <c:pt idx="3">
                  <c:v>88.71</c:v>
                </c:pt>
                <c:pt idx="4">
                  <c:v>91.32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CB3-88F8-C0EE17EEE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101.54</c:v>
                </c:pt>
                <c:pt idx="2">
                  <c:v>102.42</c:v>
                </c:pt>
                <c:pt idx="3">
                  <c:v>100.97</c:v>
                </c:pt>
                <c:pt idx="4">
                  <c:v>101.84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3-4CB3-88F8-C0EE17EEE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120.83</c:v>
                </c:pt>
                <c:pt idx="2">
                  <c:v>118.3</c:v>
                </c:pt>
                <c:pt idx="3">
                  <c:v>114.97</c:v>
                </c:pt>
                <c:pt idx="4">
                  <c:v>111.73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2-4C28-BBA0-5D258E44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116.15</c:v>
                </c:pt>
                <c:pt idx="2">
                  <c:v>116.2</c:v>
                </c:pt>
                <c:pt idx="3">
                  <c:v>118.78</c:v>
                </c:pt>
                <c:pt idx="4">
                  <c:v>119.39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2-4C28-BBA0-5D258E446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D16" zoomScale="80" zoomScaleNormal="80" workbookViewId="0">
      <selection activeCell="CD39" sqref="CD3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埼玉県　入間市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Ab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148442</v>
      </c>
      <c r="AM8" s="68"/>
      <c r="AN8" s="68"/>
      <c r="AO8" s="68"/>
      <c r="AP8" s="68"/>
      <c r="AQ8" s="68"/>
      <c r="AR8" s="68"/>
      <c r="AS8" s="68"/>
      <c r="AT8" s="67">
        <f>データ!T6</f>
        <v>44.69</v>
      </c>
      <c r="AU8" s="67"/>
      <c r="AV8" s="67"/>
      <c r="AW8" s="67"/>
      <c r="AX8" s="67"/>
      <c r="AY8" s="67"/>
      <c r="AZ8" s="67"/>
      <c r="BA8" s="67"/>
      <c r="BB8" s="67">
        <f>データ!U6</f>
        <v>3321.59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78.52</v>
      </c>
      <c r="J10" s="67"/>
      <c r="K10" s="67"/>
      <c r="L10" s="67"/>
      <c r="M10" s="67"/>
      <c r="N10" s="67"/>
      <c r="O10" s="67"/>
      <c r="P10" s="67">
        <f>データ!P6</f>
        <v>88.47</v>
      </c>
      <c r="Q10" s="67"/>
      <c r="R10" s="67"/>
      <c r="S10" s="67"/>
      <c r="T10" s="67"/>
      <c r="U10" s="67"/>
      <c r="V10" s="67"/>
      <c r="W10" s="67">
        <f>データ!Q6</f>
        <v>90.17</v>
      </c>
      <c r="X10" s="67"/>
      <c r="Y10" s="67"/>
      <c r="Z10" s="67"/>
      <c r="AA10" s="67"/>
      <c r="AB10" s="67"/>
      <c r="AC10" s="67"/>
      <c r="AD10" s="68">
        <f>データ!R6</f>
        <v>1782</v>
      </c>
      <c r="AE10" s="68"/>
      <c r="AF10" s="68"/>
      <c r="AG10" s="68"/>
      <c r="AH10" s="68"/>
      <c r="AI10" s="68"/>
      <c r="AJ10" s="68"/>
      <c r="AK10" s="2"/>
      <c r="AL10" s="68">
        <f>データ!V6</f>
        <v>131197</v>
      </c>
      <c r="AM10" s="68"/>
      <c r="AN10" s="68"/>
      <c r="AO10" s="68"/>
      <c r="AP10" s="68"/>
      <c r="AQ10" s="68"/>
      <c r="AR10" s="68"/>
      <c r="AS10" s="68"/>
      <c r="AT10" s="67">
        <f>データ!W6</f>
        <v>15.72</v>
      </c>
      <c r="AU10" s="67"/>
      <c r="AV10" s="67"/>
      <c r="AW10" s="67"/>
      <c r="AX10" s="67"/>
      <c r="AY10" s="67"/>
      <c r="AZ10" s="67"/>
      <c r="BA10" s="67"/>
      <c r="BB10" s="67">
        <f>データ!X6</f>
        <v>8345.8700000000008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108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+i8LG3Sp1EWvAGHystxbN0L1rpy9IAEkA4euOMvIkkszys+6C5QCd3h5kTW35/lSSLDC2V2YPVWv1YVC5P9S4w==" saltValue="v3rE6d3dwVruLGy9HoIP+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112259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入間市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非設置</v>
      </c>
      <c r="N6" s="34" t="str">
        <f t="shared" si="3"/>
        <v>-</v>
      </c>
      <c r="O6" s="34">
        <f t="shared" si="3"/>
        <v>78.52</v>
      </c>
      <c r="P6" s="34">
        <f t="shared" si="3"/>
        <v>88.47</v>
      </c>
      <c r="Q6" s="34">
        <f t="shared" si="3"/>
        <v>90.17</v>
      </c>
      <c r="R6" s="34">
        <f t="shared" si="3"/>
        <v>1782</v>
      </c>
      <c r="S6" s="34">
        <f t="shared" si="3"/>
        <v>148442</v>
      </c>
      <c r="T6" s="34">
        <f t="shared" si="3"/>
        <v>44.69</v>
      </c>
      <c r="U6" s="34">
        <f t="shared" si="3"/>
        <v>3321.59</v>
      </c>
      <c r="V6" s="34">
        <f t="shared" si="3"/>
        <v>131197</v>
      </c>
      <c r="W6" s="34">
        <f t="shared" si="3"/>
        <v>15.72</v>
      </c>
      <c r="X6" s="34">
        <f t="shared" si="3"/>
        <v>8345.8700000000008</v>
      </c>
      <c r="Y6" s="35" t="str">
        <f>IF(Y7="",NA(),Y7)</f>
        <v>-</v>
      </c>
      <c r="Z6" s="35">
        <f t="shared" ref="Z6:AH6" si="4">IF(Z7="",NA(),Z7)</f>
        <v>105.47</v>
      </c>
      <c r="AA6" s="35">
        <f t="shared" si="4"/>
        <v>107</v>
      </c>
      <c r="AB6" s="35">
        <f t="shared" si="4"/>
        <v>106.9</v>
      </c>
      <c r="AC6" s="35">
        <f t="shared" si="4"/>
        <v>109.67</v>
      </c>
      <c r="AD6" s="35" t="str">
        <f t="shared" si="4"/>
        <v>-</v>
      </c>
      <c r="AE6" s="35">
        <f t="shared" si="4"/>
        <v>105.91</v>
      </c>
      <c r="AF6" s="35">
        <f t="shared" si="4"/>
        <v>106.96</v>
      </c>
      <c r="AG6" s="35">
        <f t="shared" si="4"/>
        <v>106.55</v>
      </c>
      <c r="AH6" s="35">
        <f t="shared" si="4"/>
        <v>106.78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4">
        <f t="shared" si="5"/>
        <v>0</v>
      </c>
      <c r="AQ6" s="34">
        <f t="shared" si="5"/>
        <v>0</v>
      </c>
      <c r="AR6" s="35">
        <f t="shared" si="5"/>
        <v>0.41</v>
      </c>
      <c r="AS6" s="35">
        <f t="shared" si="5"/>
        <v>0.19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>
        <f t="shared" ref="AV6:BD6" si="6">IF(AV7="",NA(),AV7)</f>
        <v>41.4</v>
      </c>
      <c r="AW6" s="35">
        <f t="shared" si="6"/>
        <v>56.92</v>
      </c>
      <c r="AX6" s="35">
        <f t="shared" si="6"/>
        <v>80.69</v>
      </c>
      <c r="AY6" s="35">
        <f t="shared" si="6"/>
        <v>93.62</v>
      </c>
      <c r="AZ6" s="35" t="str">
        <f t="shared" si="6"/>
        <v>-</v>
      </c>
      <c r="BA6" s="35">
        <f t="shared" si="6"/>
        <v>66.900000000000006</v>
      </c>
      <c r="BB6" s="35">
        <f t="shared" si="6"/>
        <v>72.739999999999995</v>
      </c>
      <c r="BC6" s="35">
        <f t="shared" si="6"/>
        <v>83.46</v>
      </c>
      <c r="BD6" s="35">
        <f t="shared" si="6"/>
        <v>80.64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>
        <f t="shared" ref="BG6:BO6" si="7">IF(BG7="",NA(),BG7)</f>
        <v>618.03</v>
      </c>
      <c r="BH6" s="35">
        <f t="shared" si="7"/>
        <v>567.25</v>
      </c>
      <c r="BI6" s="35">
        <f t="shared" si="7"/>
        <v>515.54</v>
      </c>
      <c r="BJ6" s="35">
        <f t="shared" si="7"/>
        <v>473.3</v>
      </c>
      <c r="BK6" s="35" t="str">
        <f t="shared" si="7"/>
        <v>-</v>
      </c>
      <c r="BL6" s="35">
        <f t="shared" si="7"/>
        <v>643.19000000000005</v>
      </c>
      <c r="BM6" s="35">
        <f t="shared" si="7"/>
        <v>596.44000000000005</v>
      </c>
      <c r="BN6" s="35">
        <f t="shared" si="7"/>
        <v>612.6</v>
      </c>
      <c r="BO6" s="35">
        <f t="shared" si="7"/>
        <v>606.79999999999995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>
        <f t="shared" ref="BR6:BZ6" si="8">IF(BR7="",NA(),BR7)</f>
        <v>84.06</v>
      </c>
      <c r="BS6" s="35">
        <f t="shared" si="8"/>
        <v>86.15</v>
      </c>
      <c r="BT6" s="35">
        <f t="shared" si="8"/>
        <v>88.71</v>
      </c>
      <c r="BU6" s="35">
        <f t="shared" si="8"/>
        <v>91.32</v>
      </c>
      <c r="BV6" s="35" t="str">
        <f t="shared" si="8"/>
        <v>-</v>
      </c>
      <c r="BW6" s="35">
        <f t="shared" si="8"/>
        <v>101.54</v>
      </c>
      <c r="BX6" s="35">
        <f t="shared" si="8"/>
        <v>102.42</v>
      </c>
      <c r="BY6" s="35">
        <f t="shared" si="8"/>
        <v>100.97</v>
      </c>
      <c r="BZ6" s="35">
        <f t="shared" si="8"/>
        <v>101.84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>
        <f t="shared" ref="CC6:CK6" si="9">IF(CC7="",NA(),CC7)</f>
        <v>120.83</v>
      </c>
      <c r="CD6" s="35">
        <f t="shared" si="9"/>
        <v>118.3</v>
      </c>
      <c r="CE6" s="35">
        <f t="shared" si="9"/>
        <v>114.97</v>
      </c>
      <c r="CF6" s="35">
        <f t="shared" si="9"/>
        <v>111.73</v>
      </c>
      <c r="CG6" s="35" t="str">
        <f t="shared" si="9"/>
        <v>-</v>
      </c>
      <c r="CH6" s="35">
        <f t="shared" si="9"/>
        <v>116.15</v>
      </c>
      <c r="CI6" s="35">
        <f t="shared" si="9"/>
        <v>116.2</v>
      </c>
      <c r="CJ6" s="35">
        <f t="shared" si="9"/>
        <v>118.78</v>
      </c>
      <c r="CK6" s="35">
        <f t="shared" si="9"/>
        <v>119.39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>
        <f t="shared" si="10"/>
        <v>72.239999999999995</v>
      </c>
      <c r="CT6" s="35">
        <f t="shared" si="10"/>
        <v>69.23</v>
      </c>
      <c r="CU6" s="35">
        <f t="shared" si="10"/>
        <v>70.37</v>
      </c>
      <c r="CV6" s="35">
        <f t="shared" si="10"/>
        <v>68.3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>
        <f t="shared" ref="CY6:DG6" si="11">IF(CY7="",NA(),CY7)</f>
        <v>96.74</v>
      </c>
      <c r="CZ6" s="35">
        <f t="shared" si="11"/>
        <v>96.92</v>
      </c>
      <c r="DA6" s="35">
        <f t="shared" si="11"/>
        <v>97.11</v>
      </c>
      <c r="DB6" s="35">
        <f t="shared" si="11"/>
        <v>97.33</v>
      </c>
      <c r="DC6" s="35" t="str">
        <f t="shared" si="11"/>
        <v>-</v>
      </c>
      <c r="DD6" s="35">
        <f t="shared" si="11"/>
        <v>96.84</v>
      </c>
      <c r="DE6" s="35">
        <f t="shared" si="11"/>
        <v>96.84</v>
      </c>
      <c r="DF6" s="35">
        <f t="shared" si="11"/>
        <v>96.75</v>
      </c>
      <c r="DG6" s="35">
        <f t="shared" si="11"/>
        <v>96.78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>
        <f t="shared" ref="DJ6:DR6" si="12">IF(DJ7="",NA(),DJ7)</f>
        <v>3.24</v>
      </c>
      <c r="DK6" s="35">
        <f t="shared" si="12"/>
        <v>6.61</v>
      </c>
      <c r="DL6" s="35">
        <f t="shared" si="12"/>
        <v>9.92</v>
      </c>
      <c r="DM6" s="35">
        <f t="shared" si="12"/>
        <v>13.15</v>
      </c>
      <c r="DN6" s="35" t="str">
        <f t="shared" si="12"/>
        <v>-</v>
      </c>
      <c r="DO6" s="35">
        <f t="shared" si="12"/>
        <v>22.87</v>
      </c>
      <c r="DP6" s="35">
        <f t="shared" si="12"/>
        <v>28.42</v>
      </c>
      <c r="DQ6" s="35">
        <f t="shared" si="12"/>
        <v>28.24</v>
      </c>
      <c r="DR6" s="35">
        <f t="shared" si="12"/>
        <v>29.38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5">
        <f t="shared" si="13"/>
        <v>0.03</v>
      </c>
      <c r="DY6" s="35" t="str">
        <f t="shared" si="13"/>
        <v>-</v>
      </c>
      <c r="DZ6" s="35">
        <f t="shared" si="13"/>
        <v>1.2</v>
      </c>
      <c r="EA6" s="35">
        <f t="shared" si="13"/>
        <v>3.01</v>
      </c>
      <c r="EB6" s="35">
        <f t="shared" si="13"/>
        <v>3.67</v>
      </c>
      <c r="EC6" s="35">
        <f t="shared" si="13"/>
        <v>3.45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>
        <f t="shared" ref="EF6:EN6" si="14">IF(EF7="",NA(),EF7)</f>
        <v>0.1</v>
      </c>
      <c r="EG6" s="35">
        <f t="shared" si="14"/>
        <v>0.13</v>
      </c>
      <c r="EH6" s="35">
        <f t="shared" si="14"/>
        <v>0.17</v>
      </c>
      <c r="EI6" s="35">
        <f t="shared" si="14"/>
        <v>0.39</v>
      </c>
      <c r="EJ6" s="35" t="str">
        <f t="shared" si="14"/>
        <v>-</v>
      </c>
      <c r="EK6" s="35">
        <f t="shared" si="14"/>
        <v>0.11</v>
      </c>
      <c r="EL6" s="35">
        <f t="shared" si="14"/>
        <v>0.13</v>
      </c>
      <c r="EM6" s="35">
        <f t="shared" si="14"/>
        <v>0.1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112259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78.52</v>
      </c>
      <c r="P7" s="38">
        <v>88.47</v>
      </c>
      <c r="Q7" s="38">
        <v>90.17</v>
      </c>
      <c r="R7" s="38">
        <v>1782</v>
      </c>
      <c r="S7" s="38">
        <v>148442</v>
      </c>
      <c r="T7" s="38">
        <v>44.69</v>
      </c>
      <c r="U7" s="38">
        <v>3321.59</v>
      </c>
      <c r="V7" s="38">
        <v>131197</v>
      </c>
      <c r="W7" s="38">
        <v>15.72</v>
      </c>
      <c r="X7" s="38">
        <v>8345.8700000000008</v>
      </c>
      <c r="Y7" s="38" t="s">
        <v>102</v>
      </c>
      <c r="Z7" s="38">
        <v>105.47</v>
      </c>
      <c r="AA7" s="38">
        <v>107</v>
      </c>
      <c r="AB7" s="38">
        <v>106.9</v>
      </c>
      <c r="AC7" s="38">
        <v>109.67</v>
      </c>
      <c r="AD7" s="38" t="s">
        <v>102</v>
      </c>
      <c r="AE7" s="38">
        <v>105.91</v>
      </c>
      <c r="AF7" s="38">
        <v>106.96</v>
      </c>
      <c r="AG7" s="38">
        <v>106.55</v>
      </c>
      <c r="AH7" s="38">
        <v>106.78</v>
      </c>
      <c r="AI7" s="38">
        <v>108.69</v>
      </c>
      <c r="AJ7" s="38" t="s">
        <v>102</v>
      </c>
      <c r="AK7" s="38">
        <v>0</v>
      </c>
      <c r="AL7" s="38">
        <v>0</v>
      </c>
      <c r="AM7" s="38">
        <v>0</v>
      </c>
      <c r="AN7" s="38">
        <v>0</v>
      </c>
      <c r="AO7" s="38" t="s">
        <v>102</v>
      </c>
      <c r="AP7" s="38">
        <v>0</v>
      </c>
      <c r="AQ7" s="38">
        <v>0</v>
      </c>
      <c r="AR7" s="38">
        <v>0.41</v>
      </c>
      <c r="AS7" s="38">
        <v>0.19</v>
      </c>
      <c r="AT7" s="38">
        <v>3.28</v>
      </c>
      <c r="AU7" s="38" t="s">
        <v>102</v>
      </c>
      <c r="AV7" s="38">
        <v>41.4</v>
      </c>
      <c r="AW7" s="38">
        <v>56.92</v>
      </c>
      <c r="AX7" s="38">
        <v>80.69</v>
      </c>
      <c r="AY7" s="38">
        <v>93.62</v>
      </c>
      <c r="AZ7" s="38" t="s">
        <v>102</v>
      </c>
      <c r="BA7" s="38">
        <v>66.900000000000006</v>
      </c>
      <c r="BB7" s="38">
        <v>72.739999999999995</v>
      </c>
      <c r="BC7" s="38">
        <v>83.46</v>
      </c>
      <c r="BD7" s="38">
        <v>80.64</v>
      </c>
      <c r="BE7" s="38">
        <v>69.489999999999995</v>
      </c>
      <c r="BF7" s="38" t="s">
        <v>102</v>
      </c>
      <c r="BG7" s="38">
        <v>618.03</v>
      </c>
      <c r="BH7" s="38">
        <v>567.25</v>
      </c>
      <c r="BI7" s="38">
        <v>515.54</v>
      </c>
      <c r="BJ7" s="38">
        <v>473.3</v>
      </c>
      <c r="BK7" s="38" t="s">
        <v>102</v>
      </c>
      <c r="BL7" s="38">
        <v>643.19000000000005</v>
      </c>
      <c r="BM7" s="38">
        <v>596.44000000000005</v>
      </c>
      <c r="BN7" s="38">
        <v>612.6</v>
      </c>
      <c r="BO7" s="38">
        <v>606.79999999999995</v>
      </c>
      <c r="BP7" s="38">
        <v>682.78</v>
      </c>
      <c r="BQ7" s="38" t="s">
        <v>102</v>
      </c>
      <c r="BR7" s="38">
        <v>84.06</v>
      </c>
      <c r="BS7" s="38">
        <v>86.15</v>
      </c>
      <c r="BT7" s="38">
        <v>88.71</v>
      </c>
      <c r="BU7" s="38">
        <v>91.32</v>
      </c>
      <c r="BV7" s="38" t="s">
        <v>102</v>
      </c>
      <c r="BW7" s="38">
        <v>101.54</v>
      </c>
      <c r="BX7" s="38">
        <v>102.42</v>
      </c>
      <c r="BY7" s="38">
        <v>100.97</v>
      </c>
      <c r="BZ7" s="38">
        <v>101.84</v>
      </c>
      <c r="CA7" s="38">
        <v>100.91</v>
      </c>
      <c r="CB7" s="38" t="s">
        <v>102</v>
      </c>
      <c r="CC7" s="38">
        <v>120.83</v>
      </c>
      <c r="CD7" s="38">
        <v>118.3</v>
      </c>
      <c r="CE7" s="38">
        <v>114.97</v>
      </c>
      <c r="CF7" s="38">
        <v>111.73</v>
      </c>
      <c r="CG7" s="38" t="s">
        <v>102</v>
      </c>
      <c r="CH7" s="38">
        <v>116.15</v>
      </c>
      <c r="CI7" s="38">
        <v>116.2</v>
      </c>
      <c r="CJ7" s="38">
        <v>118.78</v>
      </c>
      <c r="CK7" s="38">
        <v>119.39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>
        <v>72.239999999999995</v>
      </c>
      <c r="CT7" s="38">
        <v>69.23</v>
      </c>
      <c r="CU7" s="38">
        <v>70.37</v>
      </c>
      <c r="CV7" s="38">
        <v>68.3</v>
      </c>
      <c r="CW7" s="38">
        <v>58.98</v>
      </c>
      <c r="CX7" s="38" t="s">
        <v>102</v>
      </c>
      <c r="CY7" s="38">
        <v>96.74</v>
      </c>
      <c r="CZ7" s="38">
        <v>96.92</v>
      </c>
      <c r="DA7" s="38">
        <v>97.11</v>
      </c>
      <c r="DB7" s="38">
        <v>97.33</v>
      </c>
      <c r="DC7" s="38" t="s">
        <v>102</v>
      </c>
      <c r="DD7" s="38">
        <v>96.84</v>
      </c>
      <c r="DE7" s="38">
        <v>96.84</v>
      </c>
      <c r="DF7" s="38">
        <v>96.75</v>
      </c>
      <c r="DG7" s="38">
        <v>96.78</v>
      </c>
      <c r="DH7" s="38">
        <v>95.2</v>
      </c>
      <c r="DI7" s="38" t="s">
        <v>102</v>
      </c>
      <c r="DJ7" s="38">
        <v>3.24</v>
      </c>
      <c r="DK7" s="38">
        <v>6.61</v>
      </c>
      <c r="DL7" s="38">
        <v>9.92</v>
      </c>
      <c r="DM7" s="38">
        <v>13.15</v>
      </c>
      <c r="DN7" s="38" t="s">
        <v>102</v>
      </c>
      <c r="DO7" s="38">
        <v>22.87</v>
      </c>
      <c r="DP7" s="38">
        <v>28.42</v>
      </c>
      <c r="DQ7" s="38">
        <v>28.24</v>
      </c>
      <c r="DR7" s="38">
        <v>29.38</v>
      </c>
      <c r="DS7" s="38">
        <v>38.6</v>
      </c>
      <c r="DT7" s="38" t="s">
        <v>102</v>
      </c>
      <c r="DU7" s="38">
        <v>0</v>
      </c>
      <c r="DV7" s="38">
        <v>0</v>
      </c>
      <c r="DW7" s="38">
        <v>0</v>
      </c>
      <c r="DX7" s="38">
        <v>0.03</v>
      </c>
      <c r="DY7" s="38" t="s">
        <v>102</v>
      </c>
      <c r="DZ7" s="38">
        <v>1.2</v>
      </c>
      <c r="EA7" s="38">
        <v>3.01</v>
      </c>
      <c r="EB7" s="38">
        <v>3.67</v>
      </c>
      <c r="EC7" s="38">
        <v>3.45</v>
      </c>
      <c r="ED7" s="38">
        <v>5.64</v>
      </c>
      <c r="EE7" s="38" t="s">
        <v>102</v>
      </c>
      <c r="EF7" s="38">
        <v>0.1</v>
      </c>
      <c r="EG7" s="38">
        <v>0.13</v>
      </c>
      <c r="EH7" s="38">
        <v>0.17</v>
      </c>
      <c r="EI7" s="38">
        <v>0.39</v>
      </c>
      <c r="EJ7" s="38" t="s">
        <v>102</v>
      </c>
      <c r="EK7" s="38">
        <v>0.11</v>
      </c>
      <c r="EL7" s="38">
        <v>0.13</v>
      </c>
      <c r="EM7" s="38">
        <v>0.1</v>
      </c>
      <c r="EN7" s="38">
        <v>0.12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IRWS4552</cp:lastModifiedBy>
  <cp:lastPrinted>2020-01-23T23:59:14Z</cp:lastPrinted>
  <dcterms:created xsi:type="dcterms:W3CDTF">2019-12-05T04:43:15Z</dcterms:created>
  <dcterms:modified xsi:type="dcterms:W3CDTF">2020-01-24T00:02:12Z</dcterms:modified>
  <cp:category/>
</cp:coreProperties>
</file>