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6635\Box\【02_課所共有】20_04_水道企画課\R06年度\08_経営\08_06_料金\R070318_【工水】料金改定HP更新\"/>
    </mc:Choice>
  </mc:AlternateContent>
  <xr:revisionPtr revIDLastSave="0" documentId="13_ncr:1_{256757C3-D6DB-4747-AF51-F99188996019}" xr6:coauthVersionLast="47" xr6:coauthVersionMax="47" xr10:uidLastSave="{00000000-0000-0000-0000-000000000000}"/>
  <bookViews>
    <workbookView xWindow="19090" yWindow="-20" windowWidth="19420" windowHeight="10560" xr2:uid="{473DD21F-6DEE-4A12-B3AB-6088BCE02C05}"/>
  </bookViews>
  <sheets>
    <sheet name="計算シート" sheetId="1" r:id="rId1"/>
    <sheet name="料金区分" sheetId="2" r:id="rId2"/>
  </sheets>
  <definedNames>
    <definedName name="_xlnm.Print_Area" localSheetId="0">計算シート!$B$2:$J$28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 a="1"/>
  <c r="H26" i="1" s="1"/>
  <c r="H27" i="1" s="1"/>
  <c r="H21" i="1" a="1"/>
  <c r="H21" i="1" s="1"/>
  <c r="H22" i="1" s="1"/>
  <c r="H16" i="1" a="1"/>
  <c r="H16" i="1" s="1"/>
  <c r="H17" i="1" s="1"/>
  <c r="H11" i="1" a="1"/>
  <c r="H11" i="1" s="1"/>
  <c r="H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<sst xmlns="http://schemas.openxmlformats.org/spreadsheetml/2006/main" count="28" uniqueCount="15">
  <si>
    <t>㎥/日</t>
    <rPh sb="2" eb="3">
      <t>ヒ</t>
    </rPh>
    <phoneticPr fontId="1"/>
  </si>
  <si>
    <t>１ヶ月料金（30日間の場合）</t>
    <rPh sb="2" eb="3">
      <t>ゲツ</t>
    </rPh>
    <rPh sb="3" eb="5">
      <t>リョウキン</t>
    </rPh>
    <rPh sb="8" eb="10">
      <t>ニチカン</t>
    </rPh>
    <rPh sb="11" eb="13">
      <t>バアイ</t>
    </rPh>
    <phoneticPr fontId="1"/>
  </si>
  <si>
    <t>税抜</t>
    <rPh sb="0" eb="2">
      <t>ゼイヌキ</t>
    </rPh>
    <phoneticPr fontId="1"/>
  </si>
  <si>
    <t>税込（10％）</t>
    <rPh sb="0" eb="2">
      <t>ゼイコミ</t>
    </rPh>
    <phoneticPr fontId="1"/>
  </si>
  <si>
    <t>１．区分を選択してください</t>
    <rPh sb="2" eb="4">
      <t>クブン</t>
    </rPh>
    <rPh sb="5" eb="7">
      <t>センタク</t>
    </rPh>
    <phoneticPr fontId="1"/>
  </si>
  <si>
    <t>工業用水</t>
    <rPh sb="0" eb="4">
      <t>コウギョウヨウスイ</t>
    </rPh>
    <phoneticPr fontId="1"/>
  </si>
  <si>
    <t>雑用水（公共用施設等）</t>
    <rPh sb="0" eb="3">
      <t>ザツヨウスイ</t>
    </rPh>
    <rPh sb="4" eb="10">
      <t>コウキョウヨウシセツトウ</t>
    </rPh>
    <phoneticPr fontId="1"/>
  </si>
  <si>
    <t>雑用水（公共用施設等以外）</t>
    <rPh sb="0" eb="3">
      <t>ザツヨウスイ</t>
    </rPh>
    <rPh sb="4" eb="12">
      <t>コウキョウヨウシセツトウイガイ</t>
    </rPh>
    <phoneticPr fontId="1"/>
  </si>
  <si>
    <t>円</t>
    <rPh sb="0" eb="1">
      <t>エン</t>
    </rPh>
    <phoneticPr fontId="1"/>
  </si>
  <si>
    <t>２．契約水量を入力してください</t>
    <rPh sb="2" eb="6">
      <t>ケイヤクスイリョウ</t>
    </rPh>
    <rPh sb="7" eb="9">
      <t>ニュウリョク</t>
    </rPh>
    <phoneticPr fontId="1"/>
  </si>
  <si>
    <t>１ヶ月料金（31日間の場合）</t>
    <rPh sb="2" eb="3">
      <t>ゲツ</t>
    </rPh>
    <rPh sb="3" eb="5">
      <t>リョウキン</t>
    </rPh>
    <rPh sb="8" eb="10">
      <t>ニチカン</t>
    </rPh>
    <rPh sb="11" eb="13">
      <t>バアイ</t>
    </rPh>
    <phoneticPr fontId="1"/>
  </si>
  <si>
    <t>*契約水量は原則30㎥/日以上となります。</t>
    <rPh sb="1" eb="5">
      <t>ケイヤクスイリョウ</t>
    </rPh>
    <rPh sb="6" eb="8">
      <t>ゲンソク</t>
    </rPh>
    <rPh sb="12" eb="13">
      <t>ヒ</t>
    </rPh>
    <rPh sb="13" eb="15">
      <t>イジョウ</t>
    </rPh>
    <phoneticPr fontId="1"/>
  </si>
  <si>
    <t>1年分料金（通常年）</t>
    <rPh sb="1" eb="3">
      <t>ネンブン</t>
    </rPh>
    <rPh sb="3" eb="5">
      <t>リョウキン</t>
    </rPh>
    <rPh sb="6" eb="8">
      <t>ツウジョウ</t>
    </rPh>
    <rPh sb="8" eb="9">
      <t>トシ</t>
    </rPh>
    <phoneticPr fontId="1"/>
  </si>
  <si>
    <t>1年分料金（うるう年）</t>
    <rPh sb="1" eb="5">
      <t>ネンブンリョウキン</t>
    </rPh>
    <rPh sb="9" eb="10">
      <t>ドシ</t>
    </rPh>
    <phoneticPr fontId="1"/>
  </si>
  <si>
    <t>埼玉県南部工業用水道　【簡易版】基本料金シミュレーション</t>
    <rPh sb="0" eb="3">
      <t>サイタマケン</t>
    </rPh>
    <rPh sb="3" eb="5">
      <t>ナンブ</t>
    </rPh>
    <rPh sb="5" eb="10">
      <t>コウギョウヨウスイドウ</t>
    </rPh>
    <rPh sb="12" eb="14">
      <t>カンイ</t>
    </rPh>
    <rPh sb="14" eb="15">
      <t>バン</t>
    </rPh>
    <rPh sb="16" eb="20">
      <t>キホンリョウキン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</si>
</sst>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2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176" fontId="0" fillId="0" borderId="1" xfId="0" applyNumberFormat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6" fontId="13" fillId="0" borderId="1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4" fillId="2" borderId="6" xfId="0" applyFont="1" applyFill="1" applyBorder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10</xdr:row>
      <xdr:rowOff>123825</xdr:rowOff>
    </xdr:from>
    <xdr:to>
      <xdr:col>5</xdr:col>
      <xdr:colOff>349250</xdr:colOff>
      <xdr:row>10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56CD38E-A084-D668-5000-218EAD3C8151}"/>
            </a:ext>
          </a:extLst>
        </xdr:cNvPr>
        <xdr:cNvCxnSpPr/>
      </xdr:nvCxnSpPr>
      <xdr:spPr>
        <a:xfrm>
          <a:off x="1828800" y="2295525"/>
          <a:ext cx="14541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17</xdr:row>
      <xdr:rowOff>247650</xdr:rowOff>
    </xdr:from>
    <xdr:to>
      <xdr:col>5</xdr:col>
      <xdr:colOff>390525</xdr:colOff>
      <xdr:row>22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DC12FF-BFCF-51FE-9951-0301FB33875D}"/>
            </a:ext>
          </a:extLst>
        </xdr:cNvPr>
        <xdr:cNvSpPr/>
      </xdr:nvSpPr>
      <xdr:spPr>
        <a:xfrm>
          <a:off x="381000" y="4324350"/>
          <a:ext cx="3248025" cy="1190625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・あくまで簡易版の試算になります</a:t>
          </a:r>
          <a:endParaRPr kumimoji="1" lang="en-US" altLang="ja-JP" sz="12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・超過水量等があった場合、特別料金若しくは</a:t>
          </a:r>
          <a:endParaRPr kumimoji="1" lang="en-US" altLang="ja-JP" sz="12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超過料金が基本料金に加算されます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9D63-A374-48AD-BA89-254057F76EC9}">
  <dimension ref="B1:J28"/>
  <sheetViews>
    <sheetView showGridLines="0" tabSelected="1" topLeftCell="A2" zoomScaleNormal="100" zoomScaleSheetLayoutView="115" workbookViewId="0">
      <selection activeCell="H22" sqref="H22"/>
    </sheetView>
  </sheetViews>
  <sheetFormatPr defaultRowHeight="13.5" x14ac:dyDescent="0.15"/>
  <cols>
    <col min="1" max="1" width="4.625" customWidth="1"/>
    <col min="2" max="2" width="4.125" customWidth="1"/>
    <col min="3" max="3" width="13.25" customWidth="1"/>
    <col min="4" max="4" width="10.625" customWidth="1"/>
    <col min="5" max="5" width="9.875" customWidth="1"/>
    <col min="6" max="6" width="5.5" customWidth="1"/>
    <col min="7" max="7" width="12" customWidth="1"/>
    <col min="8" max="8" width="14.625" customWidth="1"/>
    <col min="9" max="9" width="13.25" customWidth="1"/>
    <col min="10" max="10" width="14.25" customWidth="1"/>
  </cols>
  <sheetData>
    <row r="1" spans="2:10" ht="23.25" customHeight="1" x14ac:dyDescent="0.15"/>
    <row r="2" spans="2:10" ht="39.75" customHeight="1" x14ac:dyDescent="0.15">
      <c r="B2" s="20" t="s">
        <v>14</v>
      </c>
      <c r="C2" s="20"/>
      <c r="D2" s="20"/>
      <c r="E2" s="20"/>
      <c r="F2" s="20"/>
      <c r="G2" s="20"/>
      <c r="H2" s="20"/>
      <c r="I2" s="20"/>
      <c r="J2" s="20"/>
    </row>
    <row r="3" spans="2:10" ht="23.25" customHeight="1" thickBo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ht="18" customHeight="1" thickBot="1" x14ac:dyDescent="0.2">
      <c r="B4" s="1"/>
      <c r="C4" s="36" t="s">
        <v>4</v>
      </c>
      <c r="D4" s="37"/>
      <c r="E4" s="38"/>
      <c r="F4" s="1"/>
      <c r="G4" s="1"/>
      <c r="H4" s="1"/>
      <c r="I4" s="1"/>
      <c r="J4" s="1"/>
    </row>
    <row r="5" spans="2:10" ht="8.25" customHeight="1" thickBot="1" x14ac:dyDescent="0.2">
      <c r="B5" s="1"/>
      <c r="C5" s="11"/>
      <c r="D5" s="1"/>
      <c r="E5" s="1"/>
      <c r="F5" s="1"/>
      <c r="G5" s="1"/>
      <c r="H5" s="1"/>
      <c r="I5" s="1"/>
      <c r="J5" s="1"/>
    </row>
    <row r="6" spans="2:10" ht="18" customHeight="1" thickTop="1" thickBot="1" x14ac:dyDescent="0.2">
      <c r="B6" s="1"/>
      <c r="C6" s="39"/>
      <c r="D6" s="40"/>
      <c r="E6" s="41"/>
      <c r="F6" s="1"/>
      <c r="G6" s="1"/>
      <c r="H6" s="1"/>
      <c r="I6" s="1"/>
      <c r="J6" s="1"/>
    </row>
    <row r="7" spans="2:10" ht="23.25" customHeight="1" thickTop="1" x14ac:dyDescent="0.15">
      <c r="B7" s="1"/>
      <c r="C7" s="1"/>
      <c r="D7" s="1"/>
      <c r="E7" s="1"/>
      <c r="F7" s="1"/>
      <c r="G7" s="1"/>
      <c r="H7" s="1"/>
      <c r="I7" s="1"/>
      <c r="J7" s="1"/>
    </row>
    <row r="8" spans="2:10" ht="23.25" customHeight="1" thickBot="1" x14ac:dyDescent="0.2">
      <c r="B8" s="1"/>
      <c r="C8" s="1"/>
      <c r="D8" s="1"/>
      <c r="E8" s="1"/>
      <c r="F8" s="1"/>
      <c r="G8" s="1"/>
      <c r="H8" s="1"/>
      <c r="I8" s="1"/>
      <c r="J8" s="1"/>
    </row>
    <row r="9" spans="2:10" s="3" customFormat="1" ht="23.25" customHeight="1" thickBot="1" x14ac:dyDescent="0.2">
      <c r="B9" s="2"/>
      <c r="C9" s="33" t="s">
        <v>9</v>
      </c>
      <c r="D9" s="34"/>
      <c r="E9" s="35"/>
      <c r="F9" s="6"/>
      <c r="G9" s="30" t="s">
        <v>1</v>
      </c>
      <c r="H9" s="31"/>
      <c r="I9" s="32"/>
      <c r="J9" s="2"/>
    </row>
    <row r="10" spans="2:10" ht="9.75" customHeight="1" thickBot="1" x14ac:dyDescent="0.2">
      <c r="B10" s="1"/>
      <c r="C10" s="1"/>
      <c r="D10" s="1"/>
      <c r="E10" s="1"/>
      <c r="F10" s="1"/>
      <c r="G10" s="1"/>
      <c r="H10" s="1"/>
      <c r="I10" s="1"/>
      <c r="J10" s="1"/>
    </row>
    <row r="11" spans="2:10" ht="18" customHeight="1" thickTop="1" thickBot="1" x14ac:dyDescent="0.2">
      <c r="B11" s="1"/>
      <c r="C11" s="19"/>
      <c r="D11" s="8" t="s">
        <v>0</v>
      </c>
      <c r="E11" s="1"/>
      <c r="F11" s="1"/>
      <c r="G11" s="9" t="s">
        <v>2</v>
      </c>
      <c r="H11" s="5" t="str" cm="1">
        <f t="array" ref="H11">IF(C11="","",_xlfn.IFS(C6="工業用水",(料金区分!B3)*C11*30,C6="雑用水（公共用施設等）",(料金区分!B4)*C11*30,C6="雑用水（公共用施設等以外）",(料金区分!B5)*C11*30))</f>
        <v/>
      </c>
      <c r="I11" s="8" t="s">
        <v>8</v>
      </c>
      <c r="J11" s="1"/>
    </row>
    <row r="12" spans="2:10" ht="18" customHeight="1" thickTop="1" x14ac:dyDescent="0.15">
      <c r="B12" s="1"/>
      <c r="C12" s="7" t="s">
        <v>11</v>
      </c>
      <c r="D12" s="8"/>
      <c r="E12" s="8"/>
      <c r="F12" s="8"/>
      <c r="G12" s="9" t="s">
        <v>3</v>
      </c>
      <c r="H12" s="5" t="str">
        <f>IF(C11="","",(H11*1.1))</f>
        <v/>
      </c>
      <c r="I12" s="8" t="s">
        <v>8</v>
      </c>
      <c r="J12" s="1"/>
    </row>
    <row r="13" spans="2:10" ht="23.25" customHeight="1" thickBot="1" x14ac:dyDescent="0.2">
      <c r="B13" s="1"/>
      <c r="C13" s="1"/>
      <c r="D13" s="1"/>
      <c r="E13" s="1"/>
      <c r="F13" s="1"/>
      <c r="G13" s="1"/>
      <c r="H13" s="1"/>
      <c r="I13" s="1"/>
      <c r="J13" s="1"/>
    </row>
    <row r="14" spans="2:10" ht="23.25" customHeight="1" thickBot="1" x14ac:dyDescent="0.2">
      <c r="B14" s="1"/>
      <c r="C14" s="1"/>
      <c r="D14" s="1"/>
      <c r="E14" s="1"/>
      <c r="F14" s="1"/>
      <c r="G14" s="27" t="s">
        <v>10</v>
      </c>
      <c r="H14" s="28"/>
      <c r="I14" s="29"/>
      <c r="J14" s="1"/>
    </row>
    <row r="15" spans="2:10" ht="9.75" customHeight="1" x14ac:dyDescent="0.15">
      <c r="B15" s="1"/>
      <c r="C15" s="1"/>
      <c r="D15" s="1"/>
      <c r="E15" s="1"/>
      <c r="F15" s="1"/>
      <c r="G15" s="4"/>
      <c r="H15" s="1"/>
      <c r="I15" s="1"/>
      <c r="J15" s="1"/>
    </row>
    <row r="16" spans="2:10" ht="18" customHeight="1" x14ac:dyDescent="0.15">
      <c r="B16" s="1"/>
      <c r="C16" s="1"/>
      <c r="D16" s="1"/>
      <c r="E16" s="1"/>
      <c r="F16" s="1"/>
      <c r="G16" s="9" t="s">
        <v>2</v>
      </c>
      <c r="H16" s="5" t="str" cm="1">
        <f t="array" ref="H16">IF(C11="","",_xlfn.IFS(C6="工業用水",(料金区分!B3)*C11*31,C6="雑用水（公共用施設等）",(料金区分!B4)*C11*31,C6="雑用水（公共用施設等以外）",(料金区分!B5)*C11*31))</f>
        <v/>
      </c>
      <c r="I16" s="8" t="s">
        <v>8</v>
      </c>
      <c r="J16" s="1"/>
    </row>
    <row r="17" spans="2:10" ht="18" customHeight="1" x14ac:dyDescent="0.15">
      <c r="B17" s="1"/>
      <c r="C17" s="1"/>
      <c r="D17" s="1"/>
      <c r="E17" s="1"/>
      <c r="F17" s="1"/>
      <c r="G17" s="9" t="s">
        <v>3</v>
      </c>
      <c r="H17" s="5" t="str">
        <f>IF(C11="","",(H16*1.1))</f>
        <v/>
      </c>
      <c r="I17" s="8" t="s">
        <v>8</v>
      </c>
      <c r="J17" s="1"/>
    </row>
    <row r="18" spans="2:10" ht="23.25" customHeight="1" thickBot="1" x14ac:dyDescent="0.2">
      <c r="B18" s="1"/>
      <c r="C18" s="1"/>
      <c r="D18" s="1"/>
      <c r="E18" s="1"/>
      <c r="F18" s="1"/>
      <c r="G18" s="1"/>
      <c r="H18" s="1"/>
      <c r="I18" s="1"/>
      <c r="J18" s="1"/>
    </row>
    <row r="19" spans="2:10" ht="23.25" customHeight="1" thickBot="1" x14ac:dyDescent="0.2">
      <c r="B19" s="1"/>
      <c r="C19" s="1"/>
      <c r="D19" s="1"/>
      <c r="E19" s="1"/>
      <c r="F19" s="1"/>
      <c r="G19" s="24" t="s">
        <v>12</v>
      </c>
      <c r="H19" s="25"/>
      <c r="I19" s="26"/>
      <c r="J19" s="1"/>
    </row>
    <row r="20" spans="2:10" ht="9.75" customHeight="1" x14ac:dyDescent="0.15">
      <c r="B20" s="1"/>
      <c r="C20" s="1"/>
      <c r="D20" s="1"/>
      <c r="E20" s="1"/>
      <c r="F20" s="1"/>
      <c r="G20" s="1"/>
      <c r="H20" s="1"/>
      <c r="I20" s="1"/>
      <c r="J20" s="1"/>
    </row>
    <row r="21" spans="2:10" ht="18" customHeight="1" x14ac:dyDescent="0.15">
      <c r="B21" s="1"/>
      <c r="C21" s="1"/>
      <c r="D21" s="1"/>
      <c r="E21" s="1"/>
      <c r="F21" s="1"/>
      <c r="G21" s="9" t="s">
        <v>2</v>
      </c>
      <c r="H21" s="12" t="str" cm="1">
        <f t="array" ref="H21">IF(C11="","",_xlfn.IFS(C6="工業用水",(料金区分!B3)*C11*365,C6="雑用水（公共用施設等）",(料金区分!B4)*C11*365,C6="雑用水（公共用施設等以外）",(料金区分!B5)*C11*365))</f>
        <v/>
      </c>
      <c r="I21" s="8" t="s">
        <v>8</v>
      </c>
      <c r="J21" s="1"/>
    </row>
    <row r="22" spans="2:10" ht="18" customHeight="1" x14ac:dyDescent="0.15">
      <c r="B22" s="1"/>
      <c r="C22" s="1"/>
      <c r="D22" s="1"/>
      <c r="E22" s="1"/>
      <c r="F22" s="1"/>
      <c r="G22" s="9" t="s">
        <v>3</v>
      </c>
      <c r="H22" s="12" t="str">
        <f>IF(C11="","",(H21*1.1))</f>
        <v/>
      </c>
      <c r="I22" s="8" t="s">
        <v>8</v>
      </c>
      <c r="J22" s="1"/>
    </row>
    <row r="23" spans="2:10" ht="23.25" customHeight="1" thickBot="1" x14ac:dyDescent="0.2">
      <c r="B23" s="1"/>
      <c r="C23" s="1"/>
      <c r="D23" s="1"/>
      <c r="E23" s="1"/>
      <c r="F23" s="1"/>
      <c r="G23" s="1"/>
      <c r="H23" s="1"/>
      <c r="I23" s="1"/>
      <c r="J23" s="1"/>
    </row>
    <row r="24" spans="2:10" ht="23.25" customHeight="1" thickBot="1" x14ac:dyDescent="0.2">
      <c r="B24" s="1"/>
      <c r="C24" s="1"/>
      <c r="D24" s="1"/>
      <c r="E24" s="1"/>
      <c r="F24" s="1"/>
      <c r="G24" s="21" t="s">
        <v>13</v>
      </c>
      <c r="H24" s="22"/>
      <c r="I24" s="23"/>
      <c r="J24" s="1"/>
    </row>
    <row r="25" spans="2:10" ht="9.75" customHeight="1" x14ac:dyDescent="0.15">
      <c r="B25" s="1"/>
      <c r="C25" s="1"/>
      <c r="D25" s="1"/>
      <c r="E25" s="1"/>
      <c r="F25" s="1"/>
      <c r="G25" s="1"/>
      <c r="H25" s="1"/>
      <c r="I25" s="1"/>
      <c r="J25" s="1"/>
    </row>
    <row r="26" spans="2:10" ht="18" customHeight="1" x14ac:dyDescent="0.15">
      <c r="B26" s="1"/>
      <c r="C26" s="1"/>
      <c r="D26" s="1"/>
      <c r="E26" s="1"/>
      <c r="F26" s="1"/>
      <c r="G26" s="10" t="s">
        <v>2</v>
      </c>
      <c r="H26" s="12" t="str" cm="1">
        <f t="array" ref="H26">IF(C11="","",_xlfn.IFS(C6="工業用水",(料金区分!B3)*C11*366,C6="雑用水（公共用施設等）",(料金区分!B4)*C11*366,C6="雑用水（公共用施設等以外）",(料金区分!B5)*C11*366))</f>
        <v/>
      </c>
      <c r="I26" s="8" t="s">
        <v>8</v>
      </c>
      <c r="J26" s="1"/>
    </row>
    <row r="27" spans="2:10" ht="18" customHeight="1" x14ac:dyDescent="0.15">
      <c r="B27" s="1"/>
      <c r="C27" s="1"/>
      <c r="D27" s="1"/>
      <c r="E27" s="1"/>
      <c r="F27" s="1"/>
      <c r="G27" s="10" t="s">
        <v>3</v>
      </c>
      <c r="H27" s="12" t="str">
        <f>IF(C11="","",(H26*1.1))</f>
        <v/>
      </c>
      <c r="I27" s="8" t="s">
        <v>8</v>
      </c>
      <c r="J27" s="1"/>
    </row>
    <row r="28" spans="2:10" ht="23.25" customHeight="1" x14ac:dyDescent="0.15">
      <c r="B28" s="1"/>
      <c r="C28" s="1"/>
      <c r="D28" s="1"/>
      <c r="E28" s="1"/>
      <c r="F28" s="1"/>
      <c r="G28" s="1"/>
      <c r="H28" s="1"/>
      <c r="I28" s="1"/>
      <c r="J28" s="1"/>
    </row>
  </sheetData>
  <mergeCells count="8">
    <mergeCell ref="B2:J2"/>
    <mergeCell ref="G24:I24"/>
    <mergeCell ref="G19:I19"/>
    <mergeCell ref="G14:I14"/>
    <mergeCell ref="G9:I9"/>
    <mergeCell ref="C9:E9"/>
    <mergeCell ref="C4:E4"/>
    <mergeCell ref="C6:E6"/>
  </mergeCells>
  <phoneticPr fontId="1"/>
  <dataValidations count="1">
    <dataValidation imeMode="off" allowBlank="1" showInputMessage="1" showErrorMessage="1" sqref="C11" xr:uid="{4BEF6053-BB19-40E6-A864-74958BCD58C1}"/>
  </dataValidations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6EC691BC-158C-45D5-9E66-74240EE04E5A}">
          <x14:formula1>
            <xm:f>料金区分!$A$3:$A$5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EDA3-0CE7-47DE-86F9-27163C935CF6}">
  <dimension ref="A3:B5"/>
  <sheetViews>
    <sheetView workbookViewId="0">
      <selection activeCell="E5" sqref="E5"/>
    </sheetView>
  </sheetViews>
  <sheetFormatPr defaultRowHeight="13.5" x14ac:dyDescent="0.15"/>
  <cols>
    <col min="1" max="1" width="25.75" customWidth="1"/>
    <col min="2" max="2" width="13.5" customWidth="1"/>
  </cols>
  <sheetData>
    <row r="3" spans="1:2" ht="24" customHeight="1" x14ac:dyDescent="0.15">
      <c r="A3" s="13" t="s">
        <v>5</v>
      </c>
      <c r="B3" s="16">
        <v>30.48</v>
      </c>
    </row>
    <row r="4" spans="1:2" ht="24" customHeight="1" x14ac:dyDescent="0.15">
      <c r="A4" s="14" t="s">
        <v>6</v>
      </c>
      <c r="B4" s="17">
        <v>39.619999999999997</v>
      </c>
    </row>
    <row r="5" spans="1:2" ht="24" customHeight="1" x14ac:dyDescent="0.15">
      <c r="A5" s="15" t="s">
        <v>7</v>
      </c>
      <c r="B5" s="18">
        <v>60.96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0FE7A00D241E4588E13017EC4F89AD" ma:contentTypeVersion="4" ma:contentTypeDescription="新しいドキュメントを作成します。" ma:contentTypeScope="" ma:versionID="b54f3fa94fa7b8ace53c49dd753b8fa5">
  <xsd:schema xmlns:xsd="http://www.w3.org/2001/XMLSchema" xmlns:xs="http://www.w3.org/2001/XMLSchema" xmlns:p="http://schemas.microsoft.com/office/2006/metadata/properties" xmlns:ns2="66013842-e4c2-4079-b22e-f74e0daffabf" targetNamespace="http://schemas.microsoft.com/office/2006/metadata/properties" ma:root="true" ma:fieldsID="9668c0c717438af7c5b2e00dbe751195" ns2:_="">
    <xsd:import namespace="66013842-e4c2-4079-b22e-f74e0daff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13842-e4c2-4079-b22e-f74e0daffa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CB5BB7-1E68-4AB5-BD36-620AFB75C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13842-e4c2-4079-b22e-f74e0daffa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5F01A6-5865-466D-B96E-B623FAB23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797F1-B0A1-400D-95AD-A60ABED91F71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6013842-e4c2-4079-b22e-f74e0daffab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料金区分</vt:lpstr>
      <vt:lpstr>計算シート!Print_Area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柿沼 隆哉（水道企画課）</dc:creator>
  <cp:lastModifiedBy>柿沼 隆哉（水道企画課）</cp:lastModifiedBy>
  <dcterms:created xsi:type="dcterms:W3CDTF">2025-03-17T23:55:12Z</dcterms:created>
  <dcterms:modified xsi:type="dcterms:W3CDTF">2025-03-19T00:21:04Z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0x010100B10FE7A00D241E4588E13017EC4F89AD</vt:lpwstr>
  </property>
</Properties>
</file>