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10_児童施設　自主点検表（実地）\公立\02 最新版\"/>
    </mc:Choice>
  </mc:AlternateContent>
  <xr:revisionPtr revIDLastSave="0" documentId="13_ncr:1_{AAC58F8B-115F-4AB7-AC02-EC5B3A5AC578}" xr6:coauthVersionLast="36" xr6:coauthVersionMax="36" xr10:uidLastSave="{00000000-0000-0000-0000-000000000000}"/>
  <bookViews>
    <workbookView xWindow="0" yWindow="0" windowWidth="28800" windowHeight="11580" xr2:uid="{B9B1C0FF-3B2A-4636-91B7-4D1EED8B1749}"/>
  </bookViews>
  <sheets>
    <sheet name="自主点検表（運営管理）" sheetId="1" r:id="rId1"/>
    <sheet name="別紙1（職員配置等の状況 保育所）" sheetId="2" r:id="rId2"/>
    <sheet name="別紙２（施設・防犯安全確認）" sheetId="3" r:id="rId3"/>
    <sheet name="参考調書 " sheetId="4" r:id="rId4"/>
  </sheets>
  <definedNames>
    <definedName name="_xlnm.Print_Area" localSheetId="3">'参考調書 '!$A$1:$H$40</definedName>
    <definedName name="_xlnm.Print_Area" localSheetId="0">'自主点検表（運営管理）'!$B$1:$AB$506</definedName>
    <definedName name="_xlnm.Print_Area" localSheetId="1">'別紙1（職員配置等の状況 保育所）'!$A$1:$AG$51</definedName>
    <definedName name="_xlnm.Print_Area" localSheetId="2">'別紙２（施設・防犯安全確認）'!$A$1:$E$29</definedName>
    <definedName name="_xlnm.Print_Titles" localSheetId="3">'参考調書 '!$1:$2</definedName>
    <definedName name="_xlnm.Print_Titles" localSheetId="0">'自主点検表（運営管理）'!$43:$43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 i="2" l="1"/>
  <c r="K17" i="2"/>
  <c r="G12" i="2" l="1"/>
  <c r="G14" i="2" l="1"/>
  <c r="G13" i="2"/>
  <c r="G11" i="2"/>
  <c r="G10" i="2"/>
  <c r="G9" i="2"/>
  <c r="R17" i="2"/>
  <c r="Q17" i="2"/>
  <c r="G23" i="2" l="1"/>
  <c r="X20" i="2" s="1"/>
  <c r="X18" i="2" l="1"/>
  <c r="X22" i="2" s="1"/>
  <c r="H10" i="2" l="1"/>
  <c r="H11" i="2"/>
  <c r="H12" i="2"/>
  <c r="H13" i="2"/>
  <c r="H14" i="2"/>
  <c r="H9" i="2"/>
  <c r="H17" i="2" l="1"/>
  <c r="AB22" i="2" s="1"/>
  <c r="D50" i="2"/>
  <c r="J49" i="2"/>
  <c r="P49" i="2" s="1"/>
  <c r="J48" i="2"/>
  <c r="P48" i="2" s="1"/>
  <c r="J47" i="2"/>
  <c r="P47" i="2" s="1"/>
  <c r="J46" i="2"/>
  <c r="P46" i="2" s="1"/>
  <c r="J45" i="2"/>
  <c r="P45" i="2" s="1"/>
  <c r="J44" i="2"/>
  <c r="J50" i="2" l="1"/>
  <c r="P44" i="2"/>
  <c r="P50" i="2" s="1"/>
  <c r="AC503" i="1" l="1"/>
  <c r="A503" i="1"/>
  <c r="AC500" i="1"/>
  <c r="A500" i="1"/>
  <c r="AC492" i="1"/>
  <c r="A492" i="1"/>
  <c r="AC486" i="1"/>
  <c r="A486" i="1"/>
  <c r="AC477" i="1"/>
  <c r="A477" i="1"/>
  <c r="AC472" i="1"/>
  <c r="A472" i="1"/>
  <c r="AC464" i="1"/>
  <c r="A464" i="1"/>
  <c r="AC459" i="1"/>
  <c r="A459" i="1"/>
  <c r="AC455" i="1"/>
  <c r="A455" i="1"/>
  <c r="AC445" i="1"/>
  <c r="A445" i="1"/>
  <c r="AC438" i="1"/>
  <c r="A438" i="1"/>
  <c r="AC402" i="1"/>
  <c r="A402" i="1"/>
  <c r="AC393" i="1"/>
  <c r="A393" i="1"/>
  <c r="AC383" i="1"/>
  <c r="A383" i="1"/>
  <c r="AC367" i="1"/>
  <c r="A367" i="1"/>
  <c r="AC361" i="1"/>
  <c r="A361" i="1"/>
  <c r="A336" i="1"/>
  <c r="AC295" i="1"/>
  <c r="A295" i="1"/>
  <c r="AC290" i="1"/>
  <c r="A290" i="1"/>
  <c r="AC274" i="1"/>
  <c r="A274" i="1"/>
  <c r="AC268" i="1"/>
  <c r="A268" i="1"/>
  <c r="AC264" i="1"/>
  <c r="A264" i="1"/>
  <c r="AC258" i="1"/>
  <c r="A258" i="1"/>
  <c r="AC244" i="1"/>
  <c r="A244" i="1"/>
  <c r="AC237" i="1"/>
  <c r="A237" i="1"/>
  <c r="AC229" i="1"/>
  <c r="A229" i="1"/>
  <c r="AC220" i="1"/>
  <c r="A220" i="1"/>
  <c r="AC213" i="1"/>
  <c r="A213" i="1"/>
  <c r="AC197" i="1"/>
  <c r="A197" i="1"/>
  <c r="A195" i="1"/>
  <c r="AC191" i="1"/>
  <c r="A191" i="1"/>
  <c r="A185" i="1"/>
  <c r="AC168" i="1"/>
  <c r="A168" i="1"/>
  <c r="AC160" i="1"/>
  <c r="A160" i="1"/>
  <c r="AC156" i="1"/>
  <c r="A156" i="1"/>
  <c r="AC141" i="1"/>
  <c r="A141" i="1"/>
  <c r="AC135" i="1"/>
  <c r="A135" i="1"/>
  <c r="AC106" i="1"/>
  <c r="A106" i="1"/>
  <c r="AC104" i="1"/>
  <c r="A104" i="1"/>
  <c r="AC100" i="1"/>
  <c r="A100" i="1"/>
  <c r="AC78" i="1"/>
  <c r="A78" i="1"/>
  <c r="AC72" i="1"/>
  <c r="A72" i="1"/>
  <c r="AC66" i="1"/>
  <c r="A66" i="1"/>
  <c r="AC58" i="1"/>
  <c r="A58" i="1"/>
  <c r="AC45" i="1"/>
  <c r="A45" i="1"/>
</calcChain>
</file>

<file path=xl/sharedStrings.xml><?xml version="1.0" encoding="utf-8"?>
<sst xmlns="http://schemas.openxmlformats.org/spreadsheetml/2006/main" count="779" uniqueCount="563">
  <si>
    <t xml:space="preserve">                                                                         </t>
  </si>
  <si>
    <t>施 設 種 別</t>
    <rPh sb="0" eb="1">
      <t>シ</t>
    </rPh>
    <rPh sb="2" eb="3">
      <t>セツ</t>
    </rPh>
    <rPh sb="4" eb="5">
      <t>タネ</t>
    </rPh>
    <rPh sb="6" eb="7">
      <t>ベツ</t>
    </rPh>
    <phoneticPr fontId="2"/>
  </si>
  <si>
    <t>選択してください</t>
  </si>
  <si>
    <t xml:space="preserve"> </t>
    <phoneticPr fontId="2"/>
  </si>
  <si>
    <t>〒</t>
    <phoneticPr fontId="2"/>
  </si>
  <si>
    <t>埼玉県</t>
    <rPh sb="0" eb="3">
      <t>サイタマケン</t>
    </rPh>
    <phoneticPr fontId="2"/>
  </si>
  <si>
    <t>指導監査を行う
所在地及び施設名</t>
    <phoneticPr fontId="2"/>
  </si>
  <si>
    <t>(フリガナ)</t>
    <phoneticPr fontId="2"/>
  </si>
  <si>
    <t>記  入  者</t>
    <rPh sb="0" eb="1">
      <t>キ</t>
    </rPh>
    <phoneticPr fontId="2"/>
  </si>
  <si>
    <t>職名・氏名</t>
    <phoneticPr fontId="2"/>
  </si>
  <si>
    <t>連　絡　先</t>
    <rPh sb="0" eb="1">
      <t>レン</t>
    </rPh>
    <rPh sb="2" eb="3">
      <t>ラク</t>
    </rPh>
    <rPh sb="4" eb="5">
      <t>サキ</t>
    </rPh>
    <phoneticPr fontId="2"/>
  </si>
  <si>
    <t>電話　</t>
    <phoneticPr fontId="2"/>
  </si>
  <si>
    <t>ＦＡＸ</t>
  </si>
  <si>
    <t>Ｅメール</t>
    <phoneticPr fontId="2"/>
  </si>
  <si>
    <t>記入年月日</t>
    <rPh sb="0" eb="2">
      <t>キニュウ</t>
    </rPh>
    <rPh sb="2" eb="5">
      <t>ネンガッピ</t>
    </rPh>
    <phoneticPr fontId="2"/>
  </si>
  <si>
    <t>令和　　　　年　　　　月　　　　日</t>
    <rPh sb="0" eb="1">
      <t>レイ</t>
    </rPh>
    <rPh sb="1" eb="2">
      <t>ワ</t>
    </rPh>
    <rPh sb="6" eb="7">
      <t>ネン</t>
    </rPh>
    <rPh sb="11" eb="12">
      <t>ガツ</t>
    </rPh>
    <rPh sb="16" eb="17">
      <t>ニチ</t>
    </rPh>
    <phoneticPr fontId="2"/>
  </si>
  <si>
    <t>※記載の中で指示のある項目以外は、直近の状況について記入してください。　　      　　　　埼玉県福祉部福祉監査課</t>
    <rPh sb="1" eb="3">
      <t>キサイ</t>
    </rPh>
    <rPh sb="4" eb="5">
      <t>ナカ</t>
    </rPh>
    <rPh sb="6" eb="8">
      <t>シジ</t>
    </rPh>
    <rPh sb="11" eb="13">
      <t>コウモク</t>
    </rPh>
    <rPh sb="13" eb="15">
      <t>イガイ</t>
    </rPh>
    <rPh sb="17" eb="19">
      <t>チョッキン</t>
    </rPh>
    <rPh sb="20" eb="22">
      <t>ジョウキョウ</t>
    </rPh>
    <rPh sb="26" eb="28">
      <t>キニュウ</t>
    </rPh>
    <rPh sb="47" eb="50">
      <t>サイタマケン</t>
    </rPh>
    <rPh sb="50" eb="52">
      <t>フクシ</t>
    </rPh>
    <rPh sb="52" eb="53">
      <t>ブ</t>
    </rPh>
    <rPh sb="53" eb="55">
      <t>フクシ</t>
    </rPh>
    <rPh sb="55" eb="57">
      <t>カンサ</t>
    </rPh>
    <rPh sb="57" eb="58">
      <t>カ</t>
    </rPh>
    <phoneticPr fontId="2"/>
  </si>
  <si>
    <t>自主点検表記入要領</t>
    <rPh sb="0" eb="2">
      <t>ジシュ</t>
    </rPh>
    <rPh sb="2" eb="5">
      <t>テンケンヒョウ</t>
    </rPh>
    <rPh sb="5" eb="7">
      <t>キニュウ</t>
    </rPh>
    <rPh sb="7" eb="9">
      <t>ヨウリョウ</t>
    </rPh>
    <phoneticPr fontId="2"/>
  </si>
  <si>
    <t>１　自主点検表の対象</t>
    <rPh sb="2" eb="4">
      <t>ジシュ</t>
    </rPh>
    <rPh sb="4" eb="7">
      <t>テンケンヒョウ</t>
    </rPh>
    <rPh sb="8" eb="10">
      <t>タイショウ</t>
    </rPh>
    <phoneticPr fontId="2"/>
  </si>
  <si>
    <t>２　記入方法</t>
    <phoneticPr fontId="2"/>
  </si>
  <si>
    <t>３　根拠法令・参考資料の名称</t>
    <phoneticPr fontId="2"/>
  </si>
  <si>
    <t>　この点検表に記載されている根拠法令の略称の詳細は、次のとおりです。</t>
    <phoneticPr fontId="2"/>
  </si>
  <si>
    <t>文　中　の　略　称</t>
    <rPh sb="0" eb="1">
      <t>ブン</t>
    </rPh>
    <rPh sb="2" eb="3">
      <t>ナカ</t>
    </rPh>
    <rPh sb="6" eb="7">
      <t>リャク</t>
    </rPh>
    <rPh sb="8" eb="9">
      <t>ショウ</t>
    </rPh>
    <phoneticPr fontId="2"/>
  </si>
  <si>
    <t>名　　　　称</t>
    <rPh sb="0" eb="1">
      <t>メイ</t>
    </rPh>
    <rPh sb="5" eb="6">
      <t>ショウ</t>
    </rPh>
    <phoneticPr fontId="2"/>
  </si>
  <si>
    <t>法</t>
    <rPh sb="0" eb="1">
      <t>ホウ</t>
    </rPh>
    <phoneticPr fontId="2"/>
  </si>
  <si>
    <t>社会福祉法</t>
    <rPh sb="0" eb="2">
      <t>シャカイ</t>
    </rPh>
    <rPh sb="2" eb="5">
      <t>フクシホウ</t>
    </rPh>
    <phoneticPr fontId="2"/>
  </si>
  <si>
    <t>施行規則</t>
    <rPh sb="0" eb="2">
      <t>シコウ</t>
    </rPh>
    <rPh sb="2" eb="4">
      <t>キソク</t>
    </rPh>
    <phoneticPr fontId="2"/>
  </si>
  <si>
    <t>社会福祉法施行規則</t>
    <rPh sb="0" eb="2">
      <t>シャカイ</t>
    </rPh>
    <rPh sb="2" eb="5">
      <t>フクシホウ</t>
    </rPh>
    <rPh sb="5" eb="7">
      <t>シコウ</t>
    </rPh>
    <rPh sb="7" eb="9">
      <t>キソク</t>
    </rPh>
    <phoneticPr fontId="2"/>
  </si>
  <si>
    <t>県条例</t>
    <rPh sb="0" eb="1">
      <t>ケン</t>
    </rPh>
    <rPh sb="1" eb="3">
      <t>ジョウレイ</t>
    </rPh>
    <phoneticPr fontId="2"/>
  </si>
  <si>
    <t>児童福祉法施行条例</t>
    <rPh sb="0" eb="2">
      <t>ジドウ</t>
    </rPh>
    <rPh sb="2" eb="5">
      <t>フクシホウ</t>
    </rPh>
    <rPh sb="5" eb="7">
      <t>シコウ</t>
    </rPh>
    <rPh sb="7" eb="9">
      <t>ジョウレイ</t>
    </rPh>
    <phoneticPr fontId="2"/>
  </si>
  <si>
    <t>省令基準</t>
    <rPh sb="0" eb="2">
      <t>ショウレイ</t>
    </rPh>
    <rPh sb="2" eb="4">
      <t>キジュン</t>
    </rPh>
    <phoneticPr fontId="2"/>
  </si>
  <si>
    <t>児童福祉施設の設備及び運営に関する基準</t>
    <phoneticPr fontId="2"/>
  </si>
  <si>
    <t>認定こども園法</t>
    <rPh sb="0" eb="2">
      <t>ニンテイ</t>
    </rPh>
    <rPh sb="5" eb="6">
      <t>エン</t>
    </rPh>
    <rPh sb="6" eb="7">
      <t>ホウ</t>
    </rPh>
    <phoneticPr fontId="2"/>
  </si>
  <si>
    <t>就学前の子どもに関する教育、保育等の総合的な提供の推進に関する法律</t>
    <phoneticPr fontId="2"/>
  </si>
  <si>
    <t>認定こども園法施行規則</t>
    <rPh sb="0" eb="2">
      <t>ニンテイ</t>
    </rPh>
    <rPh sb="5" eb="6">
      <t>エン</t>
    </rPh>
    <rPh sb="6" eb="7">
      <t>ホウ</t>
    </rPh>
    <rPh sb="7" eb="9">
      <t>シコウ</t>
    </rPh>
    <rPh sb="9" eb="11">
      <t>キソク</t>
    </rPh>
    <phoneticPr fontId="2"/>
  </si>
  <si>
    <t>就学前の子どもに関する教育、保育等の総合的な提供の推進に関する法律施行規則</t>
    <phoneticPr fontId="2"/>
  </si>
  <si>
    <t>認定こども園法運営基準</t>
    <rPh sb="0" eb="2">
      <t>ニンテイ</t>
    </rPh>
    <rPh sb="5" eb="6">
      <t>エン</t>
    </rPh>
    <rPh sb="6" eb="7">
      <t>ホウ</t>
    </rPh>
    <rPh sb="7" eb="9">
      <t>ウンエイ</t>
    </rPh>
    <rPh sb="9" eb="11">
      <t>キジュン</t>
    </rPh>
    <phoneticPr fontId="2"/>
  </si>
  <si>
    <t>幼保連携型認定こども園の学級の編制、職員、設備及び運営に関する基準</t>
    <phoneticPr fontId="2"/>
  </si>
  <si>
    <t>認定こども園法県条例</t>
    <rPh sb="0" eb="2">
      <t>ニンテイ</t>
    </rPh>
    <rPh sb="5" eb="6">
      <t>エン</t>
    </rPh>
    <rPh sb="6" eb="7">
      <t>ホウ</t>
    </rPh>
    <rPh sb="7" eb="8">
      <t>ケン</t>
    </rPh>
    <rPh sb="8" eb="10">
      <t>ジョウレイ</t>
    </rPh>
    <phoneticPr fontId="2"/>
  </si>
  <si>
    <t>埼玉県幼保連携型認定こども園の設備及び運営に関する基準等を定める条例</t>
    <rPh sb="0" eb="3">
      <t>サイタマケン</t>
    </rPh>
    <rPh sb="3" eb="4">
      <t>ヨウ</t>
    </rPh>
    <rPh sb="4" eb="5">
      <t>タモツ</t>
    </rPh>
    <rPh sb="5" eb="8">
      <t>レンケイガタ</t>
    </rPh>
    <rPh sb="8" eb="10">
      <t>ニンテイ</t>
    </rPh>
    <rPh sb="13" eb="14">
      <t>エン</t>
    </rPh>
    <rPh sb="15" eb="17">
      <t>セツビ</t>
    </rPh>
    <rPh sb="17" eb="18">
      <t>オヨ</t>
    </rPh>
    <rPh sb="19" eb="21">
      <t>ウンエイ</t>
    </rPh>
    <rPh sb="22" eb="23">
      <t>カン</t>
    </rPh>
    <rPh sb="25" eb="27">
      <t>キジュン</t>
    </rPh>
    <rPh sb="27" eb="28">
      <t>トウ</t>
    </rPh>
    <rPh sb="29" eb="30">
      <t>サダ</t>
    </rPh>
    <rPh sb="32" eb="34">
      <t>ジョウレイ</t>
    </rPh>
    <phoneticPr fontId="2"/>
  </si>
  <si>
    <t>認定こども園法県条例規則</t>
    <rPh sb="0" eb="2">
      <t>ニンテイ</t>
    </rPh>
    <rPh sb="5" eb="6">
      <t>エン</t>
    </rPh>
    <rPh sb="6" eb="7">
      <t>ホウ</t>
    </rPh>
    <rPh sb="7" eb="8">
      <t>ケン</t>
    </rPh>
    <rPh sb="8" eb="10">
      <t>ジョウレイ</t>
    </rPh>
    <rPh sb="10" eb="12">
      <t>キソク</t>
    </rPh>
    <phoneticPr fontId="2"/>
  </si>
  <si>
    <t>埼玉県幼保連携型認定こども園の設備及び運営に関する基準等を定める条例施行規則</t>
    <rPh sb="0" eb="3">
      <t>サイタマケン</t>
    </rPh>
    <rPh sb="3" eb="4">
      <t>ヨウ</t>
    </rPh>
    <rPh sb="4" eb="5">
      <t>タモツ</t>
    </rPh>
    <rPh sb="5" eb="8">
      <t>レンケイガタ</t>
    </rPh>
    <rPh sb="8" eb="10">
      <t>ニンテイ</t>
    </rPh>
    <rPh sb="13" eb="14">
      <t>エン</t>
    </rPh>
    <rPh sb="15" eb="17">
      <t>セツビ</t>
    </rPh>
    <rPh sb="17" eb="18">
      <t>オヨ</t>
    </rPh>
    <rPh sb="19" eb="21">
      <t>ウンエイ</t>
    </rPh>
    <rPh sb="22" eb="23">
      <t>カン</t>
    </rPh>
    <rPh sb="25" eb="27">
      <t>キジュン</t>
    </rPh>
    <rPh sb="27" eb="28">
      <t>トウ</t>
    </rPh>
    <rPh sb="29" eb="30">
      <t>サダ</t>
    </rPh>
    <rPh sb="32" eb="34">
      <t>ジョウレイ</t>
    </rPh>
    <rPh sb="34" eb="36">
      <t>セコウ</t>
    </rPh>
    <rPh sb="36" eb="38">
      <t>キソク</t>
    </rPh>
    <phoneticPr fontId="2"/>
  </si>
  <si>
    <t>子ども・子育て支援法</t>
    <rPh sb="0" eb="1">
      <t>コ</t>
    </rPh>
    <rPh sb="4" eb="6">
      <t>コソダ</t>
    </rPh>
    <rPh sb="7" eb="9">
      <t>シエン</t>
    </rPh>
    <rPh sb="9" eb="10">
      <t>ホウ</t>
    </rPh>
    <phoneticPr fontId="2"/>
  </si>
  <si>
    <t>子ども・子育て支援法運営基準</t>
    <rPh sb="0" eb="1">
      <t>コ</t>
    </rPh>
    <rPh sb="4" eb="6">
      <t>コソダ</t>
    </rPh>
    <rPh sb="7" eb="9">
      <t>シエン</t>
    </rPh>
    <rPh sb="9" eb="10">
      <t>ホウ</t>
    </rPh>
    <rPh sb="10" eb="12">
      <t>ウンエイ</t>
    </rPh>
    <rPh sb="12" eb="14">
      <t>キジュン</t>
    </rPh>
    <phoneticPr fontId="2"/>
  </si>
  <si>
    <t>特定教育・保育施設及び特定地域型保育事業並びに特定子ども・子育て支援施設等の運営に関する基準</t>
    <rPh sb="0" eb="2">
      <t>トクテイ</t>
    </rPh>
    <rPh sb="2" eb="4">
      <t>キョウイク</t>
    </rPh>
    <rPh sb="5" eb="7">
      <t>ホイク</t>
    </rPh>
    <rPh sb="7" eb="9">
      <t>シセツ</t>
    </rPh>
    <rPh sb="9" eb="10">
      <t>オヨ</t>
    </rPh>
    <rPh sb="11" eb="13">
      <t>トクテイ</t>
    </rPh>
    <rPh sb="13" eb="15">
      <t>チイキ</t>
    </rPh>
    <rPh sb="15" eb="16">
      <t>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phoneticPr fontId="2"/>
  </si>
  <si>
    <t>自　主　点　検　項　目</t>
  </si>
  <si>
    <t>点検結果</t>
  </si>
  <si>
    <t>記　入　欄　及　び　点　検　の　ポ　イ　ン　ト</t>
  </si>
  <si>
    <t>根拠法令等
【確認資料】</t>
    <phoneticPr fontId="2"/>
  </si>
  <si>
    <t>回答内容</t>
    <rPh sb="0" eb="4">
      <t>カイトウナイヨウ</t>
    </rPh>
    <phoneticPr fontId="2"/>
  </si>
  <si>
    <t>注意事項に該当する場合の対応メッセージ</t>
    <rPh sb="0" eb="4">
      <t>チュウイジコウ</t>
    </rPh>
    <rPh sb="5" eb="7">
      <t>ガイトウ</t>
    </rPh>
    <rPh sb="9" eb="11">
      <t>バアイ</t>
    </rPh>
    <rPh sb="12" eb="14">
      <t>タイオウ</t>
    </rPh>
    <phoneticPr fontId="2"/>
  </si>
  <si>
    <t>Ⅰ</t>
    <phoneticPr fontId="2"/>
  </si>
  <si>
    <t xml:space="preserve">事業 </t>
    <rPh sb="0" eb="2">
      <t>ジギョウ</t>
    </rPh>
    <phoneticPr fontId="2"/>
  </si>
  <si>
    <t>ある</t>
  </si>
  <si>
    <t>１</t>
    <phoneticPr fontId="2"/>
  </si>
  <si>
    <t>　施設運営に必要な運営規程（管理規程）等を整備し、運用していますか。</t>
    <rPh sb="1" eb="3">
      <t>シセツ</t>
    </rPh>
    <rPh sb="3" eb="5">
      <t>ウンエイ</t>
    </rPh>
    <rPh sb="6" eb="8">
      <t>ヒツヨウ</t>
    </rPh>
    <rPh sb="9" eb="10">
      <t>ウン</t>
    </rPh>
    <rPh sb="10" eb="11">
      <t>イトナム</t>
    </rPh>
    <rPh sb="11" eb="12">
      <t>タダシ</t>
    </rPh>
    <rPh sb="12" eb="13">
      <t>ホド</t>
    </rPh>
    <rPh sb="14" eb="16">
      <t>カンリ</t>
    </rPh>
    <rPh sb="16" eb="17">
      <t>キ</t>
    </rPh>
    <rPh sb="17" eb="18">
      <t>ホド</t>
    </rPh>
    <rPh sb="19" eb="20">
      <t>トウ</t>
    </rPh>
    <rPh sb="21" eb="23">
      <t>セイビ</t>
    </rPh>
    <rPh sb="25" eb="27">
      <t>ウンヨウ</t>
    </rPh>
    <phoneticPr fontId="2"/>
  </si>
  <si>
    <t>いる・いない</t>
  </si>
  <si>
    <t>→規程の名称及び制定又は直近の改定時期を記載してください。</t>
    <rPh sb="1" eb="3">
      <t>キテイ</t>
    </rPh>
    <rPh sb="4" eb="6">
      <t>メイショウ</t>
    </rPh>
    <rPh sb="6" eb="7">
      <t>オヨ</t>
    </rPh>
    <rPh sb="8" eb="10">
      <t>セイテイ</t>
    </rPh>
    <rPh sb="10" eb="11">
      <t>マタ</t>
    </rPh>
    <rPh sb="12" eb="14">
      <t>チョッキン</t>
    </rPh>
    <rPh sb="15" eb="17">
      <t>カイテイ</t>
    </rPh>
    <rPh sb="17" eb="19">
      <t>ジキ</t>
    </rPh>
    <rPh sb="20" eb="22">
      <t>キサイ</t>
    </rPh>
    <phoneticPr fontId="2"/>
  </si>
  <si>
    <t>○県条例第165条
○認定こども園法施行規則第16条
○子ども・子育て支援
法運営基準第20条
○子ども・子育て支援
新制度に係る児童福
祉施設の設備及び運
営に関する基準の一
部改正ついて（通知）
平成26年９月５日雇児
発0905第４号</t>
    <rPh sb="11" eb="13">
      <t>ニンテイ</t>
    </rPh>
    <rPh sb="16" eb="17">
      <t>エン</t>
    </rPh>
    <rPh sb="17" eb="18">
      <t>ホウ</t>
    </rPh>
    <rPh sb="18" eb="20">
      <t>シコウ</t>
    </rPh>
    <rPh sb="20" eb="22">
      <t>キソク</t>
    </rPh>
    <rPh sb="22" eb="23">
      <t>ダイ</t>
    </rPh>
    <rPh sb="25" eb="26">
      <t>ジョウ</t>
    </rPh>
    <phoneticPr fontId="2"/>
  </si>
  <si>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</si>
  <si>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2"/>
  </si>
  <si>
    <t>該当なし</t>
    <rPh sb="0" eb="2">
      <t>ガイトウ</t>
    </rPh>
    <phoneticPr fontId="2"/>
  </si>
  <si>
    <t>　規程の名称：</t>
    <rPh sb="1" eb="3">
      <t>キテイ</t>
    </rPh>
    <rPh sb="4" eb="6">
      <t>メイショウ</t>
    </rPh>
    <phoneticPr fontId="2"/>
  </si>
  <si>
    <t>ある・ない</t>
  </si>
  <si>
    <t>　制定又は直近の改定日：</t>
    <rPh sb="1" eb="3">
      <t>セイテイ</t>
    </rPh>
    <rPh sb="3" eb="4">
      <t>マタ</t>
    </rPh>
    <rPh sb="5" eb="7">
      <t>チョッキン</t>
    </rPh>
    <rPh sb="8" eb="11">
      <t>カイテイビ</t>
    </rPh>
    <phoneticPr fontId="2"/>
  </si>
  <si>
    <t>いる</t>
  </si>
  <si>
    <r>
      <rPr>
        <u/>
        <sz val="16"/>
        <color indexed="8"/>
        <rFont val="ＭＳ 明朝"/>
        <family val="1"/>
        <charset val="128"/>
      </rPr>
      <t>保育所、幼保連携型認定こども園の運営規程　</t>
    </r>
    <r>
      <rPr>
        <sz val="16"/>
        <color indexed="8"/>
        <rFont val="ＭＳ 明朝"/>
        <family val="1"/>
        <charset val="128"/>
      </rPr>
      <t xml:space="preserve">
①施設の目的及び運営の方針②提供する特定教育・保育の内容③職員の職種、員数及び職務の内容④特定教育・保育の提供を行う日及び時間、提供を行わない日⑤支給認定保護者から受領する利用者負担その他の費用の種類、支払を求める理由及びその額⑥小学校就学前子どもの区分ごとの利用定員⑦特定教育・保育施設の利用の開始、終了に関する事項及び利用に当たっての留意事項⑧緊急時等における対応方法⑨非常災害対策⑩虐待の防止のための措置に関する事項⑪その他特定教育・保育施設の運営に関する重要事項 </t>
    </r>
    <phoneticPr fontId="2"/>
  </si>
  <si>
    <t>いない</t>
  </si>
  <si>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2"/>
  </si>
  <si>
    <t>苦情なし</t>
    <rPh sb="0" eb="2">
      <t>クジョウ</t>
    </rPh>
    <phoneticPr fontId="2"/>
  </si>
  <si>
    <t>送迎なし</t>
    <rPh sb="0" eb="2">
      <t>ソウゲイ</t>
    </rPh>
    <phoneticPr fontId="2"/>
  </si>
  <si>
    <t>変更なし</t>
    <rPh sb="0" eb="2">
      <t>ヘンコウ</t>
    </rPh>
    <phoneticPr fontId="2"/>
  </si>
  <si>
    <t>給水設備なし</t>
    <rPh sb="0" eb="4">
      <t>キュウスイセツビ</t>
    </rPh>
    <phoneticPr fontId="2"/>
  </si>
  <si>
    <t>　</t>
    <phoneticPr fontId="2"/>
  </si>
  <si>
    <t>２</t>
    <phoneticPr fontId="2"/>
  </si>
  <si>
    <t xml:space="preserve">・その資格の名称を記載してください。
</t>
    <rPh sb="3" eb="5">
      <t>シカク</t>
    </rPh>
    <rPh sb="6" eb="8">
      <t>メイショウ</t>
    </rPh>
    <rPh sb="9" eb="11">
      <t>キサイ</t>
    </rPh>
    <phoneticPr fontId="2"/>
  </si>
  <si>
    <t>○社会福祉施設の長
の資格要件について
（53年２月20日社庶
第13号）　　</t>
    <phoneticPr fontId="2"/>
  </si>
  <si>
    <t>　施設長・園長の資格はありますか。</t>
    <phoneticPr fontId="2"/>
  </si>
  <si>
    <t xml:space="preserve">  資格の名称：</t>
    <phoneticPr fontId="2"/>
  </si>
  <si>
    <t>※　施設長資格の根拠</t>
    <rPh sb="2" eb="5">
      <t>シセツチョウ</t>
    </rPh>
    <rPh sb="5" eb="7">
      <t>シカク</t>
    </rPh>
    <rPh sb="8" eb="10">
      <t>コンキョ</t>
    </rPh>
    <phoneticPr fontId="2"/>
  </si>
  <si>
    <t>３</t>
    <phoneticPr fontId="2"/>
  </si>
  <si>
    <t>　施設長は、専任者を確保していますか。</t>
    <rPh sb="1" eb="3">
      <t>シセツ</t>
    </rPh>
    <rPh sb="3" eb="4">
      <t>チョウ</t>
    </rPh>
    <rPh sb="6" eb="8">
      <t>センニン</t>
    </rPh>
    <rPh sb="8" eb="9">
      <t>シャ</t>
    </rPh>
    <rPh sb="10" eb="11">
      <t>カク</t>
    </rPh>
    <rPh sb="11" eb="12">
      <t>ホ</t>
    </rPh>
    <phoneticPr fontId="2"/>
  </si>
  <si>
    <t>→他の職務を兼務している場合の兼務の状況を記入してくださ
い。</t>
    <rPh sb="1" eb="2">
      <t>タ</t>
    </rPh>
    <rPh sb="3" eb="5">
      <t>ショクム</t>
    </rPh>
    <rPh sb="6" eb="8">
      <t>ケンム</t>
    </rPh>
    <rPh sb="12" eb="14">
      <t>バアイ</t>
    </rPh>
    <rPh sb="15" eb="17">
      <t>ケンム</t>
    </rPh>
    <rPh sb="18" eb="20">
      <t>ジョウキョウ</t>
    </rPh>
    <rPh sb="21" eb="23">
      <t>キニュウ</t>
    </rPh>
    <phoneticPr fontId="2"/>
  </si>
  <si>
    <t>社会福祉法第66条</t>
    <rPh sb="0" eb="2">
      <t>シャカイ</t>
    </rPh>
    <rPh sb="2" eb="4">
      <t>フクシ</t>
    </rPh>
    <rPh sb="4" eb="5">
      <t>ホウ</t>
    </rPh>
    <rPh sb="5" eb="6">
      <t>ダイ</t>
    </rPh>
    <rPh sb="8" eb="9">
      <t>ジョウ</t>
    </rPh>
    <phoneticPr fontId="2"/>
  </si>
  <si>
    <t>　施設名：</t>
    <rPh sb="1" eb="3">
      <t>シセツ</t>
    </rPh>
    <rPh sb="3" eb="4">
      <t>メイ</t>
    </rPh>
    <phoneticPr fontId="2"/>
  </si>
  <si>
    <t>　職　名：</t>
    <rPh sb="1" eb="2">
      <t>ショク</t>
    </rPh>
    <rPh sb="3" eb="4">
      <t>メイ</t>
    </rPh>
    <phoneticPr fontId="2"/>
  </si>
  <si>
    <t>４</t>
    <phoneticPr fontId="2"/>
  </si>
  <si>
    <t>　施設長の責務</t>
    <phoneticPr fontId="2"/>
  </si>
  <si>
    <t>（１）</t>
    <phoneticPr fontId="2"/>
  </si>
  <si>
    <t>　施設長は、保育の質及び職員の専門性の向上のため、必要な環境の確保に努めていますか。</t>
    <phoneticPr fontId="2"/>
  </si>
  <si>
    <t>・施設長は、自らの施設の研修の体制とその結果を自己評価し、改善、向上させていくことが望まれます。</t>
  </si>
  <si>
    <t>○県条例第156条第2項
保育指針第5章2(1)</t>
    <rPh sb="1" eb="2">
      <t>ケン</t>
    </rPh>
    <phoneticPr fontId="2"/>
  </si>
  <si>
    <t>（２）</t>
    <phoneticPr fontId="2"/>
  </si>
  <si>
    <t>　施設長は、施設内外の研修を体系的、計画的に実施するとともに、職員の自己研鑽に対する援助や助言に努めていますか。</t>
    <rPh sb="6" eb="8">
      <t>シセツ</t>
    </rPh>
    <rPh sb="8" eb="9">
      <t>ナイ</t>
    </rPh>
    <phoneticPr fontId="2"/>
  </si>
  <si>
    <t>・施設長は、施設の課題や各職員のキャリアパス等も見据えて、初任者から管理職員までの職位や職務内容等を踏まえた体系的な研修計画を作成しなければなりません。</t>
    <rPh sb="6" eb="8">
      <t>シセツ</t>
    </rPh>
    <phoneticPr fontId="2"/>
  </si>
  <si>
    <t>○県条例第156条第2項
○省令基準第7条の2第2項
保育指針第5章2(2)
○認定こども園法条例第15条(認定こども園法運営基準準用)
○認定こども園法運基準第13条(省令基準第7条の2第2項準用)</t>
    <phoneticPr fontId="2"/>
  </si>
  <si>
    <t>（３）</t>
    <phoneticPr fontId="2"/>
  </si>
  <si>
    <t>（４）</t>
    <phoneticPr fontId="2"/>
  </si>
  <si>
    <t>５</t>
    <phoneticPr fontId="2"/>
  </si>
  <si>
    <t>　職員の配置や施設の設備基準は満たしていますか。</t>
    <rPh sb="1" eb="3">
      <t>ショクイン</t>
    </rPh>
    <rPh sb="4" eb="6">
      <t>ハイチ</t>
    </rPh>
    <rPh sb="7" eb="9">
      <t>シセツ</t>
    </rPh>
    <rPh sb="10" eb="12">
      <t>セツビ</t>
    </rPh>
    <rPh sb="12" eb="14">
      <t>キジュン</t>
    </rPh>
    <rPh sb="15" eb="16">
      <t>ミ</t>
    </rPh>
    <phoneticPr fontId="2"/>
  </si>
  <si>
    <r>
      <t>→</t>
    </r>
    <r>
      <rPr>
        <b/>
        <sz val="15"/>
        <rFont val="ＭＳ 明朝"/>
        <family val="1"/>
        <charset val="128"/>
      </rPr>
      <t>別紙１「職員の配置状況」を作成し、自主点検表と一緒に提出してください。</t>
    </r>
    <rPh sb="1" eb="3">
      <t>ベッシ</t>
    </rPh>
    <rPh sb="5" eb="7">
      <t>ショクイン</t>
    </rPh>
    <rPh sb="8" eb="10">
      <t>ハイチ</t>
    </rPh>
    <rPh sb="10" eb="12">
      <t>ジョウキョウ</t>
    </rPh>
    <rPh sb="14" eb="16">
      <t>サクセイ</t>
    </rPh>
    <rPh sb="18" eb="23">
      <t>ジシュテンケンヒョウ</t>
    </rPh>
    <rPh sb="24" eb="26">
      <t>イッショ</t>
    </rPh>
    <rPh sb="27" eb="29">
      <t>テイシュツ</t>
    </rPh>
    <phoneticPr fontId="2"/>
  </si>
  <si>
    <t>別紙１のとおり</t>
    <rPh sb="0" eb="2">
      <t>ベッシ</t>
    </rPh>
    <phoneticPr fontId="2"/>
  </si>
  <si>
    <t>６</t>
    <phoneticPr fontId="2"/>
  </si>
  <si>
    <r>
      <t>　施設運営のための会議を開催していますか</t>
    </r>
    <r>
      <rPr>
        <sz val="11"/>
        <rFont val="ＭＳ 明朝"/>
        <family val="1"/>
        <charset val="128"/>
      </rPr>
      <t>。
　</t>
    </r>
    <r>
      <rPr>
        <sz val="16"/>
        <rFont val="ＭＳ 明朝"/>
        <family val="1"/>
        <charset val="128"/>
      </rPr>
      <t>また、出席していない職員に対して、会議の内容の周知を図っていますか。</t>
    </r>
    <rPh sb="1" eb="3">
      <t>シセツ</t>
    </rPh>
    <rPh sb="3" eb="5">
      <t>ウンエイ</t>
    </rPh>
    <rPh sb="9" eb="10">
      <t>カイ</t>
    </rPh>
    <rPh sb="10" eb="11">
      <t>ギ</t>
    </rPh>
    <rPh sb="12" eb="14">
      <t>カイサイ</t>
    </rPh>
    <rPh sb="26" eb="28">
      <t>シュッセキ</t>
    </rPh>
    <rPh sb="33" eb="35">
      <t>ショクイン</t>
    </rPh>
    <rPh sb="36" eb="37">
      <t>タイ</t>
    </rPh>
    <rPh sb="40" eb="41">
      <t>カイ</t>
    </rPh>
    <rPh sb="41" eb="42">
      <t>ギ</t>
    </rPh>
    <rPh sb="43" eb="45">
      <t>ナイヨウ</t>
    </rPh>
    <rPh sb="46" eb="48">
      <t>シュウチ</t>
    </rPh>
    <rPh sb="49" eb="50">
      <t>ハカ</t>
    </rPh>
    <phoneticPr fontId="2"/>
  </si>
  <si>
    <t>→運営のための会議について記入してください。</t>
    <rPh sb="1" eb="3">
      <t>ウンエイ</t>
    </rPh>
    <rPh sb="7" eb="9">
      <t>カイギ</t>
    </rPh>
    <rPh sb="13" eb="15">
      <t>キニュウ</t>
    </rPh>
    <phoneticPr fontId="2"/>
  </si>
  <si>
    <t>○認定こども園法施行規則第26条（学校教育法施行規則準用）
学校教育法施行規則第48条
【職員名簿】</t>
    <rPh sb="1" eb="3">
      <t>ニンテイ</t>
    </rPh>
    <rPh sb="6" eb="7">
      <t>エン</t>
    </rPh>
    <rPh sb="7" eb="8">
      <t>ホウ</t>
    </rPh>
    <rPh sb="8" eb="12">
      <t>シコウキソク</t>
    </rPh>
    <rPh sb="12" eb="13">
      <t>ダイ</t>
    </rPh>
    <rPh sb="15" eb="16">
      <t>ジョウ</t>
    </rPh>
    <rPh sb="17" eb="19">
      <t>ガッコウ</t>
    </rPh>
    <rPh sb="19" eb="22">
      <t>キョウイクホウ</t>
    </rPh>
    <rPh sb="22" eb="24">
      <t>シコウ</t>
    </rPh>
    <rPh sb="24" eb="26">
      <t>キソク</t>
    </rPh>
    <rPh sb="26" eb="28">
      <t>ジュンヨウ</t>
    </rPh>
    <rPh sb="30" eb="32">
      <t>ガッコウ</t>
    </rPh>
    <rPh sb="32" eb="35">
      <t>キョウイクホウ</t>
    </rPh>
    <rPh sb="35" eb="37">
      <t>シコウ</t>
    </rPh>
    <rPh sb="37" eb="39">
      <t>キソク</t>
    </rPh>
    <rPh sb="39" eb="40">
      <t>ダイ</t>
    </rPh>
    <rPh sb="42" eb="43">
      <t>ジョウ</t>
    </rPh>
    <phoneticPr fontId="2"/>
  </si>
  <si>
    <t>会議名　　　　　：　</t>
    <rPh sb="0" eb="2">
      <t>カイギ</t>
    </rPh>
    <rPh sb="2" eb="3">
      <t>メイ</t>
    </rPh>
    <phoneticPr fontId="2"/>
  </si>
  <si>
    <t>参加者（構成員）：</t>
    <rPh sb="0" eb="3">
      <t>サンカシャ</t>
    </rPh>
    <rPh sb="4" eb="7">
      <t>コウセイイン</t>
    </rPh>
    <phoneticPr fontId="2"/>
  </si>
  <si>
    <t>開催回数（年）　：　</t>
    <rPh sb="0" eb="2">
      <t>カイサイ</t>
    </rPh>
    <rPh sb="2" eb="4">
      <t>カイスウ</t>
    </rPh>
    <rPh sb="5" eb="6">
      <t>ネン</t>
    </rPh>
    <phoneticPr fontId="2"/>
  </si>
  <si>
    <t>回</t>
    <rPh sb="0" eb="1">
      <t>カイ</t>
    </rPh>
    <phoneticPr fontId="2"/>
  </si>
  <si>
    <t>会議録の有無　：</t>
    <rPh sb="0" eb="3">
      <t>カイギロク</t>
    </rPh>
    <rPh sb="4" eb="6">
      <t>ウム</t>
    </rPh>
    <phoneticPr fontId="2"/>
  </si>
  <si>
    <t>有・無</t>
  </si>
  <si>
    <t>会議の開催日 ：</t>
    <rPh sb="0" eb="2">
      <t>カイギ</t>
    </rPh>
    <rPh sb="3" eb="6">
      <t>カイサイビ</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</si>
  <si>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</si>
  <si>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</si>
  <si>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</si>
  <si>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</si>
  <si>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</si>
  <si>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</si>
  <si>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</si>
  <si>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</si>
  <si>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</si>
  <si>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</si>
  <si>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</si>
  <si>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</si>
  <si>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周知方法　　　：</t>
    <rPh sb="0" eb="2">
      <t>シュウチ</t>
    </rPh>
    <rPh sb="2" eb="4">
      <t>ホウホウ</t>
    </rPh>
    <phoneticPr fontId="2"/>
  </si>
  <si>
    <t>○各種の会議の記録を整備し、出席していない職員へ回
覧等してください。</t>
    <rPh sb="14" eb="16">
      <t>シュッセキ</t>
    </rPh>
    <rPh sb="21" eb="23">
      <t>ショクイン</t>
    </rPh>
    <rPh sb="24" eb="25">
      <t>カイ</t>
    </rPh>
    <rPh sb="26" eb="27">
      <t>ラン</t>
    </rPh>
    <rPh sb="27" eb="28">
      <t>トウ</t>
    </rPh>
    <phoneticPr fontId="2"/>
  </si>
  <si>
    <t>【職員会議録】</t>
    <rPh sb="1" eb="3">
      <t>ショクイン</t>
    </rPh>
    <rPh sb="3" eb="6">
      <t>カイギロク</t>
    </rPh>
    <phoneticPr fontId="2"/>
  </si>
  <si>
    <t>〇開催回数、内容、進め方、記録等が適当か留意してく
ださい。</t>
    <phoneticPr fontId="2"/>
  </si>
  <si>
    <t>【処遇会議録】</t>
    <rPh sb="1" eb="3">
      <t>ショグウ</t>
    </rPh>
    <rPh sb="3" eb="6">
      <t>カイギロク</t>
    </rPh>
    <phoneticPr fontId="2"/>
  </si>
  <si>
    <t>○開催年月日、出席者、議題、発言要旨、結果等を記載
してください。</t>
    <phoneticPr fontId="2"/>
  </si>
  <si>
    <t>○会議結果は，施設運営や利用者の処遇に活かしてくだ
さい。</t>
    <phoneticPr fontId="2"/>
  </si>
  <si>
    <t>７</t>
    <phoneticPr fontId="2"/>
  </si>
  <si>
    <t>　</t>
  </si>
  <si>
    <t>８</t>
    <phoneticPr fontId="2"/>
  </si>
  <si>
    <t>　重要事項は、施設の見やすい場所に掲示していますか。</t>
    <phoneticPr fontId="2"/>
  </si>
  <si>
    <t>○特定教育・保育施設は、当該特定教育・保育施設の見やすい場所に、
　運営規程の概要、職員の勤務の体制、利用者負担その他の利用申込者
　の特定教育・保育施設の選択に資すると認められる重要事項を掲示し
　なければなりません。</t>
    <phoneticPr fontId="2"/>
  </si>
  <si>
    <t xml:space="preserve">○子ども・子育て支援法運営基準第23条
【重要事項掲示物】
</t>
    <rPh sb="1" eb="2">
      <t>コ</t>
    </rPh>
    <rPh sb="5" eb="7">
      <t>コソダ</t>
    </rPh>
    <rPh sb="8" eb="10">
      <t>シエン</t>
    </rPh>
    <rPh sb="10" eb="11">
      <t>ホウ</t>
    </rPh>
    <rPh sb="11" eb="13">
      <t>ウンエイ</t>
    </rPh>
    <rPh sb="13" eb="15">
      <t>キジュン</t>
    </rPh>
    <rPh sb="15" eb="16">
      <t>ダイ</t>
    </rPh>
    <rPh sb="18" eb="19">
      <t>ジョウ</t>
    </rPh>
    <phoneticPr fontId="2"/>
  </si>
  <si>
    <t>９</t>
    <phoneticPr fontId="2"/>
  </si>
  <si>
    <t>１０</t>
    <phoneticPr fontId="2"/>
  </si>
  <si>
    <t>　事業実施(施設運営)に関し、「管理に関する帳簿」等を県条例等に基づき整備していますか。</t>
    <rPh sb="24" eb="25">
      <t>トウ</t>
    </rPh>
    <phoneticPr fontId="2"/>
  </si>
  <si>
    <t>→作成している帳簿の</t>
    <rPh sb="1" eb="3">
      <t>サクセイ</t>
    </rPh>
    <rPh sb="7" eb="9">
      <t>チョウボ</t>
    </rPh>
    <phoneticPr fontId="24"/>
  </si>
  <si>
    <t>欄に○を選択してください。</t>
    <rPh sb="0" eb="1">
      <t>ラン</t>
    </rPh>
    <rPh sb="4" eb="6">
      <t>センタク</t>
    </rPh>
    <phoneticPr fontId="2"/>
  </si>
  <si>
    <t>○県条例第166条
○省令基準第14条</t>
    <rPh sb="4" eb="5">
      <t>ダイ</t>
    </rPh>
    <rPh sb="8" eb="9">
      <t>ジョウ</t>
    </rPh>
    <phoneticPr fontId="2"/>
  </si>
  <si>
    <t>　管理に関する帳簿(例)</t>
    <rPh sb="10" eb="11">
      <t>レイ</t>
    </rPh>
    <phoneticPr fontId="24"/>
  </si>
  <si>
    <t>業務日誌</t>
    <rPh sb="0" eb="2">
      <t>ギョウム</t>
    </rPh>
    <rPh sb="2" eb="4">
      <t>ニッシ</t>
    </rPh>
    <phoneticPr fontId="2"/>
  </si>
  <si>
    <t>職員出勤簿</t>
    <phoneticPr fontId="2"/>
  </si>
  <si>
    <t>○認定こども園法施行規則第26条（学校教育法施行規則準用）
学校教育法施行規則第28条</t>
    <phoneticPr fontId="2"/>
  </si>
  <si>
    <t>タイムカード</t>
    <phoneticPr fontId="2"/>
  </si>
  <si>
    <t>ICカード</t>
    <phoneticPr fontId="2"/>
  </si>
  <si>
    <t>労働者名簿</t>
    <phoneticPr fontId="2"/>
  </si>
  <si>
    <t>賃金台帳　</t>
    <rPh sb="0" eb="2">
      <t>チンギン</t>
    </rPh>
    <phoneticPr fontId="2"/>
  </si>
  <si>
    <t>健康診断受診状況を管理している書類</t>
    <rPh sb="4" eb="6">
      <t>ジュシン</t>
    </rPh>
    <rPh sb="6" eb="8">
      <t>ジョウキョウ</t>
    </rPh>
    <rPh sb="9" eb="11">
      <t>カンリ</t>
    </rPh>
    <rPh sb="15" eb="17">
      <t>ショルイ</t>
    </rPh>
    <phoneticPr fontId="2"/>
  </si>
  <si>
    <t>年次有給休暇簿</t>
    <phoneticPr fontId="2"/>
  </si>
  <si>
    <t>出張命令簿</t>
    <phoneticPr fontId="2"/>
  </si>
  <si>
    <t>その他（</t>
    <rPh sb="2" eb="3">
      <t>タ</t>
    </rPh>
    <phoneticPr fontId="2"/>
  </si>
  <si>
    <t>）</t>
    <phoneticPr fontId="2"/>
  </si>
  <si>
    <t>１１</t>
    <phoneticPr fontId="2"/>
  </si>
  <si>
    <t>　公用車管理簿は整備されていますか。</t>
    <phoneticPr fontId="2"/>
  </si>
  <si>
    <t>○公用車については、利用者、利用日時、目的、行先、同乗者、走行距離数、給油状況等を記録した運行管理簿を整備し、管理してください。</t>
    <rPh sb="19" eb="21">
      <t>モクテキ</t>
    </rPh>
    <rPh sb="25" eb="27">
      <t>ドウジョウ</t>
    </rPh>
    <rPh sb="27" eb="28">
      <t>シャ</t>
    </rPh>
    <rPh sb="39" eb="40">
      <t>トウ</t>
    </rPh>
    <phoneticPr fontId="2"/>
  </si>
  <si>
    <t>【公用車運行管理簿】</t>
    <rPh sb="1" eb="4">
      <t>コウヨウシャ</t>
    </rPh>
    <rPh sb="4" eb="6">
      <t>ウンコウ</t>
    </rPh>
    <rPh sb="6" eb="8">
      <t>カンリ</t>
    </rPh>
    <rPh sb="8" eb="9">
      <t>ボ</t>
    </rPh>
    <phoneticPr fontId="2"/>
  </si>
  <si>
    <t>人</t>
    <rPh sb="0" eb="1">
      <t>ニン</t>
    </rPh>
    <phoneticPr fontId="2"/>
  </si>
  <si>
    <t>：</t>
    <phoneticPr fontId="2"/>
  </si>
  <si>
    <t>（５）</t>
    <phoneticPr fontId="2"/>
  </si>
  <si>
    <t>欄に○を選択してください。</t>
    <phoneticPr fontId="2"/>
  </si>
  <si>
    <t xml:space="preserve">
</t>
    <phoneticPr fontId="2"/>
  </si>
  <si>
    <t>（６）</t>
    <phoneticPr fontId="2"/>
  </si>
  <si>
    <t>（</t>
    <phoneticPr fontId="2"/>
  </si>
  <si>
    <t>（７）</t>
    <phoneticPr fontId="2"/>
  </si>
  <si>
    <t>・</t>
    <phoneticPr fontId="2"/>
  </si>
  <si>
    <t>　苦情解決体制
　　</t>
    <rPh sb="1" eb="3">
      <t>クジョウ</t>
    </rPh>
    <rPh sb="3" eb="5">
      <t>カイケツ</t>
    </rPh>
    <rPh sb="5" eb="7">
      <t>タイセイ</t>
    </rPh>
    <phoneticPr fontId="2"/>
  </si>
  <si>
    <t>→〈苦情解決体制〉</t>
  </si>
  <si>
    <t>○県条例第168条
○省令基準第14条の３
○「社会福祉事業の経営者による福祉サービスに関する苦情解決の仕組みの
指針について」の一部改正について（平成29年３月７日、雇児発0307第１号、社援発0307第７号、老発0307第42 号）</t>
    <rPh sb="1" eb="2">
      <t>ケン</t>
    </rPh>
    <rPh sb="11" eb="13">
      <t>ショウレイ</t>
    </rPh>
    <phoneticPr fontId="2"/>
  </si>
  <si>
    <t>　利用者等からの苦情に適切に対応するために、苦情を受け付けるための窓口を設置するなど苦情解決に対応していますか。
　</t>
    <phoneticPr fontId="2"/>
  </si>
  <si>
    <t>・苦情受付担当者（職：</t>
    <phoneticPr fontId="2"/>
  </si>
  <si>
    <t>・氏名：</t>
    <rPh sb="1" eb="3">
      <t>シメイ</t>
    </rPh>
    <phoneticPr fontId="2"/>
  </si>
  <si>
    <t>・苦情解決責任者（職：</t>
    <phoneticPr fontId="2"/>
  </si>
  <si>
    <t>・第三者委員（職：</t>
    <phoneticPr fontId="2"/>
  </si>
  <si>
    <t>　 （職：</t>
    <rPh sb="3" eb="4">
      <t>ショク</t>
    </rPh>
    <phoneticPr fontId="2"/>
  </si>
  <si>
    <t>※施設内への掲示、パンフレットの配布等により、利用者に対して、
　苦情解決責任者、苦情受付担当者及び第三者委員の氏名・連絡先や、
　苦情解決の仕組みについて周知することが必要です。</t>
    <phoneticPr fontId="2"/>
  </si>
  <si>
    <t>　また、苦情内容等を記録していますか。</t>
    <phoneticPr fontId="2"/>
  </si>
  <si>
    <t>※第三者委員は、中立・公平性の確保のため、複数であることが望まし
　いとされています。</t>
    <phoneticPr fontId="2"/>
  </si>
  <si>
    <t>※第三者委員の要件
　○苦情解決を円滑・円満に図ることができる者。　　　
　○世間からの信頼性を有する者。
　例）評議員（理事は除く）､監事又は監査役､社会福祉士､民生委員･
　　　児童委員､大学教授､弁護士など</t>
    <phoneticPr fontId="2"/>
  </si>
  <si>
    <t>※主な苦情(苦情者及び苦情内容を記入してください。)</t>
    <phoneticPr fontId="2"/>
  </si>
  <si>
    <t>【苦情記録】</t>
    <rPh sb="1" eb="3">
      <t>クジョウ</t>
    </rPh>
    <rPh sb="3" eb="5">
      <t>キロク</t>
    </rPh>
    <phoneticPr fontId="2"/>
  </si>
  <si>
    <t>　施設管理</t>
    <rPh sb="1" eb="3">
      <t>シセツ</t>
    </rPh>
    <rPh sb="3" eb="5">
      <t>カンリ</t>
    </rPh>
    <phoneticPr fontId="2"/>
  </si>
  <si>
    <t>　整備の状況</t>
    <rPh sb="1" eb="3">
      <t>セイビ</t>
    </rPh>
    <rPh sb="4" eb="6">
      <t>ジョウキョウ</t>
    </rPh>
    <phoneticPr fontId="2"/>
  </si>
  <si>
    <t>→開設届出後、増改築等を行っているときは、その概要</t>
    <phoneticPr fontId="2"/>
  </si>
  <si>
    <t>【施設認可書】</t>
    <rPh sb="1" eb="3">
      <t>シセツ</t>
    </rPh>
    <rPh sb="3" eb="5">
      <t>ニンカ</t>
    </rPh>
    <rPh sb="5" eb="6">
      <t>ショ</t>
    </rPh>
    <phoneticPr fontId="2"/>
  </si>
  <si>
    <t>・増改築等の内容:</t>
    <phoneticPr fontId="2"/>
  </si>
  <si>
    <t>【変更届出書】</t>
    <rPh sb="1" eb="3">
      <t>ヘンコウ</t>
    </rPh>
    <rPh sb="3" eb="5">
      <t>トドケデ</t>
    </rPh>
    <rPh sb="5" eb="6">
      <t>ショ</t>
    </rPh>
    <rPh sb="6" eb="7">
      <t>トドケショ</t>
    </rPh>
    <phoneticPr fontId="2"/>
  </si>
  <si>
    <t>・実施時期:　</t>
    <phoneticPr fontId="2"/>
  </si>
  <si>
    <t>年</t>
    <rPh sb="0" eb="1">
      <t>ネン</t>
    </rPh>
    <phoneticPr fontId="2"/>
  </si>
  <si>
    <t>月</t>
    <rPh sb="0" eb="1">
      <t>ガツ</t>
    </rPh>
    <phoneticPr fontId="2"/>
  </si>
  <si>
    <t>　施設を増改築や用途変更した場合は、県に届出をしていますか。</t>
    <rPh sb="1" eb="3">
      <t>シセツ</t>
    </rPh>
    <rPh sb="4" eb="7">
      <t>ゾウカイチク</t>
    </rPh>
    <rPh sb="8" eb="10">
      <t>ヨウト</t>
    </rPh>
    <rPh sb="10" eb="12">
      <t>ヘンコウ</t>
    </rPh>
    <rPh sb="14" eb="15">
      <t>バ</t>
    </rPh>
    <rPh sb="15" eb="16">
      <t>ゴウ</t>
    </rPh>
    <rPh sb="18" eb="19">
      <t>ケン</t>
    </rPh>
    <rPh sb="20" eb="22">
      <t>トドケデ</t>
    </rPh>
    <phoneticPr fontId="2"/>
  </si>
  <si>
    <t>○児童福祉法施行規則第37条
○認定こども園法施行規則第15条</t>
    <rPh sb="1" eb="3">
      <t>ジドウ</t>
    </rPh>
    <rPh sb="3" eb="5">
      <t>フクシ</t>
    </rPh>
    <rPh sb="5" eb="6">
      <t>ホウ</t>
    </rPh>
    <rPh sb="6" eb="8">
      <t>シコウ</t>
    </rPh>
    <rPh sb="8" eb="10">
      <t>キソク</t>
    </rPh>
    <rPh sb="10" eb="11">
      <t>ダイ</t>
    </rPh>
    <rPh sb="13" eb="14">
      <t>ジョウ</t>
    </rPh>
    <phoneticPr fontId="2"/>
  </si>
  <si>
    <t>　給水設備がある場合は、適切に保守管理していますか。</t>
    <phoneticPr fontId="2"/>
  </si>
  <si>
    <t>→受水槽の容量</t>
    <phoneticPr fontId="2"/>
  </si>
  <si>
    <t>○水道法第34条ほか</t>
    <phoneticPr fontId="2"/>
  </si>
  <si>
    <t>　全容量</t>
    <phoneticPr fontId="2"/>
  </si>
  <si>
    <t>㎥</t>
    <phoneticPr fontId="2"/>
  </si>
  <si>
    <t>【清掃記録】</t>
    <rPh sb="1" eb="3">
      <t>セイソウ</t>
    </rPh>
    <rPh sb="3" eb="5">
      <t>キロク</t>
    </rPh>
    <phoneticPr fontId="2"/>
  </si>
  <si>
    <t>【検査記録】</t>
    <rPh sb="1" eb="3">
      <t>ケンサ</t>
    </rPh>
    <rPh sb="3" eb="5">
      <t>キロク</t>
    </rPh>
    <phoneticPr fontId="2"/>
  </si>
  <si>
    <t>　直近の受水槽等の清掃年月日：</t>
    <phoneticPr fontId="2"/>
  </si>
  <si>
    <t>　直近の受水槽等の法定検査年月日：</t>
    <phoneticPr fontId="2"/>
  </si>
  <si>
    <t>　　(10㎥を超えるもの）</t>
    <phoneticPr fontId="2"/>
  </si>
  <si>
    <t xml:space="preserve">○受水槽の有効容量が１０㎥を超えるものは、簡易専用水道として、
　管理する必要があります。
○簡易専用水道の設置者は、保守点検業者による保守点検、清掃とは
　別に厚生労働大臣の登録を受けた者による法定検査が必要です。
　検査依頼の際は、必ず登録を受けた者かどうか確認してください。 </t>
    <phoneticPr fontId="2"/>
  </si>
  <si>
    <t>平成15年厚生労働省
告示第262号</t>
    <phoneticPr fontId="2"/>
  </si>
  <si>
    <t>○受水槽の有効容量が１０㎥以下のものは、小規模貯水槽水道として、
　市町村の条例・要領による規制・指導の対象となる場合があります。</t>
    <phoneticPr fontId="2"/>
  </si>
  <si>
    <t>　昇降機設備については、専門業者による定期的な点検を行っていますか。</t>
    <phoneticPr fontId="2"/>
  </si>
  <si>
    <t>○昇降機には、小荷物専用昇降機等も含まれます。</t>
    <phoneticPr fontId="2"/>
  </si>
  <si>
    <t xml:space="preserve">○H28年2月19日国住指第3984号通知
</t>
    <rPh sb="4" eb="5">
      <t>ネン</t>
    </rPh>
    <rPh sb="6" eb="7">
      <t>ツキ</t>
    </rPh>
    <rPh sb="9" eb="10">
      <t>ニチ</t>
    </rPh>
    <rPh sb="10" eb="11">
      <t>クニ</t>
    </rPh>
    <rPh sb="11" eb="12">
      <t>ジュウ</t>
    </rPh>
    <rPh sb="12" eb="13">
      <t>ユビ</t>
    </rPh>
    <rPh sb="13" eb="14">
      <t>ダイ</t>
    </rPh>
    <rPh sb="18" eb="19">
      <t>ゴウ</t>
    </rPh>
    <rPh sb="19" eb="21">
      <t>ツウチ</t>
    </rPh>
    <phoneticPr fontId="2"/>
  </si>
  <si>
    <t>→直近点検年月日　：</t>
    <phoneticPr fontId="2"/>
  </si>
  <si>
    <t xml:space="preserve"> ：</t>
    <phoneticPr fontId="2"/>
  </si>
  <si>
    <t xml:space="preserve">  直近の届出年月日：</t>
    <phoneticPr fontId="2"/>
  </si>
  <si>
    <t>○「昇降機の適切な維持管理に関する指針」に基づき適切な維持管理に
　努めてください。</t>
    <phoneticPr fontId="2"/>
  </si>
  <si>
    <t xml:space="preserve">　防火対策、避難訓練等
</t>
    <rPh sb="1" eb="3">
      <t>ボウカ</t>
    </rPh>
    <rPh sb="3" eb="5">
      <t>タイサク</t>
    </rPh>
    <rPh sb="6" eb="8">
      <t>ヒナン</t>
    </rPh>
    <rPh sb="8" eb="10">
      <t>クンレン</t>
    </rPh>
    <rPh sb="10" eb="11">
      <t>トウ</t>
    </rPh>
    <phoneticPr fontId="2"/>
  </si>
  <si>
    <t>　防火管理者を選任し、所轄消防署に届け出ていますか。また、異動等で防火管理者が欠けた場合は、直ちに選任し、所轄消防署に届け出ていますか。</t>
    <phoneticPr fontId="2"/>
  </si>
  <si>
    <t>→　防火管理者（職：</t>
    <phoneticPr fontId="2"/>
  </si>
  <si>
    <t>○消防法第8条</t>
    <rPh sb="1" eb="4">
      <t>ショウボウホウ</t>
    </rPh>
    <rPh sb="4" eb="5">
      <t>ダイ</t>
    </rPh>
    <rPh sb="6" eb="7">
      <t>ジョウ</t>
    </rPh>
    <phoneticPr fontId="2"/>
  </si>
  <si>
    <t>　　防火管理者届出日：</t>
    <phoneticPr fontId="2"/>
  </si>
  <si>
    <t>○防火管理者は、職場における防火管理業務全般について強い権限が
　与えられています。</t>
    <phoneticPr fontId="2"/>
  </si>
  <si>
    <t>　異動等で防火管理者が欠けた場合は、直ちに選任し、所轄消防署に
　届け出る必要があります。</t>
    <phoneticPr fontId="2"/>
  </si>
  <si>
    <t>　消防計画の届出(変更)を適正に行っていますか。</t>
    <rPh sb="1" eb="3">
      <t>ショウボウ</t>
    </rPh>
    <rPh sb="3" eb="5">
      <t>ケイカク</t>
    </rPh>
    <rPh sb="6" eb="7">
      <t>トドケ</t>
    </rPh>
    <rPh sb="7" eb="8">
      <t>デ</t>
    </rPh>
    <rPh sb="9" eb="10">
      <t>ヘン</t>
    </rPh>
    <rPh sb="10" eb="11">
      <t>サラ</t>
    </rPh>
    <rPh sb="13" eb="15">
      <t>テキセイ</t>
    </rPh>
    <rPh sb="16" eb="17">
      <t>オコナ</t>
    </rPh>
    <phoneticPr fontId="2"/>
  </si>
  <si>
    <t>→直近の届出(変更)日：</t>
    <phoneticPr fontId="2"/>
  </si>
  <si>
    <t>○消防法第8条</t>
    <rPh sb="3" eb="4">
      <t>ホウ</t>
    </rPh>
    <rPh sb="4" eb="5">
      <t>ダイ</t>
    </rPh>
    <phoneticPr fontId="2"/>
  </si>
  <si>
    <t>○増改築を行った場合は、変更届を提出してください。</t>
    <phoneticPr fontId="2"/>
  </si>
  <si>
    <t>○消防計画は、昭和55年1月16日付け、社施第５号厚生省社会局施設課長
　等連名通知による「地震防災応急計画」を含めて作成してください。</t>
    <phoneticPr fontId="2"/>
  </si>
  <si>
    <t>【消防署の受付印のある消防計画】</t>
    <rPh sb="1" eb="4">
      <t>ショウボウショ</t>
    </rPh>
    <rPh sb="5" eb="8">
      <t>ウケツケイン</t>
    </rPh>
    <rPh sb="11" eb="13">
      <t>ショウボウ</t>
    </rPh>
    <rPh sb="13" eb="15">
      <t>ケイカク</t>
    </rPh>
    <phoneticPr fontId="2"/>
  </si>
  <si>
    <t>○消防法に基づく「消防計画」にとどまらず、埼玉県地域防災計画に基
　づき、大規模な災害の発生も想定した「防災計画」を作成してくださ
　い。</t>
    <phoneticPr fontId="2"/>
  </si>
  <si>
    <t>　消防計画を職員に周知していますか。</t>
    <phoneticPr fontId="2"/>
  </si>
  <si>
    <t>→周知方法：</t>
    <phoneticPr fontId="2"/>
  </si>
  <si>
    <t>【消防計画】</t>
    <rPh sb="1" eb="3">
      <t>ショウボウ</t>
    </rPh>
    <rPh sb="3" eb="5">
      <t>ケイカク</t>
    </rPh>
    <phoneticPr fontId="2"/>
  </si>
  <si>
    <t>○消防計画を職員に配布したり、見えやすいところに掲示してくださ
　い。また、緊急連絡網や避難経路は、職員に異動があった場合には、
　そのつど整備し、職員に周知してください。</t>
    <phoneticPr fontId="2"/>
  </si>
  <si>
    <t>　消火・避難訓練を適切に実施していますか。</t>
    <phoneticPr fontId="2"/>
  </si>
  <si>
    <t>→〈消火・避難訓練の実施回数＞</t>
    <phoneticPr fontId="2"/>
  </si>
  <si>
    <t xml:space="preserve">○県条例第154条第2項
○認定こども園法県条例第6条第2項
○消防法施行規則第3条10項
○消防法施行令第4条の3別表第1(六)
○社会福祉施設における防火安全対策の強化について（昭62.9.18社会局長等連名通知）
</t>
    <rPh sb="53" eb="54">
      <t>ダイ</t>
    </rPh>
    <rPh sb="55" eb="56">
      <t>ジョウ</t>
    </rPh>
    <phoneticPr fontId="2"/>
  </si>
  <si>
    <t xml:space="preserve">  訓練の内訳</t>
    <phoneticPr fontId="2"/>
  </si>
  <si>
    <t>・消火訓練：（　</t>
    <phoneticPr fontId="2"/>
  </si>
  <si>
    <t xml:space="preserve">・避難訓練：（ </t>
    <phoneticPr fontId="2"/>
  </si>
  <si>
    <t xml:space="preserve">・通報訓練：（  </t>
    <phoneticPr fontId="2"/>
  </si>
  <si>
    <r>
      <rPr>
        <b/>
        <sz val="16"/>
        <color theme="1"/>
        <rFont val="ＭＳ 明朝"/>
        <family val="1"/>
        <charset val="128"/>
      </rPr>
      <t xml:space="preserve">○児童福祉施設は、消火及び避難訓練をそれぞれ月１回以上実施して
　ください。
</t>
    </r>
    <r>
      <rPr>
        <sz val="16"/>
        <color theme="1"/>
        <rFont val="ＭＳ 明朝"/>
        <family val="1"/>
        <charset val="128"/>
      </rPr>
      <t>　</t>
    </r>
    <r>
      <rPr>
        <u/>
        <sz val="16"/>
        <color theme="1"/>
        <rFont val="ＭＳ 明朝"/>
        <family val="1"/>
        <charset val="128"/>
      </rPr>
      <t>消防法施行規則第3条第10項では「年2回以上」とされていますが、</t>
    </r>
    <r>
      <rPr>
        <sz val="16"/>
        <color theme="1"/>
        <rFont val="ＭＳ 明朝"/>
        <family val="1"/>
        <charset val="128"/>
      </rPr>
      <t xml:space="preserve">
　</t>
    </r>
    <r>
      <rPr>
        <u/>
        <sz val="16"/>
        <color theme="1"/>
        <rFont val="ＭＳ 明朝"/>
        <family val="1"/>
        <charset val="128"/>
      </rPr>
      <t>県条例第154条第2項で「少なくとも毎月1回」行うとされています。</t>
    </r>
    <phoneticPr fontId="2"/>
  </si>
  <si>
    <t>○通報訓練の実施回数は、法令による定めはありませんが、年１回以上
　は実施するようにしてください。</t>
    <phoneticPr fontId="2"/>
  </si>
  <si>
    <t>　訓練の実施記録については、利用者の避難時においての態様など、職員の反省点などを含め整備していますか。</t>
    <phoneticPr fontId="2"/>
  </si>
  <si>
    <t>○実施記録は、訓練のつど整備するとともに、職員に周知することが大
　切です。</t>
    <phoneticPr fontId="2"/>
  </si>
  <si>
    <t>　訓練時に消防署への立会いの要請をしていますか。</t>
    <phoneticPr fontId="2"/>
  </si>
  <si>
    <t>→消防署立会い年月日：</t>
    <phoneticPr fontId="2"/>
  </si>
  <si>
    <r>
      <rPr>
        <sz val="8"/>
        <color theme="1"/>
        <rFont val="ＭＳ 明朝"/>
        <family val="1"/>
        <charset val="128"/>
      </rPr>
      <t xml:space="preserve">　  </t>
    </r>
    <r>
      <rPr>
        <sz val="16"/>
        <color theme="1"/>
        <rFont val="ＭＳ 明朝"/>
        <family val="1"/>
        <charset val="128"/>
      </rPr>
      <t>　　　　　　　　　：</t>
    </r>
    <phoneticPr fontId="2"/>
  </si>
  <si>
    <t>　消防法令に基づく設備（スプリンクラー、屋内消火栓、自動火災報知設備等）を整備していますか｡</t>
    <rPh sb="26" eb="27">
      <t>ジ</t>
    </rPh>
    <rPh sb="30" eb="32">
      <t>ホウチ</t>
    </rPh>
    <rPh sb="32" eb="34">
      <t>セツビ</t>
    </rPh>
    <phoneticPr fontId="2"/>
  </si>
  <si>
    <t>　消防用設備については、専門業者による定期的な点検を行っていますか。</t>
    <rPh sb="23" eb="25">
      <t>テンケン</t>
    </rPh>
    <phoneticPr fontId="2"/>
  </si>
  <si>
    <t>→直近２回の点検年月日</t>
    <phoneticPr fontId="2"/>
  </si>
  <si>
    <t>〇消防法施行規則第31条の6
〇消防法第17条の3の3【消防署の受付印のある消防用設備点検結果】※直近のもの
〇平成16年消防庁告示第9号</t>
    <rPh sb="1" eb="4">
      <t>ショウボウホウ</t>
    </rPh>
    <rPh sb="4" eb="6">
      <t>シコウ</t>
    </rPh>
    <rPh sb="6" eb="8">
      <t>キソク</t>
    </rPh>
    <rPh sb="8" eb="9">
      <t>ダイ</t>
    </rPh>
    <rPh sb="11" eb="12">
      <t>ジョウ</t>
    </rPh>
    <rPh sb="16" eb="19">
      <t>ショウボウホウ</t>
    </rPh>
    <rPh sb="19" eb="20">
      <t>ダイ</t>
    </rPh>
    <rPh sb="22" eb="23">
      <t>ジョウ</t>
    </rPh>
    <rPh sb="28" eb="31">
      <t>ショウボウショ</t>
    </rPh>
    <rPh sb="32" eb="35">
      <t>ウケツケイン</t>
    </rPh>
    <rPh sb="38" eb="41">
      <t>ショウボウヨウ</t>
    </rPh>
    <rPh sb="41" eb="43">
      <t>セツビ</t>
    </rPh>
    <rPh sb="43" eb="45">
      <t>テンケン</t>
    </rPh>
    <rPh sb="45" eb="47">
      <t>ケッカ</t>
    </rPh>
    <rPh sb="49" eb="51">
      <t>チョッキン</t>
    </rPh>
    <rPh sb="56" eb="58">
      <t>ヘイセイ</t>
    </rPh>
    <rPh sb="60" eb="61">
      <t>ネン</t>
    </rPh>
    <rPh sb="61" eb="64">
      <t>ショウボウチョウ</t>
    </rPh>
    <rPh sb="64" eb="66">
      <t>コクジ</t>
    </rPh>
    <rPh sb="66" eb="67">
      <t>ダイ</t>
    </rPh>
    <rPh sb="68" eb="69">
      <t>ゴウ</t>
    </rPh>
    <phoneticPr fontId="2"/>
  </si>
  <si>
    <t>異常：</t>
    <rPh sb="0" eb="2">
      <t>イジョウ</t>
    </rPh>
    <phoneticPr fontId="2"/>
  </si>
  <si>
    <t>○消防用設備は、専門業者の点検（※）が年２回必要です。
　また、年１回総合点検時に消防署への報告が必要です。
（報告書の控を保存してください）。
（延べ1,000㎡未満の施設では、専門業者でなくても可能ですが、確実
　な点検を行うために専門業者に行わせることが望ましいとされていま
　す。）</t>
    <phoneticPr fontId="2"/>
  </si>
  <si>
    <t>○点検後の結果については、施設長まで供覧することが必要です。
　特に要補修箇所等がある場合には、速やかに必要な補修等を行ってく
　ださい。</t>
    <phoneticPr fontId="2"/>
  </si>
  <si>
    <t>　避難設備を備えていますか。</t>
    <phoneticPr fontId="2"/>
  </si>
  <si>
    <t xml:space="preserve">○避難器具は、避難に際して容易に利用できるか、階段、避難口等から
　適当な距離か、使用するのに安全な構造であるか点検してください。
　また、誘導灯や誘導標識は、避難するに際し、必要な所に設けてくだ
　さい。 </t>
    <rPh sb="34" eb="36">
      <t>テキトウ</t>
    </rPh>
    <phoneticPr fontId="2"/>
  </si>
  <si>
    <t>　カーテン、じゅうたん等に防炎性能等を有するものを使用していますか。</t>
    <phoneticPr fontId="2"/>
  </si>
  <si>
    <t>○老人福祉施設、児童福祉施設、障害者施設などでは、消防法第８条の
　３で一定の防炎性能を有する物品（カーテン、じゅうたん等）の使用
　が義務付けられています。</t>
    <phoneticPr fontId="2"/>
  </si>
  <si>
    <t>○消防法第8条の3
○消防法施行令第4条の3別表第1(六)</t>
    <phoneticPr fontId="2"/>
  </si>
  <si>
    <t xml:space="preserve">　非常災害、危険防止
　対策
</t>
    <rPh sb="12" eb="14">
      <t>タイサク</t>
    </rPh>
    <phoneticPr fontId="2"/>
  </si>
  <si>
    <t>　市町村が定める地域防災計画に水防法又は土砂災害防止法における要配慮者利用施設として施設の名称と所在地が記載されていますか。</t>
    <rPh sb="15" eb="17">
      <t>スイボウ</t>
    </rPh>
    <rPh sb="17" eb="18">
      <t>ホウ</t>
    </rPh>
    <rPh sb="18" eb="19">
      <t>マタ</t>
    </rPh>
    <rPh sb="20" eb="22">
      <t>ドシャ</t>
    </rPh>
    <rPh sb="22" eb="23">
      <t>サイ</t>
    </rPh>
    <rPh sb="23" eb="24">
      <t>ガイ</t>
    </rPh>
    <rPh sb="24" eb="27">
      <t>ボウシホウ</t>
    </rPh>
    <rPh sb="31" eb="32">
      <t>ヨウ</t>
    </rPh>
    <rPh sb="32" eb="34">
      <t>ハイリョ</t>
    </rPh>
    <rPh sb="34" eb="35">
      <t>シャ</t>
    </rPh>
    <rPh sb="35" eb="37">
      <t>リヨウ</t>
    </rPh>
    <rPh sb="37" eb="39">
      <t>シセツ</t>
    </rPh>
    <phoneticPr fontId="2"/>
  </si>
  <si>
    <t>→「いる」と回答した場合、以下の日付を記入してください。</t>
    <phoneticPr fontId="2"/>
  </si>
  <si>
    <t xml:space="preserve">〇水防法第15条、第15条の3
〇水防法施行規則第16条
〇土砂災害警戒区域等における土砂災害防止対策の推進に関する法律第7条、第8条の2 </t>
    <rPh sb="17" eb="18">
      <t>スイ</t>
    </rPh>
    <phoneticPr fontId="2"/>
  </si>
  <si>
    <t>　避難確保計画作成日：　</t>
    <phoneticPr fontId="2"/>
  </si>
  <si>
    <t>　計画の市町村への報告日：</t>
    <phoneticPr fontId="2"/>
  </si>
  <si>
    <t>　計画に基づく訓練実施日：</t>
    <phoneticPr fontId="2"/>
  </si>
  <si>
    <t>　訓練実施報告日：　</t>
    <phoneticPr fontId="2"/>
  </si>
  <si>
    <t>※上記日付は、要配慮利用施設として洪水時等の体制や避難誘導等の
　計画を作成、報告、訓練、実施報告をおこなった日です。</t>
    <phoneticPr fontId="2"/>
  </si>
  <si>
    <t>　また、既存の計画に不足項目を追加した場合は、変更計画の作成日
　等を記入してください。</t>
    <phoneticPr fontId="2"/>
  </si>
  <si>
    <t>〇水防法等による避難確保計画は、既存の非常災害対策計画に必要な
　項目を追加してしても構いません。</t>
    <phoneticPr fontId="2"/>
  </si>
  <si>
    <r>
      <t>参考ＵＲＬ　　</t>
    </r>
    <r>
      <rPr>
        <u/>
        <sz val="16"/>
        <rFont val="ＭＳ ゴシック"/>
        <family val="3"/>
        <charset val="128"/>
      </rPr>
      <t>http://www.pref.saitama.lg.jp/a0602/saigai-sonae.html</t>
    </r>
    <phoneticPr fontId="2"/>
  </si>
  <si>
    <t>○浸水等風水害時の対応について、洪水ハザードマップが配布されている
　場合は確認してください。</t>
    <phoneticPr fontId="2"/>
  </si>
  <si>
    <t>　火災だけでなく、水害、土砂災害、地震等を想定した非常災害対策計画を策定していますか。</t>
    <phoneticPr fontId="2"/>
  </si>
  <si>
    <t>○施設の立地条件等に応じ、風水害（浸水等）、地震、土砂災害（がけ
　崩れ、地すべり等）に対応した非常災害対策計画を策定してください。
○洪水ハザードマップを確認し、必要に応じて浸水等風水害時の対応が
　できる体制を整備してください。</t>
    <phoneticPr fontId="2"/>
  </si>
  <si>
    <t>○県条例第154条
〇認定こども園法県条例第6条
〇埼玉県地域防災計
画(令和4年3月改定)
〇保育指針第3章4（2）
○社会福祉施設等に
おける非常災害対策
計画の策定の手引
（令和3年5月改訂、社会福祉課）、P13～P19参考１</t>
    <rPh sb="21" eb="22">
      <t>ダイ</t>
    </rPh>
    <rPh sb="23" eb="24">
      <t>ジョウ</t>
    </rPh>
    <rPh sb="37" eb="39">
      <t>レイワ</t>
    </rPh>
    <rPh sb="40" eb="41">
      <t>ネン</t>
    </rPh>
    <rPh sb="42" eb="43">
      <t>ガツ</t>
    </rPh>
    <rPh sb="43" eb="45">
      <t>カイテイ</t>
    </rPh>
    <rPh sb="90" eb="92">
      <t>レイワ</t>
    </rPh>
    <rPh sb="93" eb="94">
      <t>ネン</t>
    </rPh>
    <rPh sb="95" eb="96">
      <t>ガツ</t>
    </rPh>
    <phoneticPr fontId="2"/>
  </si>
  <si>
    <t>○「土砂災害警戒区域」、「地すべり危険個所」等土砂災害が懸念され
　る区域に当たっている場合は、連絡・避難体制について市町村と十分
　な調整を行なってください。</t>
    <phoneticPr fontId="2"/>
  </si>
  <si>
    <t>→施設で想定される災害を記入してください。</t>
    <phoneticPr fontId="2"/>
  </si>
  <si>
    <t>　非常災害対策計画は、必要な項目が盛り込まれていますか。</t>
    <phoneticPr fontId="2"/>
  </si>
  <si>
    <t>→盛り込まれている項目の</t>
    <phoneticPr fontId="2"/>
  </si>
  <si>
    <t>欄に○を選択してください。</t>
    <rPh sb="0" eb="1">
      <t>ラン</t>
    </rPh>
    <rPh sb="2" eb="6">
      <t>マルヲセンタク</t>
    </rPh>
    <phoneticPr fontId="2"/>
  </si>
  <si>
    <t>施設の立地条件（地形等）</t>
    <rPh sb="0" eb="2">
      <t>シセツ</t>
    </rPh>
    <rPh sb="3" eb="5">
      <t>リッチ</t>
    </rPh>
    <rPh sb="5" eb="7">
      <t>ジョウケン</t>
    </rPh>
    <rPh sb="8" eb="10">
      <t>チケイ</t>
    </rPh>
    <rPh sb="10" eb="11">
      <t>トウ</t>
    </rPh>
    <phoneticPr fontId="1"/>
  </si>
  <si>
    <t>災害に関する情報の入手方法（「避難準備情報」等の情報の
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8" eb="30">
      <t>ニュウシュ</t>
    </rPh>
    <rPh sb="30" eb="32">
      <t>ホウホウ</t>
    </rPh>
    <rPh sb="33" eb="35">
      <t>カクニン</t>
    </rPh>
    <rPh sb="35" eb="36">
      <t>トウ</t>
    </rPh>
    <phoneticPr fontId="1"/>
  </si>
  <si>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1"/>
  </si>
  <si>
    <t>避難を開始する時期、判断基準（「避難準備情報
（警戒レベル３）発令時」等）</t>
    <phoneticPr fontId="1"/>
  </si>
  <si>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1"/>
  </si>
  <si>
    <t>避難経路（避難場所までのルート（複数）、所要時間等）</t>
    <rPh sb="0" eb="2">
      <t>ヒナン</t>
    </rPh>
    <rPh sb="2" eb="3">
      <t>ミチ</t>
    </rPh>
    <rPh sb="4" eb="6">
      <t>ヒナン</t>
    </rPh>
    <rPh sb="6" eb="8">
      <t>バショ</t>
    </rPh>
    <rPh sb="15" eb="17">
      <t>フクスウ</t>
    </rPh>
    <rPh sb="19" eb="21">
      <t>ショヨウ</t>
    </rPh>
    <rPh sb="22" eb="24">
      <t>ジカン</t>
    </rPh>
    <rPh sb="23" eb="24">
      <t>トウ</t>
    </rPh>
    <phoneticPr fontId="1"/>
  </si>
  <si>
    <t>避難方法（利用者ごとの避難方法（徒歩等））</t>
    <rPh sb="0" eb="2">
      <t>ヒナン</t>
    </rPh>
    <rPh sb="2" eb="4">
      <t>ホウホウ</t>
    </rPh>
    <rPh sb="5" eb="8">
      <t>リヨウシャ</t>
    </rPh>
    <rPh sb="11" eb="13">
      <t>ヒナン</t>
    </rPh>
    <rPh sb="13" eb="15">
      <t>ホウホウ</t>
    </rPh>
    <rPh sb="16" eb="17">
      <t>ト</t>
    </rPh>
    <rPh sb="17" eb="18">
      <t>ホ</t>
    </rPh>
    <rPh sb="18" eb="19">
      <t>トウ</t>
    </rPh>
    <phoneticPr fontId="1"/>
  </si>
  <si>
    <t>災害時の人員体制、指揮系統（災害時の参集方法、役割分担、
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9" eb="31">
      <t>ヒナン</t>
    </rPh>
    <rPh sb="32" eb="34">
      <t>ヒツヨウ</t>
    </rPh>
    <rPh sb="35" eb="38">
      <t>ショクインスウ</t>
    </rPh>
    <rPh sb="38" eb="39">
      <t>トウ</t>
    </rPh>
    <phoneticPr fontId="1"/>
  </si>
  <si>
    <t>関係機関との連絡体制</t>
    <rPh sb="0" eb="2">
      <t>カンケイ</t>
    </rPh>
    <rPh sb="2" eb="4">
      <t>キカン</t>
    </rPh>
    <rPh sb="6" eb="8">
      <t>レンラク</t>
    </rPh>
    <rPh sb="8" eb="10">
      <t>タイセイ</t>
    </rPh>
    <phoneticPr fontId="1"/>
  </si>
  <si>
    <t>食料及び防災資機材等の備蓄（一覧表化）</t>
    <rPh sb="0" eb="2">
      <t>ショクリョウ</t>
    </rPh>
    <rPh sb="2" eb="3">
      <t>オヨ</t>
    </rPh>
    <rPh sb="4" eb="6">
      <t>ボウサイ</t>
    </rPh>
    <rPh sb="6" eb="9">
      <t>シキザイ</t>
    </rPh>
    <rPh sb="9" eb="10">
      <t>トウ</t>
    </rPh>
    <rPh sb="11" eb="13">
      <t>ビチク</t>
    </rPh>
    <phoneticPr fontId="1"/>
  </si>
  <si>
    <t>　非常災害対策計画等を職員に周知していますか。</t>
    <rPh sb="3" eb="5">
      <t>サイガイ</t>
    </rPh>
    <rPh sb="5" eb="7">
      <t>タイサク</t>
    </rPh>
    <rPh sb="7" eb="9">
      <t>ケイカク</t>
    </rPh>
    <rPh sb="9" eb="10">
      <t>トウ</t>
    </rPh>
    <rPh sb="11" eb="13">
      <t>ショクイン</t>
    </rPh>
    <rPh sb="14" eb="16">
      <t>シュウチ</t>
    </rPh>
    <phoneticPr fontId="2"/>
  </si>
  <si>
    <t>○土砂災害等対応チェックシート（平21年8月4日埼玉県福祉部長通知　社会福祉施設等の土砂災害等の対策について）</t>
    <phoneticPr fontId="2"/>
  </si>
  <si>
    <t>○避難場所の確保、避難方法等マニュアルなどで周知徹底してください。</t>
    <phoneticPr fontId="2"/>
  </si>
  <si>
    <t>○災害の種類や状況に応じて、例えば、風水害の場合、「高齢者等避難
　（警戒レベル３）」、「避難指示（警戒レベル４）」等の緊急度合に
　応じた複数の避難先を確保してください。</t>
    <phoneticPr fontId="2"/>
  </si>
  <si>
    <t>○避難情報に関するガイドライン 内閣府（防災担当）（令和3年5月）</t>
    <rPh sb="1" eb="3">
      <t>ヒナン</t>
    </rPh>
    <rPh sb="3" eb="5">
      <t>ジョウホウ</t>
    </rPh>
    <rPh sb="6" eb="7">
      <t>カン</t>
    </rPh>
    <rPh sb="16" eb="18">
      <t>ナイカク</t>
    </rPh>
    <rPh sb="18" eb="19">
      <t>フ</t>
    </rPh>
    <rPh sb="20" eb="22">
      <t>ボウサイ</t>
    </rPh>
    <rPh sb="22" eb="24">
      <t>タントウ</t>
    </rPh>
    <rPh sb="26" eb="28">
      <t>レイワ</t>
    </rPh>
    <rPh sb="29" eb="30">
      <t>ネン</t>
    </rPh>
    <rPh sb="31" eb="32">
      <t>ガツ</t>
    </rPh>
    <phoneticPr fontId="2"/>
  </si>
  <si>
    <t>　災害時用の物資の備蓄に努めていますか。</t>
    <rPh sb="1" eb="3">
      <t>サイガイ</t>
    </rPh>
    <rPh sb="3" eb="4">
      <t>ジ</t>
    </rPh>
    <rPh sb="4" eb="5">
      <t>ヨウ</t>
    </rPh>
    <rPh sb="6" eb="8">
      <t>ブッシ</t>
    </rPh>
    <rPh sb="9" eb="11">
      <t>ビチク</t>
    </rPh>
    <rPh sb="12" eb="13">
      <t>ツト</t>
    </rPh>
    <phoneticPr fontId="2"/>
  </si>
  <si>
    <t>→備蓄しているものの</t>
    <phoneticPr fontId="2"/>
  </si>
  <si>
    <t xml:space="preserve">○県条例第154条第3項
○認定こども園法県条例第6条第3項
○埼玉県地域防災計
画 第2編震災対策編 第2章施策ごとの具体的計画 第1自助、共助による防災力の向上(令和4年3月)
</t>
    <rPh sb="1" eb="2">
      <t>ケン</t>
    </rPh>
    <rPh sb="2" eb="4">
      <t>ジョウレイ</t>
    </rPh>
    <rPh sb="4" eb="5">
      <t>ダイ</t>
    </rPh>
    <rPh sb="8" eb="9">
      <t>ジョウ</t>
    </rPh>
    <rPh sb="9" eb="10">
      <t>ダイ</t>
    </rPh>
    <rPh sb="11" eb="12">
      <t>コウ</t>
    </rPh>
    <phoneticPr fontId="2"/>
  </si>
  <si>
    <t xml:space="preserve"> 【備蓄物資】</t>
    <phoneticPr fontId="2"/>
  </si>
  <si>
    <t>非常用食料　：</t>
    <phoneticPr fontId="2"/>
  </si>
  <si>
    <t>日分</t>
    <rPh sb="0" eb="2">
      <t>ニチブン</t>
    </rPh>
    <phoneticPr fontId="1"/>
  </si>
  <si>
    <t>飲料水　　　：</t>
    <phoneticPr fontId="2"/>
  </si>
  <si>
    <t>常備薬　　　：</t>
    <phoneticPr fontId="2"/>
  </si>
  <si>
    <t>照明器具</t>
    <phoneticPr fontId="2"/>
  </si>
  <si>
    <t>熱源</t>
    <phoneticPr fontId="2"/>
  </si>
  <si>
    <t>移送用具(担架、ストレッチャー等)</t>
    <phoneticPr fontId="2"/>
  </si>
  <si>
    <t>〇物資は一覧表で管理し、食料や飲料水は消費期限もあわせて管理して
　ください。</t>
    <phoneticPr fontId="2"/>
  </si>
  <si>
    <t>〇上記物資のうち、食料、飲料水、常備薬については、「埼玉県地域
　防災計画」に「３日分以上」とされています。</t>
    <phoneticPr fontId="2"/>
  </si>
  <si>
    <t>　非常時の際の地域の協力協定の締結又は協力体制の確保に努めていますか。</t>
    <rPh sb="12" eb="14">
      <t>キョウテイ</t>
    </rPh>
    <rPh sb="15" eb="17">
      <t>テイケツ</t>
    </rPh>
    <phoneticPr fontId="2"/>
  </si>
  <si>
    <t xml:space="preserve"> 地域との協力協定を締結　　　</t>
    <phoneticPr fontId="2"/>
  </si>
  <si>
    <t xml:space="preserve">〇保育指針第3章4（3）  </t>
    <phoneticPr fontId="2"/>
  </si>
  <si>
    <t xml:space="preserve"> 地域の行事に参加するなど協力関係の醸成に努めている。</t>
    <phoneticPr fontId="2"/>
  </si>
  <si>
    <t>○自衛消防組織、地域消防組織との協力体制や近隣住民との協力体制等
　を確保することが重要です。</t>
    <phoneticPr fontId="2"/>
  </si>
  <si>
    <t>　このため、日頃、地域との交流を図り、施設や入所者の実態を理解し
　てもらう取組みが重要です。</t>
    <phoneticPr fontId="2"/>
  </si>
  <si>
    <t>　業務継続計画</t>
    <rPh sb="1" eb="3">
      <t>ギョウム</t>
    </rPh>
    <rPh sb="3" eb="7">
      <t>ケイゾクケイカク</t>
    </rPh>
    <phoneticPr fontId="2"/>
  </si>
  <si>
    <t>　感染症や自然災害の発生時に業務を継続的に実施するため、及び非常時の体制で早期の業務の再開を図るため業務継続計画を策定していますか。　</t>
    <phoneticPr fontId="2"/>
  </si>
  <si>
    <t>○感染症や自然災害の発生時に業務を継続的に実施するため、及び非常
　時の体制で早期の業務の再開を図るため業務継続計画を策定するよう
　努めなければなりません。</t>
    <phoneticPr fontId="2"/>
  </si>
  <si>
    <t>〇県条例第160条
〇省令基準第9条の3
〇認定こども園法運営基準第13条
〇児童福祉施設等における業務継続計画等について(令和4年12月23日付厚労省事務連絡)
〇R4.3.31業務継続ガイドライン</t>
    <rPh sb="1" eb="2">
      <t>ケン</t>
    </rPh>
    <rPh sb="11" eb="13">
      <t>ショウレイ</t>
    </rPh>
    <rPh sb="13" eb="15">
      <t>キジュン</t>
    </rPh>
    <rPh sb="15" eb="16">
      <t>ダイ</t>
    </rPh>
    <rPh sb="17" eb="18">
      <t>ジョウ</t>
    </rPh>
    <rPh sb="22" eb="24">
      <t>ニンテイ</t>
    </rPh>
    <rPh sb="27" eb="28">
      <t>エン</t>
    </rPh>
    <rPh sb="28" eb="29">
      <t>ホウ</t>
    </rPh>
    <rPh sb="29" eb="33">
      <t>ウンエイキジュン</t>
    </rPh>
    <rPh sb="33" eb="34">
      <t>ダイ</t>
    </rPh>
    <rPh sb="36" eb="37">
      <t>ジョウ</t>
    </rPh>
    <rPh sb="62" eb="64">
      <t>レイワ</t>
    </rPh>
    <rPh sb="65" eb="66">
      <t>ネン</t>
    </rPh>
    <rPh sb="68" eb="69">
      <t>ガツ</t>
    </rPh>
    <rPh sb="71" eb="72">
      <t>ニチ</t>
    </rPh>
    <rPh sb="72" eb="73">
      <t>ヅケ</t>
    </rPh>
    <rPh sb="73" eb="76">
      <t>コウロウショウ</t>
    </rPh>
    <rPh sb="76" eb="80">
      <t>ジムレンラク</t>
    </rPh>
    <phoneticPr fontId="2"/>
  </si>
  <si>
    <t>業務継続計画作成日：</t>
    <phoneticPr fontId="2"/>
  </si>
  <si>
    <t>○業務継続計画は、定期的に見直しを行い、必要に応じて変更してくだ
　さい。</t>
    <phoneticPr fontId="2"/>
  </si>
  <si>
    <t>　業務継続計画には、必要な項目が盛り込まれていますか。</t>
    <phoneticPr fontId="2"/>
  </si>
  <si>
    <t>①事前対策（共通）</t>
    <phoneticPr fontId="2"/>
  </si>
  <si>
    <t xml:space="preserve"> 平時からの備え</t>
    <phoneticPr fontId="2"/>
  </si>
  <si>
    <t xml:space="preserve"> 地域との連携の推進、体制構築、人員確保</t>
    <phoneticPr fontId="2"/>
  </si>
  <si>
    <t xml:space="preserve"> 保護者との連携</t>
    <phoneticPr fontId="2"/>
  </si>
  <si>
    <t xml:space="preserve"> 関係各所との連携、情報収集等</t>
    <phoneticPr fontId="2"/>
  </si>
  <si>
    <t>②事前対策（感染症）</t>
    <phoneticPr fontId="2"/>
  </si>
  <si>
    <t xml:space="preserve"> 優先的に実施する業務の整理</t>
    <phoneticPr fontId="2"/>
  </si>
  <si>
    <t xml:space="preserve"> 備品の確保</t>
    <phoneticPr fontId="2"/>
  </si>
  <si>
    <t xml:space="preserve"> ゾーニングの検討</t>
    <phoneticPr fontId="2"/>
  </si>
  <si>
    <t xml:space="preserve"> 職員の体調管理</t>
    <phoneticPr fontId="2"/>
  </si>
  <si>
    <t xml:space="preserve"> 施設利用者の体調管理、入退館管理</t>
    <phoneticPr fontId="2"/>
  </si>
  <si>
    <t>③事前対策（自然災害）</t>
    <phoneticPr fontId="2"/>
  </si>
  <si>
    <t xml:space="preserve"> 立地条件</t>
    <phoneticPr fontId="2"/>
  </si>
  <si>
    <t xml:space="preserve"> 避難場所、避難経路、避難誘導</t>
    <phoneticPr fontId="2"/>
  </si>
  <si>
    <t xml:space="preserve"> ライフラインの対応策</t>
    <phoneticPr fontId="2"/>
  </si>
  <si>
    <t xml:space="preserve"> 備蓄品の確保</t>
    <phoneticPr fontId="2"/>
  </si>
  <si>
    <t xml:space="preserve"> 非常用の持ち出し品・重要書類</t>
    <phoneticPr fontId="2"/>
  </si>
  <si>
    <t>④発生時対策（感染症）</t>
    <phoneticPr fontId="2"/>
  </si>
  <si>
    <t xml:space="preserve"> 発生時の事前対策</t>
    <phoneticPr fontId="2"/>
  </si>
  <si>
    <t xml:space="preserve"> 感染が疑われる者、感染の可能性が高い者、感染 者発生時の
 対策</t>
    <phoneticPr fontId="2"/>
  </si>
  <si>
    <t xml:space="preserve"> 通常業務の再開</t>
    <phoneticPr fontId="2"/>
  </si>
  <si>
    <t xml:space="preserve"> 不足職員の支援対策、人的応援の受け入れ等</t>
    <phoneticPr fontId="2"/>
  </si>
  <si>
    <t>⑤発生時対策（自然災害）</t>
    <phoneticPr fontId="2"/>
  </si>
  <si>
    <t xml:space="preserve"> 時間経過別の対応</t>
    <phoneticPr fontId="2"/>
  </si>
  <si>
    <t xml:space="preserve"> 災害時の地域ニーズへの対応</t>
    <phoneticPr fontId="2"/>
  </si>
  <si>
    <t>⑥BCPの検証</t>
    <phoneticPr fontId="2"/>
  </si>
  <si>
    <t xml:space="preserve"> BCPの検証</t>
    <phoneticPr fontId="2"/>
  </si>
  <si>
    <t>　職員に対し、業務継続計画について周知するとともに、必要な研修を定期的に実施していますか。</t>
    <phoneticPr fontId="2"/>
  </si>
  <si>
    <t>○研修は、感染症及び災害に係る業務継続計画の具体的な内容を職員間
　で共有するとともに、平常時の対応の必要性や、緊急時の対応にかか
　る理解の励行を行うものにしてください。</t>
    <phoneticPr fontId="2"/>
  </si>
  <si>
    <t>　職員に対し、業務継続計画に基づき迅速に行動できるよう訓練を定期的に実施していますか。</t>
    <phoneticPr fontId="2"/>
  </si>
  <si>
    <t>○感染症及び災害が発生した場合において迅速に行動できるよう、業務
　継続計画に基づき、施設内の役割分担の確認、感染症や災害が発生し
　た場合の対策の訓練を実施してください。</t>
    <phoneticPr fontId="2"/>
  </si>
  <si>
    <t>　防犯対策、利用者の
　安全確保</t>
    <rPh sb="1" eb="3">
      <t>ボウハン</t>
    </rPh>
    <rPh sb="3" eb="5">
      <t>タイサク</t>
    </rPh>
    <rPh sb="6" eb="9">
      <t>リヨウシャ</t>
    </rPh>
    <rPh sb="12" eb="14">
      <t>アンゼン</t>
    </rPh>
    <rPh sb="14" eb="16">
      <t>カクホ</t>
    </rPh>
    <phoneticPr fontId="2"/>
  </si>
  <si>
    <t>　防犯カメラ、非常通報装置、機械警備等を整備してますか。</t>
    <rPh sb="1" eb="3">
      <t>ボウハン</t>
    </rPh>
    <rPh sb="7" eb="9">
      <t>ヒジョウ</t>
    </rPh>
    <rPh sb="9" eb="11">
      <t>ツウホウ</t>
    </rPh>
    <phoneticPr fontId="2"/>
  </si>
  <si>
    <t>→整備されているもの (該当に○・防犯カメラは台数を記入）</t>
    <phoneticPr fontId="2"/>
  </si>
  <si>
    <t>○県条例第153条第6項</t>
    <phoneticPr fontId="2"/>
  </si>
  <si>
    <t>防犯カメラ(</t>
    <phoneticPr fontId="2"/>
  </si>
  <si>
    <t>台）</t>
    <rPh sb="0" eb="1">
      <t>ダイ</t>
    </rPh>
    <phoneticPr fontId="2"/>
  </si>
  <si>
    <t>非常通報装置</t>
    <phoneticPr fontId="2"/>
  </si>
  <si>
    <t>機械警備</t>
    <phoneticPr fontId="2"/>
  </si>
  <si>
    <t>その他（　</t>
    <phoneticPr fontId="2"/>
  </si>
  <si>
    <t>　利用者の安全確保に努めていますか。</t>
    <rPh sb="1" eb="4">
      <t>リヨウシャ</t>
    </rPh>
    <rPh sb="5" eb="7">
      <t>アンゼン</t>
    </rPh>
    <rPh sb="7" eb="9">
      <t>カクホ</t>
    </rPh>
    <rPh sb="10" eb="11">
      <t>ツト</t>
    </rPh>
    <phoneticPr fontId="2"/>
  </si>
  <si>
    <t>○社会福祉施設等における防犯に係る安全の確保について(H29年9月15日社福第1331-1号、埼玉県福祉部長通知)</t>
    <rPh sb="30" eb="31">
      <t>ネン</t>
    </rPh>
    <rPh sb="32" eb="33">
      <t>ガツ</t>
    </rPh>
    <rPh sb="35" eb="36">
      <t>ニチ</t>
    </rPh>
    <phoneticPr fontId="2"/>
  </si>
  <si>
    <t>　利用者の出欠・所在確認、所在不明の場合の対応について、具体的な手順を示すマニュアル等を作成していますか。</t>
    <rPh sb="42" eb="43">
      <t>トウ</t>
    </rPh>
    <rPh sb="44" eb="46">
      <t>サクセイ</t>
    </rPh>
    <phoneticPr fontId="2"/>
  </si>
  <si>
    <t>〇利用者の所在確認の手順を再確認し、所在不明時・所在判明時の対応、
　情報伝達方法などを定めてください。</t>
    <phoneticPr fontId="2"/>
  </si>
  <si>
    <t>○社会福祉施設等における利用者の安全確保の徹底について(H29年7月18日福祉監第422号、埼玉県福祉部福祉監査課長通知)</t>
    <rPh sb="12" eb="15">
      <t>リヨウシャ</t>
    </rPh>
    <rPh sb="16" eb="18">
      <t>アンゼン</t>
    </rPh>
    <rPh sb="18" eb="20">
      <t>カクホ</t>
    </rPh>
    <rPh sb="21" eb="23">
      <t>テッテイ</t>
    </rPh>
    <rPh sb="31" eb="32">
      <t>ネン</t>
    </rPh>
    <rPh sb="33" eb="34">
      <t>ツキ</t>
    </rPh>
    <rPh sb="36" eb="37">
      <t>ニチ</t>
    </rPh>
    <rPh sb="37" eb="39">
      <t>フクシ</t>
    </rPh>
    <rPh sb="39" eb="40">
      <t>カン</t>
    </rPh>
    <rPh sb="40" eb="41">
      <t>ダイ</t>
    </rPh>
    <rPh sb="44" eb="45">
      <t>ゴウ</t>
    </rPh>
    <rPh sb="46" eb="49">
      <t>サイタマケン</t>
    </rPh>
    <rPh sb="49" eb="51">
      <t>フクシ</t>
    </rPh>
    <rPh sb="51" eb="52">
      <t>ブ</t>
    </rPh>
    <rPh sb="52" eb="54">
      <t>フクシ</t>
    </rPh>
    <rPh sb="54" eb="56">
      <t>カンサ</t>
    </rPh>
    <rPh sb="56" eb="57">
      <t>カ</t>
    </rPh>
    <rPh sb="57" eb="58">
      <t>チョウ</t>
    </rPh>
    <rPh sb="58" eb="60">
      <t>ツウチ</t>
    </rPh>
    <phoneticPr fontId="2"/>
  </si>
  <si>
    <t>　利用者の出欠・所在確認を定時及び適時に行っていますか。</t>
    <rPh sb="1" eb="4">
      <t>リヨウシャ</t>
    </rPh>
    <rPh sb="13" eb="15">
      <t>テイジ</t>
    </rPh>
    <rPh sb="15" eb="16">
      <t>オヨ</t>
    </rPh>
    <rPh sb="17" eb="18">
      <t>タマタマ</t>
    </rPh>
    <rPh sb="18" eb="19">
      <t>トキ</t>
    </rPh>
    <rPh sb="20" eb="21">
      <t>オコナ</t>
    </rPh>
    <phoneticPr fontId="2"/>
  </si>
  <si>
    <t>→ 具体的な確認・記録方法を記入してください。</t>
    <phoneticPr fontId="2"/>
  </si>
  <si>
    <t>　 例：午前○時、昼食、散歩時に確認</t>
    <phoneticPr fontId="2"/>
  </si>
  <si>
    <t>〇県条例第154条の4
〇省令基準第6条の4
【運行管理簿】
【乗車名簿】</t>
    <rPh sb="1" eb="2">
      <t>ケン</t>
    </rPh>
    <rPh sb="24" eb="29">
      <t>ウンコウカンリボ</t>
    </rPh>
    <rPh sb="32" eb="34">
      <t>ジョウシャ</t>
    </rPh>
    <rPh sb="34" eb="36">
      <t>メイボ</t>
    </rPh>
    <phoneticPr fontId="2"/>
  </si>
  <si>
    <t>　 例：点呼を行い、乗車名簿によりチェックしている</t>
    <phoneticPr fontId="2"/>
  </si>
  <si>
    <t>　 　　降車の確認を複数職員で行っている</t>
    <phoneticPr fontId="2"/>
  </si>
  <si>
    <t>　送迎職員と施設職員の情報共有はできていますか。</t>
    <rPh sb="1" eb="3">
      <t>ソウゲイ</t>
    </rPh>
    <rPh sb="3" eb="5">
      <t>ショクイン</t>
    </rPh>
    <rPh sb="6" eb="8">
      <t>シセツ</t>
    </rPh>
    <rPh sb="8" eb="9">
      <t>ショク</t>
    </rPh>
    <rPh sb="9" eb="10">
      <t>イン</t>
    </rPh>
    <rPh sb="11" eb="13">
      <t>ジョウホウ</t>
    </rPh>
    <rPh sb="13" eb="15">
      <t>キョウユウ</t>
    </rPh>
    <phoneticPr fontId="2"/>
  </si>
  <si>
    <t>　自動車にブザーその他の車内の児童等の見落としを防止する装置を装備していますか。</t>
    <phoneticPr fontId="2"/>
  </si>
  <si>
    <t>〇県条例第154条の4</t>
    <rPh sb="1" eb="2">
      <t>ケン</t>
    </rPh>
    <rPh sb="2" eb="4">
      <t>ジョウレイ</t>
    </rPh>
    <rPh sb="4" eb="5">
      <t>ダイ</t>
    </rPh>
    <rPh sb="8" eb="9">
      <t>ジョウ</t>
    </rPh>
    <phoneticPr fontId="62"/>
  </si>
  <si>
    <t>〇省令基準第6条の4第2項</t>
    <rPh sb="10" eb="11">
      <t>ダイ</t>
    </rPh>
    <rPh sb="12" eb="13">
      <t>コウ</t>
    </rPh>
    <phoneticPr fontId="62"/>
  </si>
  <si>
    <t>　近隣住民等の交流</t>
    <rPh sb="1" eb="3">
      <t>キンリン</t>
    </rPh>
    <rPh sb="3" eb="5">
      <t>ジュウミン</t>
    </rPh>
    <rPh sb="5" eb="6">
      <t>トウ</t>
    </rPh>
    <rPh sb="7" eb="9">
      <t>コウリュウ</t>
    </rPh>
    <phoneticPr fontId="2"/>
  </si>
  <si>
    <t>　自治会行事等に参加していますか。</t>
    <rPh sb="1" eb="4">
      <t>ジチカイ</t>
    </rPh>
    <rPh sb="4" eb="6">
      <t>ギョウジ</t>
    </rPh>
    <rPh sb="6" eb="7">
      <t>トウ</t>
    </rPh>
    <rPh sb="8" eb="9">
      <t>サン</t>
    </rPh>
    <rPh sb="9" eb="10">
      <t>カ</t>
    </rPh>
    <phoneticPr fontId="2"/>
  </si>
  <si>
    <t>○県条例第153条第2項</t>
    <rPh sb="1" eb="2">
      <t>ケン</t>
    </rPh>
    <rPh sb="2" eb="4">
      <t>ジョウレイ</t>
    </rPh>
    <rPh sb="4" eb="5">
      <t>ダイ</t>
    </rPh>
    <rPh sb="8" eb="9">
      <t>ジョウ</t>
    </rPh>
    <rPh sb="9" eb="10">
      <t>ダイ</t>
    </rPh>
    <rPh sb="11" eb="12">
      <t>コウ</t>
    </rPh>
    <phoneticPr fontId="2"/>
  </si>
  <si>
    <t>　周辺の方を園の行事等に招待していますか。</t>
    <rPh sb="1" eb="3">
      <t>シュウヘン</t>
    </rPh>
    <rPh sb="4" eb="5">
      <t>カタ</t>
    </rPh>
    <rPh sb="6" eb="7">
      <t>エン</t>
    </rPh>
    <rPh sb="8" eb="10">
      <t>ギョウジ</t>
    </rPh>
    <rPh sb="10" eb="11">
      <t>トウ</t>
    </rPh>
    <rPh sb="12" eb="13">
      <t>ショウ</t>
    </rPh>
    <rPh sb="13" eb="14">
      <t>マ</t>
    </rPh>
    <phoneticPr fontId="2"/>
  </si>
  <si>
    <t>市町村名</t>
    <rPh sb="0" eb="3">
      <t>シチョウソン</t>
    </rPh>
    <rPh sb="3" eb="4">
      <t>メイ</t>
    </rPh>
    <phoneticPr fontId="2"/>
  </si>
  <si>
    <t>自主点検表（運営管理）【公立保育所】【公立幼保連携型認定こども園】</t>
    <rPh sb="6" eb="10">
      <t>ウンエイカンリ</t>
    </rPh>
    <rPh sb="12" eb="14">
      <t>コウリツ</t>
    </rPh>
    <rPh sb="14" eb="17">
      <t>ホイクショ</t>
    </rPh>
    <rPh sb="19" eb="21">
      <t>コウリツ</t>
    </rPh>
    <rPh sb="21" eb="26">
      <t>ヨウホレンケイガタ</t>
    </rPh>
    <rPh sb="26" eb="28">
      <t>ニンテイ</t>
    </rPh>
    <rPh sb="31" eb="32">
      <t>エン</t>
    </rPh>
    <phoneticPr fontId="2"/>
  </si>
  <si>
    <t>　  この点検表は、公立保育所及び公立幼保連携型認定こども園(公設民営施設を含む。)を対象としたものです。  　</t>
    <rPh sb="10" eb="12">
      <t>コウリツ</t>
    </rPh>
    <rPh sb="12" eb="15">
      <t>ホイクショ</t>
    </rPh>
    <rPh sb="15" eb="16">
      <t>オヨ</t>
    </rPh>
    <rPh sb="17" eb="19">
      <t>コウリツ</t>
    </rPh>
    <rPh sb="19" eb="26">
      <t>ヨウホレンケイガタニンテイ</t>
    </rPh>
    <rPh sb="29" eb="30">
      <t>エン</t>
    </rPh>
    <rPh sb="31" eb="33">
      <t>コウセツ</t>
    </rPh>
    <rPh sb="33" eb="35">
      <t>ミンエイ</t>
    </rPh>
    <rPh sb="35" eb="37">
      <t>シセツ</t>
    </rPh>
    <rPh sb="38" eb="39">
      <t>フク</t>
    </rPh>
    <phoneticPr fontId="2"/>
  </si>
  <si>
    <t>【幼保連携型認定こども園】
　　</t>
    <rPh sb="1" eb="6">
      <t>ヨウホレンケイガタ</t>
    </rPh>
    <rPh sb="6" eb="8">
      <t>ニンテイ</t>
    </rPh>
    <rPh sb="11" eb="12">
      <t>エン</t>
    </rPh>
    <phoneticPr fontId="2"/>
  </si>
  <si>
    <t>幼保連携型認定こども園：認定こども園法施行規則第12条</t>
  </si>
  <si>
    <t>今年度の研修計画について</t>
    <rPh sb="0" eb="3">
      <t>コンネンド</t>
    </rPh>
    <rPh sb="4" eb="8">
      <t>ケンシュウケイカク</t>
    </rPh>
    <phoneticPr fontId="2"/>
  </si>
  <si>
    <t>＜研修内容：時期＞</t>
    <rPh sb="1" eb="3">
      <t>ケンシュウ</t>
    </rPh>
    <rPh sb="3" eb="5">
      <t>ナイヨウ</t>
    </rPh>
    <rPh sb="6" eb="8">
      <t>ジキ</t>
    </rPh>
    <phoneticPr fontId="2"/>
  </si>
  <si>
    <t>〇利用申込者からの申出があった場合には、文書の交付に代えて、当該利用申込者の承諾を得て、電磁的方法(電子メールやホームページからのダウンロード等)により提供することができます。</t>
    <rPh sb="1" eb="6">
      <t>リヨウモウシコミシャ</t>
    </rPh>
    <rPh sb="9" eb="10">
      <t>モウ</t>
    </rPh>
    <rPh sb="10" eb="11">
      <t>デ</t>
    </rPh>
    <rPh sb="15" eb="17">
      <t>バアイ</t>
    </rPh>
    <rPh sb="20" eb="22">
      <t>ブンショ</t>
    </rPh>
    <rPh sb="23" eb="25">
      <t>コウフ</t>
    </rPh>
    <rPh sb="26" eb="27">
      <t>カ</t>
    </rPh>
    <rPh sb="30" eb="37">
      <t>トウガイリヨウモウシコミシャ</t>
    </rPh>
    <rPh sb="38" eb="40">
      <t>ショウダク</t>
    </rPh>
    <rPh sb="41" eb="42">
      <t>エ</t>
    </rPh>
    <rPh sb="44" eb="46">
      <t>デンジ</t>
    </rPh>
    <rPh sb="46" eb="47">
      <t>テキ</t>
    </rPh>
    <rPh sb="47" eb="49">
      <t>ホウホウ</t>
    </rPh>
    <rPh sb="50" eb="52">
      <t>デンシ</t>
    </rPh>
    <rPh sb="71" eb="72">
      <t>ナド</t>
    </rPh>
    <rPh sb="76" eb="78">
      <t>テイキョウ</t>
    </rPh>
    <phoneticPr fontId="2"/>
  </si>
  <si>
    <t>○子ども・子育て支援法運営基準第5条</t>
    <phoneticPr fontId="2"/>
  </si>
  <si>
    <t>令和5年度の研修実績を記入してください。</t>
    <rPh sb="0" eb="2">
      <t>レイワ</t>
    </rPh>
    <rPh sb="3" eb="5">
      <t>ネンド</t>
    </rPh>
    <rPh sb="6" eb="10">
      <t>ケンシュウジッセキ</t>
    </rPh>
    <rPh sb="11" eb="13">
      <t>キニュウ</t>
    </rPh>
    <phoneticPr fontId="2"/>
  </si>
  <si>
    <t>〇園内研修</t>
    <rPh sb="1" eb="5">
      <t>エンナイケンシュウ</t>
    </rPh>
    <phoneticPr fontId="2"/>
  </si>
  <si>
    <t>〇園外研修</t>
    <rPh sb="1" eb="3">
      <t>エンガイ</t>
    </rPh>
    <rPh sb="3" eb="5">
      <t>ケンシュウ</t>
    </rPh>
    <phoneticPr fontId="2"/>
  </si>
  <si>
    <t>施設運営に関する基本諸規程集（運営規程等）</t>
    <rPh sb="0" eb="2">
      <t>シセツ</t>
    </rPh>
    <rPh sb="10" eb="11">
      <t>ショ</t>
    </rPh>
    <rPh sb="13" eb="14">
      <t>シュウ</t>
    </rPh>
    <phoneticPr fontId="2"/>
  </si>
  <si>
    <t>参加</t>
    <rPh sb="0" eb="2">
      <t>サンカ</t>
    </rPh>
    <phoneticPr fontId="2"/>
  </si>
  <si>
    <t>　(令和２年度以降の実施分）</t>
    <phoneticPr fontId="2"/>
  </si>
  <si>
    <t>　非常時における連絡・避難体制を確保していますか。</t>
    <phoneticPr fontId="2"/>
  </si>
  <si>
    <t>　通園・園外活動等のため自動車を運行する場合、乗降車の際に、点呼等の方法により園児の所在を確認していますか。</t>
    <phoneticPr fontId="2"/>
  </si>
  <si>
    <r>
      <t>保育所職員配置</t>
    </r>
    <r>
      <rPr>
        <sz val="18"/>
        <color indexed="8"/>
        <rFont val="ＭＳ Ｐゴシック"/>
        <family val="3"/>
        <charset val="128"/>
      </rPr>
      <t>等の状況</t>
    </r>
    <rPh sb="7" eb="8">
      <t>トウ</t>
    </rPh>
    <phoneticPr fontId="2"/>
  </si>
  <si>
    <t>別紙　１</t>
    <rPh sb="0" eb="1">
      <t>ベツ</t>
    </rPh>
    <rPh sb="1" eb="2">
      <t>カミ</t>
    </rPh>
    <phoneticPr fontId="2"/>
  </si>
  <si>
    <t>＞</t>
    <phoneticPr fontId="2"/>
  </si>
  <si>
    <t>児童の
年齢等</t>
    <rPh sb="0" eb="2">
      <t>ジドウ</t>
    </rPh>
    <rPh sb="4" eb="6">
      <t>ネンレイ</t>
    </rPh>
    <rPh sb="6" eb="7">
      <t>トウ</t>
    </rPh>
    <phoneticPr fontId="2"/>
  </si>
  <si>
    <t>児童数</t>
    <rPh sb="0" eb="1">
      <t>ジ</t>
    </rPh>
    <rPh sb="1" eb="2">
      <t>ドウ</t>
    </rPh>
    <rPh sb="2" eb="3">
      <t>カズ</t>
    </rPh>
    <phoneticPr fontId="2"/>
  </si>
  <si>
    <t>基準職員数</t>
    <rPh sb="0" eb="2">
      <t>キジュン</t>
    </rPh>
    <rPh sb="2" eb="5">
      <t>ショクインスウ</t>
    </rPh>
    <phoneticPr fontId="2"/>
  </si>
  <si>
    <t>計</t>
    <rPh sb="0" eb="1">
      <t>ケイ</t>
    </rPh>
    <phoneticPr fontId="2"/>
  </si>
  <si>
    <t>年齢</t>
    <rPh sb="0" eb="2">
      <t>ネンレイ</t>
    </rPh>
    <phoneticPr fontId="2"/>
  </si>
  <si>
    <t>児童数
a</t>
    <rPh sb="0" eb="2">
      <t>ジドウ</t>
    </rPh>
    <rPh sb="2" eb="3">
      <t>スウ</t>
    </rPh>
    <phoneticPr fontId="2"/>
  </si>
  <si>
    <t>1人当たり必要面積 ｂ（㎡）</t>
    <rPh sb="0" eb="2">
      <t>ヒトリ</t>
    </rPh>
    <rPh sb="2" eb="3">
      <t>ア</t>
    </rPh>
    <rPh sb="5" eb="7">
      <t>ヒツヨウ</t>
    </rPh>
    <rPh sb="7" eb="9">
      <t>メンセキ</t>
    </rPh>
    <phoneticPr fontId="2"/>
  </si>
  <si>
    <t>年齢別必要面積 C（㎡）</t>
    <rPh sb="0" eb="2">
      <t>ネンレイ</t>
    </rPh>
    <rPh sb="2" eb="3">
      <t>ベツ</t>
    </rPh>
    <rPh sb="3" eb="5">
      <t>ヒツヨウ</t>
    </rPh>
    <rPh sb="5" eb="7">
      <t>メンセキ</t>
    </rPh>
    <phoneticPr fontId="2"/>
  </si>
  <si>
    <t>各保育室の実有効面積 ｄ（㎡）</t>
    <rPh sb="0" eb="3">
      <t>カクホイク</t>
    </rPh>
    <rPh sb="3" eb="4">
      <t>シツ</t>
    </rPh>
    <rPh sb="5" eb="6">
      <t>ジツ</t>
    </rPh>
    <rPh sb="6" eb="8">
      <t>ユウコウ</t>
    </rPh>
    <rPh sb="8" eb="10">
      <t>メンセキ</t>
    </rPh>
    <phoneticPr fontId="2"/>
  </si>
  <si>
    <t>差
ｄ－C（㎡）</t>
    <rPh sb="0" eb="1">
      <t>サ</t>
    </rPh>
    <phoneticPr fontId="2"/>
  </si>
  <si>
    <t>備考</t>
    <rPh sb="0" eb="2">
      <t>ビコウ</t>
    </rPh>
    <phoneticPr fontId="2"/>
  </si>
  <si>
    <t>□ 感染が疑われる者、感染の可能性が高い者、感染
 者発生時の対策</t>
    <rPh sb="2" eb="4">
      <t>カンセン</t>
    </rPh>
    <rPh sb="5" eb="6">
      <t>ウタガ</t>
    </rPh>
    <rPh sb="9" eb="10">
      <t>モノ</t>
    </rPh>
    <rPh sb="11" eb="13">
      <t>カンセン</t>
    </rPh>
    <rPh sb="14" eb="17">
      <t>カノウセイ</t>
    </rPh>
    <rPh sb="18" eb="19">
      <t>タカ</t>
    </rPh>
    <rPh sb="20" eb="21">
      <t>モノ</t>
    </rPh>
    <rPh sb="22" eb="24">
      <t>カンセン</t>
    </rPh>
    <rPh sb="26" eb="27">
      <t>モノ</t>
    </rPh>
    <rPh sb="27" eb="28">
      <t>ハツ</t>
    </rPh>
    <rPh sb="28" eb="29">
      <t>セイ</t>
    </rPh>
    <rPh sb="29" eb="30">
      <t>ジ</t>
    </rPh>
    <rPh sb="31" eb="33">
      <t>タイサク</t>
    </rPh>
    <phoneticPr fontId="2"/>
  </si>
  <si>
    <t>配置比率</t>
    <rPh sb="0" eb="4">
      <t>ハイチヒリツ</t>
    </rPh>
    <phoneticPr fontId="1"/>
  </si>
  <si>
    <t xml:space="preserve">フリー等 </t>
    <rPh sb="3" eb="4">
      <t>ナド</t>
    </rPh>
    <phoneticPr fontId="2"/>
  </si>
  <si>
    <t>土曜日</t>
    <rPh sb="0" eb="3">
      <t>ドヨウビ</t>
    </rPh>
    <phoneticPr fontId="1"/>
  </si>
  <si>
    <t>常勤保育士（人）</t>
  </si>
  <si>
    <t>非常勤保育士（人）</t>
    <rPh sb="0" eb="3">
      <t>ヒジョウキン</t>
    </rPh>
    <rPh sb="3" eb="5">
      <t>ホイク</t>
    </rPh>
    <rPh sb="5" eb="6">
      <t>シ</t>
    </rPh>
    <rPh sb="7" eb="8">
      <t>ニン</t>
    </rPh>
    <phoneticPr fontId="1"/>
  </si>
  <si>
    <t>看護師（人）</t>
    <rPh sb="0" eb="3">
      <t>カンゴシ</t>
    </rPh>
    <phoneticPr fontId="1"/>
  </si>
  <si>
    <t>その他</t>
    <rPh sb="2" eb="3">
      <t>ホカ</t>
    </rPh>
    <phoneticPr fontId="1"/>
  </si>
  <si>
    <t>常勤</t>
    <rPh sb="0" eb="2">
      <t>ジョウキン</t>
    </rPh>
    <phoneticPr fontId="1"/>
  </si>
  <si>
    <t>非常勤</t>
    <rPh sb="0" eb="3">
      <t>ヒジョウキン</t>
    </rPh>
    <phoneticPr fontId="1"/>
  </si>
  <si>
    <t>人</t>
    <rPh sb="0" eb="1">
      <t>ニン</t>
    </rPh>
    <phoneticPr fontId="1"/>
  </si>
  <si>
    <t>月～金曜日</t>
    <rPh sb="0" eb="1">
      <t>ゲツ</t>
    </rPh>
    <rPh sb="2" eb="5">
      <t>キンヨウビ</t>
    </rPh>
    <phoneticPr fontId="1"/>
  </si>
  <si>
    <t>月～金曜日</t>
    <phoneticPr fontId="1"/>
  </si>
  <si>
    <t>保育標準時間における保育開始時及び終了時の保育士等の配置状況を入力してください。</t>
    <rPh sb="0" eb="6">
      <t>ホイクヒョウジュンジカン</t>
    </rPh>
    <rPh sb="10" eb="12">
      <t>ホイク</t>
    </rPh>
    <rPh sb="12" eb="14">
      <t>カイシ</t>
    </rPh>
    <rPh sb="14" eb="15">
      <t>ジ</t>
    </rPh>
    <rPh sb="17" eb="20">
      <t>シュウリョウジ</t>
    </rPh>
    <phoneticPr fontId="1"/>
  </si>
  <si>
    <t>保育開始時(朝)</t>
    <rPh sb="0" eb="4">
      <t>ホイクカイシ</t>
    </rPh>
    <rPh sb="4" eb="5">
      <t>ジ</t>
    </rPh>
    <rPh sb="6" eb="7">
      <t>アサ</t>
    </rPh>
    <phoneticPr fontId="1"/>
  </si>
  <si>
    <t>保育終了時（夕）</t>
    <rPh sb="0" eb="2">
      <t>ホイク</t>
    </rPh>
    <rPh sb="2" eb="4">
      <t>シュウリョウ</t>
    </rPh>
    <rPh sb="4" eb="5">
      <t>ジ</t>
    </rPh>
    <rPh sb="6" eb="7">
      <t>ユウ</t>
    </rPh>
    <phoneticPr fontId="1"/>
  </si>
  <si>
    <t>（</t>
    <phoneticPr fontId="1"/>
  </si>
  <si>
    <t>職員の数は、県条例第192条、省令基準第33条等の基準に適合していますか。</t>
    <rPh sb="0" eb="2">
      <t>ショクイン</t>
    </rPh>
    <rPh sb="3" eb="4">
      <t>カズ</t>
    </rPh>
    <rPh sb="6" eb="9">
      <t>ケンジョウレイ</t>
    </rPh>
    <rPh sb="9" eb="10">
      <t>ダイ</t>
    </rPh>
    <rPh sb="13" eb="14">
      <t>ジョウ</t>
    </rPh>
    <rPh sb="15" eb="19">
      <t>ショウレイキジュン</t>
    </rPh>
    <rPh sb="19" eb="20">
      <t>ダイ</t>
    </rPh>
    <rPh sb="22" eb="23">
      <t>ジョウ</t>
    </rPh>
    <rPh sb="23" eb="24">
      <t>ナド</t>
    </rPh>
    <rPh sb="25" eb="27">
      <t>キジュン</t>
    </rPh>
    <rPh sb="28" eb="30">
      <t>テキゴウ</t>
    </rPh>
    <phoneticPr fontId="1"/>
  </si>
  <si>
    <t>＜</t>
    <phoneticPr fontId="1"/>
  </si>
  <si>
    <t>うち
看護師</t>
    <phoneticPr fontId="1"/>
  </si>
  <si>
    <t>【非常勤者の常勤換算の方法】</t>
    <rPh sb="1" eb="4">
      <t>ヒジョウキン</t>
    </rPh>
    <rPh sb="4" eb="5">
      <t>シャ</t>
    </rPh>
    <rPh sb="6" eb="8">
      <t>ジョウキン</t>
    </rPh>
    <rPh sb="8" eb="10">
      <t>カンサン</t>
    </rPh>
    <rPh sb="11" eb="13">
      <t>ホウホウ</t>
    </rPh>
    <phoneticPr fontId="2"/>
  </si>
  <si>
    <t>・就業規則で定める常勤者の１か月の勤務時間数：</t>
    <rPh sb="1" eb="3">
      <t>シュウギョウ</t>
    </rPh>
    <rPh sb="3" eb="5">
      <t>キソク</t>
    </rPh>
    <rPh sb="6" eb="7">
      <t>サダ</t>
    </rPh>
    <rPh sb="9" eb="11">
      <t>ジョウキン</t>
    </rPh>
    <rPh sb="11" eb="12">
      <t>シャ</t>
    </rPh>
    <rPh sb="15" eb="16">
      <t>ゲツ</t>
    </rPh>
    <rPh sb="17" eb="19">
      <t>キンム</t>
    </rPh>
    <rPh sb="19" eb="21">
      <t>ジカン</t>
    </rPh>
    <rPh sb="21" eb="22">
      <t>スウ</t>
    </rPh>
    <phoneticPr fontId="2"/>
  </si>
  <si>
    <t>・非常勤者の１か月の延べ勤務時間数：</t>
    <rPh sb="1" eb="4">
      <t>ヒジョウキン</t>
    </rPh>
    <rPh sb="4" eb="5">
      <t>シャ</t>
    </rPh>
    <rPh sb="8" eb="9">
      <t>ゲツ</t>
    </rPh>
    <rPh sb="10" eb="11">
      <t>ノ</t>
    </rPh>
    <rPh sb="12" eb="14">
      <t>キンム</t>
    </rPh>
    <rPh sb="14" eb="16">
      <t>ジカン</t>
    </rPh>
    <rPh sb="16" eb="17">
      <t>スウ</t>
    </rPh>
    <phoneticPr fontId="2"/>
  </si>
  <si>
    <t>(B)</t>
    <phoneticPr fontId="1"/>
  </si>
  <si>
    <t>(A)</t>
    <phoneticPr fontId="1"/>
  </si>
  <si>
    <t>非常勤者数（常勤換算値）（C）</t>
    <rPh sb="10" eb="11">
      <t>チ</t>
    </rPh>
    <phoneticPr fontId="2"/>
  </si>
  <si>
    <t>（C）＝（B）／（A）</t>
    <phoneticPr fontId="2"/>
  </si>
  <si>
    <t>※2</t>
  </si>
  <si>
    <t>※1</t>
    <phoneticPr fontId="1"/>
  </si>
  <si>
    <t>障害児の欄は再計（内数）で児童数のみ記入ください。</t>
  </si>
  <si>
    <t>常勤者</t>
    <rPh sb="0" eb="3">
      <t>ジョウキンシャ</t>
    </rPh>
    <phoneticPr fontId="2"/>
  </si>
  <si>
    <t>非常勤者
(常勤換算値)</t>
    <rPh sb="0" eb="4">
      <t>ヒジョウキンシャ</t>
    </rPh>
    <rPh sb="6" eb="11">
      <t>ジョウキンカンサンチ</t>
    </rPh>
    <phoneticPr fontId="2"/>
  </si>
  <si>
    <t>保育士等の配置</t>
    <rPh sb="0" eb="3">
      <t>ホイクシ</t>
    </rPh>
    <rPh sb="3" eb="4">
      <t>ナド</t>
    </rPh>
    <rPh sb="5" eb="7">
      <t>ハイチ</t>
    </rPh>
    <phoneticPr fontId="2"/>
  </si>
  <si>
    <t>合計</t>
    <rPh sb="0" eb="2">
      <t>ゴウケイ</t>
    </rPh>
    <phoneticPr fontId="2"/>
  </si>
  <si>
    <t>≧</t>
  </si>
  <si>
    <t>基準職員数</t>
    <rPh sb="0" eb="2">
      <t>キジュン</t>
    </rPh>
    <rPh sb="2" eb="4">
      <t>ショクイン</t>
    </rPh>
    <rPh sb="4" eb="5">
      <t>スウ</t>
    </rPh>
    <phoneticPr fontId="2"/>
  </si>
  <si>
    <t>※3</t>
  </si>
  <si>
    <r>
      <t xml:space="preserve">常勤
</t>
    </r>
    <r>
      <rPr>
        <sz val="9"/>
        <color theme="1"/>
        <rFont val="ＭＳ Ｐゴシック"/>
        <family val="3"/>
        <charset val="128"/>
      </rPr>
      <t>(※3）</t>
    </r>
    <rPh sb="0" eb="1">
      <t>ツネ</t>
    </rPh>
    <rPh sb="1" eb="2">
      <t>ツトム</t>
    </rPh>
    <phoneticPr fontId="2"/>
  </si>
  <si>
    <r>
      <t xml:space="preserve">非常勤
</t>
    </r>
    <r>
      <rPr>
        <sz val="9"/>
        <color theme="1"/>
        <rFont val="ＭＳ Ｐゴシック"/>
        <family val="3"/>
        <charset val="128"/>
      </rPr>
      <t>(※3）</t>
    </r>
    <rPh sb="0" eb="3">
      <t>ヒジョウキン</t>
    </rPh>
    <phoneticPr fontId="1"/>
  </si>
  <si>
    <t>保育標準時間の朝や夕方において、児童の数に対応した保育士等が配置されていますか</t>
    <rPh sb="28" eb="29">
      <t>ナド</t>
    </rPh>
    <phoneticPr fontId="1"/>
  </si>
  <si>
    <t>＜</t>
  </si>
  <si>
    <t>（県条例第192条、省令基準第33条第2項ただし書き、第94条、令和6年1月26日付少子第1535号 埼玉県福祉部少子政策課長通知）</t>
    <rPh sb="27" eb="28">
      <t>ダイ</t>
    </rPh>
    <rPh sb="30" eb="31">
      <t>ジョウ</t>
    </rPh>
    <rPh sb="63" eb="65">
      <t>ツウチ</t>
    </rPh>
    <phoneticPr fontId="2"/>
  </si>
  <si>
    <t xml:space="preserve">各保育室は、児童1人当たりの必要面積を満たしていますか（県条例第190条） </t>
    <rPh sb="0" eb="3">
      <t>カクホイク</t>
    </rPh>
    <rPh sb="3" eb="4">
      <t>シツ</t>
    </rPh>
    <rPh sb="6" eb="8">
      <t>ジドウ</t>
    </rPh>
    <rPh sb="8" eb="10">
      <t>ヒトリ</t>
    </rPh>
    <rPh sb="10" eb="11">
      <t>ア</t>
    </rPh>
    <rPh sb="14" eb="16">
      <t>ヒツヨウ</t>
    </rPh>
    <rPh sb="16" eb="18">
      <t>メンセキ</t>
    </rPh>
    <rPh sb="19" eb="20">
      <t>ミ</t>
    </rPh>
    <rPh sb="28" eb="29">
      <t>ケン</t>
    </rPh>
    <rPh sb="29" eb="31">
      <t>ジョウレイ</t>
    </rPh>
    <rPh sb="31" eb="32">
      <t>ダイ</t>
    </rPh>
    <rPh sb="35" eb="36">
      <t>ジョウ</t>
    </rPh>
    <phoneticPr fontId="2"/>
  </si>
  <si>
    <t>監査資料提出の当月初日現在で記入してください
（例：10月に資料提出をする場合は10月1日現在）。</t>
    <phoneticPr fontId="1"/>
  </si>
  <si>
    <t>時間</t>
    <rPh sb="0" eb="2">
      <t>ジカン</t>
    </rPh>
    <phoneticPr fontId="2"/>
  </si>
  <si>
    <t>現在（※１)）</t>
  </si>
  <si>
    <t>保育標準時間</t>
    <phoneticPr fontId="1"/>
  </si>
  <si>
    <t>知事が認める者（人）(※７)</t>
    <phoneticPr fontId="1"/>
  </si>
  <si>
    <t>※7</t>
    <phoneticPr fontId="2"/>
  </si>
  <si>
    <t>平　　　日</t>
    <rPh sb="0" eb="1">
      <t>ヒラ</t>
    </rPh>
    <rPh sb="4" eb="5">
      <t>ヒ</t>
    </rPh>
    <phoneticPr fontId="2"/>
  </si>
  <si>
    <t>土　曜　日</t>
    <rPh sb="0" eb="1">
      <t>ツチ</t>
    </rPh>
    <rPh sb="2" eb="3">
      <t>ヒカリ</t>
    </rPh>
    <rPh sb="4" eb="5">
      <t>ヒ</t>
    </rPh>
    <phoneticPr fontId="2"/>
  </si>
  <si>
    <t>～</t>
    <phoneticPr fontId="2"/>
  </si>
  <si>
    <t>保育標準時間</t>
    <rPh sb="0" eb="2">
      <t>ホイク</t>
    </rPh>
    <rPh sb="2" eb="6">
      <t>ヒョウジュンジカン</t>
    </rPh>
    <phoneticPr fontId="2"/>
  </si>
  <si>
    <t>朝・夕の職員配置</t>
    <rPh sb="0" eb="1">
      <t>アサ</t>
    </rPh>
    <rPh sb="2" eb="3">
      <t>ユウ</t>
    </rPh>
    <rPh sb="4" eb="8">
      <t>ショクインハイチ</t>
    </rPh>
    <phoneticPr fontId="2"/>
  </si>
  <si>
    <t>直接処遇職員配置状況</t>
    <rPh sb="0" eb="2">
      <t>チョクセツ</t>
    </rPh>
    <rPh sb="2" eb="4">
      <t>ショグウ</t>
    </rPh>
    <rPh sb="4" eb="6">
      <t>ショクイン</t>
    </rPh>
    <rPh sb="6" eb="8">
      <t>ハイチ</t>
    </rPh>
    <rPh sb="8" eb="10">
      <t>ジョウキョウ</t>
    </rPh>
    <phoneticPr fontId="2"/>
  </si>
  <si>
    <t>〇</t>
    <phoneticPr fontId="2"/>
  </si>
  <si>
    <t>ここで知事の認める者とは、「知事が保育士と同等の知識及び経験を有すると認める者」のことであり、次の①～③のいずれかに該当する者を指します。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rPh sb="3" eb="5">
      <t>チジ</t>
    </rPh>
    <rPh sb="6" eb="7">
      <t>ミト</t>
    </rPh>
    <rPh sb="9" eb="10">
      <t>モノ</t>
    </rPh>
    <rPh sb="14" eb="16">
      <t>チジ</t>
    </rPh>
    <rPh sb="47" eb="48">
      <t>ツギ</t>
    </rPh>
    <rPh sb="58" eb="60">
      <t>ガイトウ</t>
    </rPh>
    <rPh sb="62" eb="63">
      <t>モノ</t>
    </rPh>
    <rPh sb="64" eb="65">
      <t>サ</t>
    </rPh>
    <phoneticPr fontId="2"/>
  </si>
  <si>
    <t>※4</t>
    <phoneticPr fontId="2"/>
  </si>
  <si>
    <t>　配置職員数には在籍する保育士資格のある者の人数を記入してください。なお、休業中（産前・産後休暇、病気休暇を含む。）の職員は除いてください。</t>
    <rPh sb="22" eb="24">
      <t>ニンズウ</t>
    </rPh>
    <phoneticPr fontId="2"/>
  </si>
  <si>
    <t>配置職員数(人)（※２）</t>
    <rPh sb="0" eb="1">
      <t>ハイ</t>
    </rPh>
    <rPh sb="1" eb="2">
      <t>オ</t>
    </rPh>
    <rPh sb="2" eb="3">
      <t>ショク</t>
    </rPh>
    <rPh sb="3" eb="4">
      <t>イン</t>
    </rPh>
    <rPh sb="4" eb="5">
      <t>カズ</t>
    </rPh>
    <rPh sb="6" eb="7">
      <t>ニン</t>
    </rPh>
    <phoneticPr fontId="2"/>
  </si>
  <si>
    <t>障害児
(※４)</t>
    <rPh sb="0" eb="3">
      <t>ショウガイジ</t>
    </rPh>
    <phoneticPr fontId="2"/>
  </si>
  <si>
    <t>※異年齢児で合同保育を行っている場合は、年齢別の必要面積を満たしていることがわかるように備考等に記入してください。</t>
    <rPh sb="1" eb="2">
      <t>イ</t>
    </rPh>
    <rPh sb="2" eb="4">
      <t>ネンレイ</t>
    </rPh>
    <rPh sb="4" eb="5">
      <t>ジ</t>
    </rPh>
    <rPh sb="6" eb="8">
      <t>ゴウドウ</t>
    </rPh>
    <rPh sb="8" eb="10">
      <t>ホイク</t>
    </rPh>
    <rPh sb="11" eb="12">
      <t>オコナ</t>
    </rPh>
    <rPh sb="16" eb="18">
      <t>バアイ</t>
    </rPh>
    <rPh sb="20" eb="22">
      <t>ネンレイ</t>
    </rPh>
    <rPh sb="22" eb="23">
      <t>ベツ</t>
    </rPh>
    <rPh sb="24" eb="26">
      <t>ヒツヨウ</t>
    </rPh>
    <rPh sb="26" eb="28">
      <t>メンセキ</t>
    </rPh>
    <rPh sb="29" eb="30">
      <t>ミ</t>
    </rPh>
    <rPh sb="44" eb="46">
      <t>ビコウ</t>
    </rPh>
    <rPh sb="46" eb="47">
      <t>トウ</t>
    </rPh>
    <rPh sb="48" eb="50">
      <t>キニュウ</t>
    </rPh>
    <phoneticPr fontId="2"/>
  </si>
  <si>
    <t>→別紙２「施設・防犯安全確認点検項目」を作成し提出してください。</t>
    <phoneticPr fontId="2"/>
  </si>
  <si>
    <r>
      <t>　施設、設備、</t>
    </r>
    <r>
      <rPr>
        <sz val="16"/>
        <rFont val="ＭＳ 明朝"/>
        <family val="1"/>
        <charset val="128"/>
      </rPr>
      <t>保育室</t>
    </r>
    <r>
      <rPr>
        <sz val="16"/>
        <color theme="1"/>
        <rFont val="ＭＳ 明朝"/>
        <family val="1"/>
        <charset val="128"/>
      </rPr>
      <t>等の増改築や用途変更を行っていますか。</t>
    </r>
    <rPh sb="1" eb="3">
      <t>シセツ</t>
    </rPh>
    <rPh sb="4" eb="6">
      <t>セツビ</t>
    </rPh>
    <rPh sb="7" eb="10">
      <t>ホイクシツ</t>
    </rPh>
    <rPh sb="10" eb="11">
      <t>トウ</t>
    </rPh>
    <rPh sb="12" eb="15">
      <t>ゾウカイチク</t>
    </rPh>
    <rPh sb="16" eb="18">
      <t>ヨウト</t>
    </rPh>
    <rPh sb="18" eb="20">
      <t>ヘンコウ</t>
    </rPh>
    <rPh sb="21" eb="22">
      <t>オコナ</t>
    </rPh>
    <phoneticPr fontId="2"/>
  </si>
  <si>
    <t>Ⅱ</t>
    <phoneticPr fontId="2"/>
  </si>
  <si>
    <t>いる・いる(経過措置)・いない</t>
  </si>
  <si>
    <t>１</t>
    <phoneticPr fontId="2"/>
  </si>
  <si>
    <t>　給水設備及び昇降機設備の管理</t>
    <phoneticPr fontId="2"/>
  </si>
  <si>
    <t>（８）</t>
    <phoneticPr fontId="2"/>
  </si>
  <si>
    <t>（９）</t>
    <phoneticPr fontId="2"/>
  </si>
  <si>
    <t>（１０）</t>
    <phoneticPr fontId="2"/>
  </si>
  <si>
    <t>〇送迎バスを日常的に運行する場合には、当該自動車にブザーその他の車内の児童等の見落としを防止する装置を備え、点呼等の方法により園児の所在を確認（降車時）しなければなりません。</t>
    <rPh sb="1" eb="3">
      <t>ソウゲイ</t>
    </rPh>
    <rPh sb="6" eb="9">
      <t>ニチジョウテキ</t>
    </rPh>
    <rPh sb="10" eb="12">
      <t>ウンコウ</t>
    </rPh>
    <rPh sb="14" eb="16">
      <t>バアイ</t>
    </rPh>
    <rPh sb="19" eb="21">
      <t>トウガイ</t>
    </rPh>
    <rPh sb="21" eb="24">
      <t>ジドウシャ</t>
    </rPh>
    <phoneticPr fontId="2"/>
  </si>
  <si>
    <t>　利用申込者に対し、運営規程の概要、職員の勤務体制、利用者負担その他の利用者の教育・保育の選択に資すると認められる重要事項を記した文書を交付して、説明を行い、当該提供の開始について、同意を得ていますか。</t>
    <rPh sb="1" eb="6">
      <t>リヨウモウシコミシャ</t>
    </rPh>
    <rPh sb="7" eb="8">
      <t>タイ</t>
    </rPh>
    <rPh sb="15" eb="17">
      <t>ガイヨウ</t>
    </rPh>
    <rPh sb="18" eb="20">
      <t>ショクイン</t>
    </rPh>
    <rPh sb="21" eb="25">
      <t>キンムタイセイ</t>
    </rPh>
    <rPh sb="26" eb="29">
      <t>リヨウシャ</t>
    </rPh>
    <rPh sb="29" eb="31">
      <t>フタン</t>
    </rPh>
    <rPh sb="33" eb="34">
      <t>タ</t>
    </rPh>
    <rPh sb="35" eb="38">
      <t>リヨウシャ</t>
    </rPh>
    <rPh sb="39" eb="41">
      <t>キョウイク</t>
    </rPh>
    <rPh sb="42" eb="44">
      <t>ホイク</t>
    </rPh>
    <rPh sb="45" eb="47">
      <t>センタク</t>
    </rPh>
    <rPh sb="48" eb="49">
      <t>シ</t>
    </rPh>
    <rPh sb="52" eb="53">
      <t>ミト</t>
    </rPh>
    <rPh sb="57" eb="61">
      <t>ジュウヨウジコウ</t>
    </rPh>
    <rPh sb="62" eb="63">
      <t>シル</t>
    </rPh>
    <rPh sb="65" eb="67">
      <t>ブンショ</t>
    </rPh>
    <rPh sb="68" eb="70">
      <t>コウフ</t>
    </rPh>
    <rPh sb="73" eb="75">
      <t>セツメイ</t>
    </rPh>
    <rPh sb="76" eb="77">
      <t>オコナ</t>
    </rPh>
    <rPh sb="79" eb="81">
      <t>トウガイ</t>
    </rPh>
    <phoneticPr fontId="2"/>
  </si>
  <si>
    <t>別紙　２</t>
    <rPh sb="0" eb="2">
      <t>ベッシ</t>
    </rPh>
    <phoneticPr fontId="2"/>
  </si>
  <si>
    <t>　施設・防犯 安全確認点検項目</t>
    <rPh sb="1" eb="3">
      <t>シセツ</t>
    </rPh>
    <rPh sb="4" eb="6">
      <t>ボウハン</t>
    </rPh>
    <rPh sb="7" eb="8">
      <t>ヤス</t>
    </rPh>
    <rPh sb="8" eb="9">
      <t>ゼン</t>
    </rPh>
    <rPh sb="9" eb="11">
      <t>カクニン</t>
    </rPh>
    <rPh sb="11" eb="13">
      <t>テンケン</t>
    </rPh>
    <rPh sb="13" eb="15">
      <t>コウモク</t>
    </rPh>
    <phoneticPr fontId="2"/>
  </si>
  <si>
    <t>点検表作成に合わせ施設内の点検をお願いします。</t>
    <phoneticPr fontId="2"/>
  </si>
  <si>
    <t>確認欄に良好な場合は○を、不良箇所がある場合は×を付けてください。</t>
    <phoneticPr fontId="2"/>
  </si>
  <si>
    <t>　 該当がない場合は／を引いてください。</t>
    <rPh sb="2" eb="4">
      <t>ガイトウ</t>
    </rPh>
    <rPh sb="7" eb="9">
      <t>バアイ</t>
    </rPh>
    <rPh sb="12" eb="13">
      <t>ヒ</t>
    </rPh>
    <phoneticPr fontId="2"/>
  </si>
  <si>
    <t>１　施設</t>
    <phoneticPr fontId="2"/>
  </si>
  <si>
    <t>点　　　検　　　項　　　目</t>
    <phoneticPr fontId="2"/>
  </si>
  <si>
    <t>確　認</t>
    <rPh sb="0" eb="1">
      <t>アキラ</t>
    </rPh>
    <rPh sb="2" eb="3">
      <t>ニン</t>
    </rPh>
    <phoneticPr fontId="2"/>
  </si>
  <si>
    <t>（１）ロッカー、家具、テレビ等の転倒防止がされているか。</t>
    <phoneticPr fontId="2"/>
  </si>
  <si>
    <t>（２）画びょう、マグネット、クリップ等による事故防止対策はなされているか。</t>
    <rPh sb="3" eb="4">
      <t>ガ</t>
    </rPh>
    <rPh sb="18" eb="19">
      <t>トウ</t>
    </rPh>
    <rPh sb="22" eb="24">
      <t>ジコ</t>
    </rPh>
    <rPh sb="24" eb="26">
      <t>ボウシ</t>
    </rPh>
    <rPh sb="26" eb="28">
      <t>タイサク</t>
    </rPh>
    <phoneticPr fontId="2"/>
  </si>
  <si>
    <t>（３）棚に置いた物の落下防止はされているか。</t>
    <phoneticPr fontId="2"/>
  </si>
  <si>
    <t>○</t>
    <phoneticPr fontId="2"/>
  </si>
  <si>
    <t>（４）窓、ベランダ、屋上、階段等からの転落防止はなされているか。</t>
    <phoneticPr fontId="2"/>
  </si>
  <si>
    <t>×</t>
    <phoneticPr fontId="2"/>
  </si>
  <si>
    <t>（５）カーテンは防炎になっているか。</t>
    <phoneticPr fontId="2"/>
  </si>
  <si>
    <t>／</t>
    <phoneticPr fontId="2"/>
  </si>
  <si>
    <t>（６）スプリンクラーヘッドの下方45cm、水平30cm以上の空間が確保されているか。</t>
    <phoneticPr fontId="2"/>
  </si>
  <si>
    <t>（７）清潔物（リネン類、紙オムツ等）と非清潔物（清掃用具等）が明確に区分されているか。</t>
    <phoneticPr fontId="2"/>
  </si>
  <si>
    <t>（８）トイレや手洗い場などにおいて、洗剤等が園児の手の届かない場所に置かれているか。</t>
    <phoneticPr fontId="2"/>
  </si>
  <si>
    <t>（９）門扉、ブロック塀、遊具等の安全対策を講じているか。</t>
    <rPh sb="3" eb="5">
      <t>モンピ</t>
    </rPh>
    <rPh sb="10" eb="11">
      <t>ベイ</t>
    </rPh>
    <rPh sb="12" eb="14">
      <t>ユウグ</t>
    </rPh>
    <rPh sb="14" eb="15">
      <t>トウ</t>
    </rPh>
    <rPh sb="16" eb="18">
      <t>アンゼン</t>
    </rPh>
    <rPh sb="18" eb="20">
      <t>タイサク</t>
    </rPh>
    <rPh sb="21" eb="22">
      <t>コウ</t>
    </rPh>
    <phoneticPr fontId="2"/>
  </si>
  <si>
    <r>
      <t>（10）その他、利用者に応じた施設の安全対策を講じているか。
　　</t>
    </r>
    <r>
      <rPr>
        <sz val="11.5"/>
        <color indexed="8"/>
        <rFont val="ＭＳ ゴシック"/>
        <family val="3"/>
        <charset val="128"/>
      </rPr>
      <t>（敷物の滑り止め､送迎駐車場内､タコ足配線など)</t>
    </r>
    <rPh sb="51" eb="52">
      <t>アシ</t>
    </rPh>
    <rPh sb="52" eb="54">
      <t>ハイセン</t>
    </rPh>
    <phoneticPr fontId="2"/>
  </si>
  <si>
    <t>２　防犯</t>
    <phoneticPr fontId="2"/>
  </si>
  <si>
    <t>（１）防犯体制を整備し職員全員に周知徹底しているか。</t>
    <phoneticPr fontId="2"/>
  </si>
  <si>
    <t>（２）来訪者の受付窓口を設置し、受付簿の記入、来訪者証の交付等を行っているか。</t>
    <phoneticPr fontId="2"/>
  </si>
  <si>
    <t>（３）門扉や玄関の鍵締め、防犯カメラの設置など不審侵入者の予防対策を講じているか。</t>
    <phoneticPr fontId="2"/>
  </si>
  <si>
    <t>（４）職員体制が手薄になりがちな時間帯やイベント開催時などの安全対策に留意しているか。</t>
    <rPh sb="16" eb="19">
      <t>ジカンタイ</t>
    </rPh>
    <phoneticPr fontId="2"/>
  </si>
  <si>
    <t>（５）金銭、印鑑、通帳、貴重品等の盗難対策を講じているか。</t>
    <rPh sb="3" eb="5">
      <t>キンセン</t>
    </rPh>
    <rPh sb="6" eb="8">
      <t>インカン</t>
    </rPh>
    <rPh sb="9" eb="11">
      <t>ツウチョウ</t>
    </rPh>
    <rPh sb="12" eb="15">
      <t>キチョウヒン</t>
    </rPh>
    <rPh sb="15" eb="16">
      <t>トウ</t>
    </rPh>
    <rPh sb="17" eb="19">
      <t>トウナン</t>
    </rPh>
    <rPh sb="19" eb="21">
      <t>タイサク</t>
    </rPh>
    <rPh sb="22" eb="23">
      <t>コウ</t>
    </rPh>
    <phoneticPr fontId="2"/>
  </si>
  <si>
    <t>（６）送迎車など車両の盗難対策を講じているか。</t>
    <phoneticPr fontId="2"/>
  </si>
  <si>
    <t>（７）防犯講習や防犯訓練を実施しているか。（警察の防犯講習会の活用、園内講習、訓練等）</t>
    <rPh sb="3" eb="5">
      <t>ボウハン</t>
    </rPh>
    <rPh sb="5" eb="7">
      <t>コウシュウ</t>
    </rPh>
    <rPh sb="8" eb="10">
      <t>ボウハン</t>
    </rPh>
    <rPh sb="10" eb="12">
      <t>クンレン</t>
    </rPh>
    <rPh sb="13" eb="15">
      <t>ジッシ</t>
    </rPh>
    <rPh sb="22" eb="24">
      <t>ケイサツ</t>
    </rPh>
    <rPh sb="25" eb="27">
      <t>ボウハン</t>
    </rPh>
    <rPh sb="27" eb="29">
      <t>コウシュウ</t>
    </rPh>
    <rPh sb="29" eb="30">
      <t>カイ</t>
    </rPh>
    <rPh sb="31" eb="33">
      <t>カツヨウ</t>
    </rPh>
    <rPh sb="34" eb="36">
      <t>エンナイ</t>
    </rPh>
    <rPh sb="36" eb="38">
      <t>コウシュウ</t>
    </rPh>
    <rPh sb="39" eb="41">
      <t>クンレン</t>
    </rPh>
    <rPh sb="41" eb="42">
      <t>トウ</t>
    </rPh>
    <phoneticPr fontId="2"/>
  </si>
  <si>
    <t>（８）その他、施設の状況に応じた防犯対策を講じているか。</t>
    <phoneticPr fontId="2"/>
  </si>
  <si>
    <r>
      <t xml:space="preserve">受託法人名
</t>
    </r>
    <r>
      <rPr>
        <sz val="11"/>
        <rFont val="ＭＳ ゴシック"/>
        <family val="3"/>
        <charset val="128"/>
      </rPr>
      <t>(公設民営の場合)</t>
    </r>
    <rPh sb="0" eb="5">
      <t>ジュタクホウジンメイ</t>
    </rPh>
    <rPh sb="7" eb="11">
      <t>コウセツミンエイ</t>
    </rPh>
    <rPh sb="12" eb="14">
      <t>バアイ</t>
    </rPh>
    <phoneticPr fontId="2"/>
  </si>
  <si>
    <t>令和６年度　社会福祉施設一般監査提出資料</t>
    <rPh sb="0" eb="1">
      <t>レイ</t>
    </rPh>
    <rPh sb="1" eb="2">
      <t>ワ</t>
    </rPh>
    <rPh sb="3" eb="5">
      <t>ネンド</t>
    </rPh>
    <rPh sb="4" eb="5">
      <t>ド</t>
    </rPh>
    <rPh sb="6" eb="12">
      <t>シャカイフクシシセツ</t>
    </rPh>
    <rPh sb="12" eb="14">
      <t>イッパン</t>
    </rPh>
    <rPh sb="14" eb="20">
      <t>カンサテイシュツシリョウ</t>
    </rPh>
    <phoneticPr fontId="2"/>
  </si>
  <si>
    <t>　利用申込者に対し、運営規程の概要、職員の勤務体制、利用者負担その他の利用者の教育・保育の選択に資すると認められる重要事項を記した文書を交付して、説明を行い、当該提供の開始について、同意を得なければなりません。</t>
    <rPh sb="1" eb="6">
      <t>リヨウモウシコミシャ</t>
    </rPh>
    <rPh sb="7" eb="8">
      <t>タイ</t>
    </rPh>
    <rPh sb="15" eb="17">
      <t>ガイヨウ</t>
    </rPh>
    <rPh sb="18" eb="20">
      <t>ショクイン</t>
    </rPh>
    <rPh sb="21" eb="25">
      <t>キンムタイセイ</t>
    </rPh>
    <rPh sb="26" eb="29">
      <t>リヨウシャ</t>
    </rPh>
    <rPh sb="29" eb="31">
      <t>フタン</t>
    </rPh>
    <rPh sb="33" eb="34">
      <t>タ</t>
    </rPh>
    <rPh sb="35" eb="38">
      <t>リヨウシャ</t>
    </rPh>
    <rPh sb="39" eb="41">
      <t>キョウイク</t>
    </rPh>
    <rPh sb="42" eb="44">
      <t>ホイク</t>
    </rPh>
    <rPh sb="45" eb="47">
      <t>センタク</t>
    </rPh>
    <rPh sb="48" eb="49">
      <t>シ</t>
    </rPh>
    <rPh sb="52" eb="53">
      <t>ミト</t>
    </rPh>
    <rPh sb="57" eb="61">
      <t>ジュウヨウジコウ</t>
    </rPh>
    <rPh sb="62" eb="63">
      <t>シル</t>
    </rPh>
    <rPh sb="65" eb="67">
      <t>ブンショ</t>
    </rPh>
    <rPh sb="68" eb="70">
      <t>コウフ</t>
    </rPh>
    <rPh sb="73" eb="75">
      <t>セツメイ</t>
    </rPh>
    <rPh sb="76" eb="77">
      <t>オコナ</t>
    </rPh>
    <phoneticPr fontId="2"/>
  </si>
  <si>
    <t xml:space="preserve">  令和５年度：</t>
    <phoneticPr fontId="2"/>
  </si>
  <si>
    <t>(１）「点検結果」欄の該当する回答を選択してください。（選択できない場合には○で囲んでください。）
　　また、「記入欄及び点検のポイント」欄において、必要事項を記入し点検内容を確認してください。
(２）点検の時点は、原則、記入時点としてください。
(３）記入欄が不足する場合や、本様式での記入が困難な場合は、適宜、様式等を追加してください。</t>
    <rPh sb="18" eb="20">
      <t>センタク</t>
    </rPh>
    <rPh sb="28" eb="30">
      <t>センタク</t>
    </rPh>
    <rPh sb="34" eb="36">
      <t>バアイ</t>
    </rPh>
    <phoneticPr fontId="2"/>
  </si>
  <si>
    <t>○令和６年度開設の施設は開設後の回数を記入してください。</t>
    <phoneticPr fontId="2"/>
  </si>
  <si>
    <t>　「常勤」は、当該保育所等の就業規則において定められている常勤の従業者が勤務すべき時間数（１か月に勤務すべき時間数が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2"/>
  </si>
  <si>
    <t>E-MAIL</t>
    <phoneticPr fontId="2"/>
  </si>
  <si>
    <t>　　　　　（FAX）</t>
    <phoneticPr fontId="2"/>
  </si>
  <si>
    <t>連絡先（電話）</t>
    <rPh sb="0" eb="2">
      <t>レンラク</t>
    </rPh>
    <rPh sb="2" eb="3">
      <t>サキ</t>
    </rPh>
    <rPh sb="4" eb="6">
      <t>デンワ</t>
    </rPh>
    <phoneticPr fontId="2"/>
  </si>
  <si>
    <t>担当者名</t>
    <rPh sb="0" eb="3">
      <t>タントウシャ</t>
    </rPh>
    <rPh sb="3" eb="4">
      <t>メイ</t>
    </rPh>
    <phoneticPr fontId="2"/>
  </si>
  <si>
    <t>担当課名</t>
    <rPh sb="0" eb="3">
      <t>タントウカ</t>
    </rPh>
    <rPh sb="3" eb="4">
      <t>メイ</t>
    </rPh>
    <phoneticPr fontId="2"/>
  </si>
  <si>
    <t>実施していない理由及び今後の実施予定等</t>
    <rPh sb="0" eb="2">
      <t>ジッシ</t>
    </rPh>
    <rPh sb="7" eb="9">
      <t>リユウ</t>
    </rPh>
    <rPh sb="9" eb="10">
      <t>オヨ</t>
    </rPh>
    <rPh sb="11" eb="13">
      <t>コンゴ</t>
    </rPh>
    <rPh sb="14" eb="16">
      <t>ジッシ</t>
    </rPh>
    <rPh sb="16" eb="18">
      <t>ヨテイ</t>
    </rPh>
    <rPh sb="18" eb="19">
      <t>トウ</t>
    </rPh>
    <phoneticPr fontId="88"/>
  </si>
  <si>
    <t>・実施していない</t>
    <rPh sb="1" eb="3">
      <t>ジッシ</t>
    </rPh>
    <phoneticPr fontId="88"/>
  </si>
  <si>
    <r>
      <t>・実施している（　毎年　・　</t>
    </r>
    <r>
      <rPr>
        <u/>
        <sz val="12"/>
        <rFont val="ＭＳ Ｐゴシック"/>
        <family val="3"/>
        <charset val="128"/>
      </rPr>
      <t>　　</t>
    </r>
    <r>
      <rPr>
        <sz val="12"/>
        <rFont val="ＭＳ Ｐゴシック"/>
        <family val="3"/>
        <charset val="128"/>
      </rPr>
      <t>年に１回　・その他（　　　　　　　　））</t>
    </r>
    <rPh sb="1" eb="3">
      <t>ジッシ</t>
    </rPh>
    <rPh sb="9" eb="11">
      <t>マイネン</t>
    </rPh>
    <rPh sb="16" eb="17">
      <t>ネン</t>
    </rPh>
    <rPh sb="19" eb="20">
      <t>カイ</t>
    </rPh>
    <rPh sb="24" eb="25">
      <t>タ</t>
    </rPh>
    <phoneticPr fontId="88"/>
  </si>
  <si>
    <r>
      <t>４　</t>
    </r>
    <r>
      <rPr>
        <sz val="13"/>
        <color indexed="8"/>
        <rFont val="ＭＳ ゴシック"/>
        <family val="3"/>
        <charset val="128"/>
      </rPr>
      <t>保育所・幼保連携型認定こども園の子ども・子育て支援法の確認監査（実地指導）について</t>
    </r>
    <phoneticPr fontId="2"/>
  </si>
  <si>
    <t xml:space="preserve">□いない
</t>
    <phoneticPr fontId="2"/>
  </si>
  <si>
    <t>□いる
└→「いる」場合
提出先
（　　　　　　　　）課</t>
    <rPh sb="13" eb="15">
      <t>テイシュツ</t>
    </rPh>
    <rPh sb="15" eb="16">
      <t>サキ</t>
    </rPh>
    <rPh sb="27" eb="28">
      <t>カ</t>
    </rPh>
    <phoneticPr fontId="2"/>
  </si>
  <si>
    <t>（３）上記（２）の要配慮者利用施設である場合に、避難確保計画を提出させているか</t>
    <rPh sb="3" eb="5">
      <t>ジョウキ</t>
    </rPh>
    <rPh sb="9" eb="10">
      <t>ヨウ</t>
    </rPh>
    <rPh sb="10" eb="12">
      <t>ハイリョ</t>
    </rPh>
    <rPh sb="12" eb="13">
      <t>シャ</t>
    </rPh>
    <rPh sb="13" eb="15">
      <t>リヨウ</t>
    </rPh>
    <rPh sb="15" eb="17">
      <t>シセツ</t>
    </rPh>
    <rPh sb="20" eb="22">
      <t>バアイ</t>
    </rPh>
    <rPh sb="24" eb="26">
      <t>ヒナン</t>
    </rPh>
    <rPh sb="26" eb="28">
      <t>カクホ</t>
    </rPh>
    <rPh sb="28" eb="30">
      <t>ケイカク</t>
    </rPh>
    <rPh sb="31" eb="33">
      <t>テイシュツ</t>
    </rPh>
    <phoneticPr fontId="2"/>
  </si>
  <si>
    <t>□いる
└→「いる」場合は対象
　　　施設一覧をご恵与
ください。</t>
    <rPh sb="13" eb="15">
      <t>タイショウ</t>
    </rPh>
    <rPh sb="19" eb="21">
      <t>シセツ</t>
    </rPh>
    <rPh sb="21" eb="23">
      <t>イチラン</t>
    </rPh>
    <rPh sb="25" eb="27">
      <t>ケイヨ</t>
    </rPh>
    <phoneticPr fontId="2"/>
  </si>
  <si>
    <t>（２）地域防災計画の中で水防法や土砂災害警戒区域等における土砂災害防止対策の推進に関する法律で要配慮者利用施設として保育園や幼保連携型認定こども園が定められているか</t>
    <rPh sb="3" eb="5">
      <t>チイキ</t>
    </rPh>
    <rPh sb="5" eb="7">
      <t>ボウサイ</t>
    </rPh>
    <rPh sb="7" eb="9">
      <t>ケイカク</t>
    </rPh>
    <rPh sb="10" eb="11">
      <t>ナカ</t>
    </rPh>
    <rPh sb="12" eb="14">
      <t>スイボウ</t>
    </rPh>
    <rPh sb="14" eb="15">
      <t>ホウ</t>
    </rPh>
    <rPh sb="47" eb="48">
      <t>ヨウ</t>
    </rPh>
    <rPh sb="48" eb="55">
      <t>ハイリョシャリヨウシセツ</t>
    </rPh>
    <rPh sb="58" eb="61">
      <t>ホイクエン</t>
    </rPh>
    <rPh sb="62" eb="69">
      <t>ヨウホレンケイガタニンテイ</t>
    </rPh>
    <rPh sb="72" eb="73">
      <t>エン</t>
    </rPh>
    <phoneticPr fontId="2"/>
  </si>
  <si>
    <t>（　　　　　　　　　　　）課</t>
    <rPh sb="13" eb="14">
      <t>カ</t>
    </rPh>
    <phoneticPr fontId="2"/>
  </si>
  <si>
    <t>└→「いる」場合</t>
    <rPh sb="6" eb="8">
      <t>バアイ</t>
    </rPh>
    <phoneticPr fontId="2"/>
  </si>
  <si>
    <t>□いない</t>
    <phoneticPr fontId="2"/>
  </si>
  <si>
    <t>□いる</t>
    <phoneticPr fontId="2"/>
  </si>
  <si>
    <t>（１）地域防災計画を策定所管する課と連携しているか</t>
    <rPh sb="3" eb="5">
      <t>チイキ</t>
    </rPh>
    <rPh sb="5" eb="7">
      <t>ボウサイ</t>
    </rPh>
    <rPh sb="7" eb="9">
      <t>ケイカク</t>
    </rPh>
    <rPh sb="10" eb="12">
      <t>サクテイ</t>
    </rPh>
    <rPh sb="12" eb="14">
      <t>ショカン</t>
    </rPh>
    <rPh sb="16" eb="17">
      <t>カ</t>
    </rPh>
    <rPh sb="18" eb="20">
      <t>レンケイ</t>
    </rPh>
    <phoneticPr fontId="2"/>
  </si>
  <si>
    <t>確　　認</t>
    <rPh sb="0" eb="1">
      <t>カク</t>
    </rPh>
    <rPh sb="3" eb="4">
      <t>ニン</t>
    </rPh>
    <phoneticPr fontId="2"/>
  </si>
  <si>
    <t>項　　目</t>
    <rPh sb="0" eb="1">
      <t>コウ</t>
    </rPh>
    <rPh sb="3" eb="4">
      <t>メ</t>
    </rPh>
    <phoneticPr fontId="2"/>
  </si>
  <si>
    <t>３　地域防災計画（市町村の対応）について　…　☑や記入してください。</t>
    <rPh sb="2" eb="4">
      <t>チイキ</t>
    </rPh>
    <rPh sb="4" eb="6">
      <t>ボウサイ</t>
    </rPh>
    <rPh sb="6" eb="8">
      <t>ケイカク</t>
    </rPh>
    <rPh sb="9" eb="12">
      <t>シチョウソン</t>
    </rPh>
    <rPh sb="13" eb="15">
      <t>タイオウ</t>
    </rPh>
    <rPh sb="25" eb="27">
      <t>キニュウ</t>
    </rPh>
    <phoneticPr fontId="2"/>
  </si>
  <si>
    <t>※　未耐震施設がない場合は「未耐震施設名」欄に「該当なし」と記入してください。</t>
    <rPh sb="2" eb="3">
      <t>ミ</t>
    </rPh>
    <rPh sb="3" eb="5">
      <t>タイシン</t>
    </rPh>
    <rPh sb="5" eb="7">
      <t>シセツ</t>
    </rPh>
    <rPh sb="10" eb="12">
      <t>バアイ</t>
    </rPh>
    <rPh sb="14" eb="17">
      <t>ミタイシン</t>
    </rPh>
    <rPh sb="17" eb="19">
      <t>シセツ</t>
    </rPh>
    <rPh sb="19" eb="20">
      <t>メイ</t>
    </rPh>
    <rPh sb="21" eb="22">
      <t>ラン</t>
    </rPh>
    <rPh sb="24" eb="26">
      <t>ガイトウ</t>
    </rPh>
    <rPh sb="30" eb="32">
      <t>キニュウ</t>
    </rPh>
    <phoneticPr fontId="2"/>
  </si>
  <si>
    <t>幼保連携型認定こども園</t>
    <rPh sb="0" eb="7">
      <t>ヨウホレンケイガタニンテイ</t>
    </rPh>
    <rPh sb="10" eb="11">
      <t>エン</t>
    </rPh>
    <phoneticPr fontId="2"/>
  </si>
  <si>
    <t>私立保育所</t>
    <rPh sb="0" eb="2">
      <t>シリツ</t>
    </rPh>
    <rPh sb="2" eb="4">
      <t>ホイク</t>
    </rPh>
    <rPh sb="4" eb="5">
      <t>ショ</t>
    </rPh>
    <phoneticPr fontId="2"/>
  </si>
  <si>
    <t>公立保育所</t>
    <rPh sb="0" eb="2">
      <t>コウリツ</t>
    </rPh>
    <rPh sb="2" eb="4">
      <t>ホイク</t>
    </rPh>
    <rPh sb="4" eb="5">
      <t>ショ</t>
    </rPh>
    <phoneticPr fontId="2"/>
  </si>
  <si>
    <t>施設数</t>
    <rPh sb="0" eb="3">
      <t>シセツスウ</t>
    </rPh>
    <phoneticPr fontId="2"/>
  </si>
  <si>
    <t>未耐震施設名</t>
    <rPh sb="0" eb="1">
      <t>ミ</t>
    </rPh>
    <rPh sb="1" eb="3">
      <t>タイシン</t>
    </rPh>
    <rPh sb="3" eb="5">
      <t>シセツ</t>
    </rPh>
    <rPh sb="5" eb="6">
      <t>メイ</t>
    </rPh>
    <phoneticPr fontId="2"/>
  </si>
  <si>
    <t>種別</t>
    <rPh sb="0" eb="2">
      <t>シュベツ</t>
    </rPh>
    <phoneticPr fontId="2"/>
  </si>
  <si>
    <t>２　保育所等の未耐震状況</t>
    <rPh sb="2" eb="4">
      <t>ホイク</t>
    </rPh>
    <rPh sb="4" eb="5">
      <t>ショ</t>
    </rPh>
    <rPh sb="5" eb="6">
      <t>トウ</t>
    </rPh>
    <rPh sb="7" eb="8">
      <t>ミ</t>
    </rPh>
    <rPh sb="8" eb="10">
      <t>タイシン</t>
    </rPh>
    <rPh sb="10" eb="12">
      <t>ジョウキョウ</t>
    </rPh>
    <phoneticPr fontId="2"/>
  </si>
  <si>
    <t>公立、私立合同
オンライン開催</t>
    <rPh sb="0" eb="2">
      <t>コウリツ</t>
    </rPh>
    <rPh sb="3" eb="5">
      <t>シリツ</t>
    </rPh>
    <rPh sb="5" eb="7">
      <t>ゴウドウ</t>
    </rPh>
    <rPh sb="13" eb="15">
      <t>カイサイ</t>
    </rPh>
    <phoneticPr fontId="2"/>
  </si>
  <si>
    <t>職員による虐待防止研修</t>
    <rPh sb="0" eb="2">
      <t>ショクイン</t>
    </rPh>
    <rPh sb="5" eb="7">
      <t>ギャクタイ</t>
    </rPh>
    <rPh sb="7" eb="9">
      <t>ボウシ</t>
    </rPh>
    <rPh sb="9" eb="11">
      <t>ケンシュウ</t>
    </rPh>
    <phoneticPr fontId="2"/>
  </si>
  <si>
    <t>例）</t>
    <rPh sb="0" eb="1">
      <t>レイ</t>
    </rPh>
    <phoneticPr fontId="2"/>
  </si>
  <si>
    <t>参加人数</t>
    <rPh sb="0" eb="2">
      <t>サンカ</t>
    </rPh>
    <rPh sb="2" eb="4">
      <t>ニンズウ</t>
    </rPh>
    <phoneticPr fontId="2"/>
  </si>
  <si>
    <t>研修名</t>
    <rPh sb="0" eb="2">
      <t>ケンシュウ</t>
    </rPh>
    <rPh sb="2" eb="3">
      <t>メイ</t>
    </rPh>
    <phoneticPr fontId="2"/>
  </si>
  <si>
    <t>月日</t>
    <rPh sb="0" eb="1">
      <t>ツキ</t>
    </rPh>
    <rPh sb="1" eb="2">
      <t>ヒ</t>
    </rPh>
    <phoneticPr fontId="2"/>
  </si>
  <si>
    <t>　　令和５年度実施</t>
    <rPh sb="2" eb="4">
      <t>レイワ</t>
    </rPh>
    <rPh sb="5" eb="7">
      <t>ネンド</t>
    </rPh>
    <rPh sb="7" eb="9">
      <t>ジッシ</t>
    </rPh>
    <phoneticPr fontId="2"/>
  </si>
  <si>
    <t xml:space="preserve">   </t>
    <phoneticPr fontId="2"/>
  </si>
  <si>
    <t>１　市町村で主催、共催している保育所、幼保連携型認定こども園等職員向け研修（事故
　防止、虐待防止等）の実施状況</t>
    <rPh sb="19" eb="26">
      <t>ヨウホレンケイガタニンテイ</t>
    </rPh>
    <rPh sb="29" eb="30">
      <t>エン</t>
    </rPh>
    <phoneticPr fontId="2"/>
  </si>
  <si>
    <t>市町村名：</t>
    <rPh sb="0" eb="3">
      <t>シチョウソン</t>
    </rPh>
    <rPh sb="3" eb="4">
      <t>メイ</t>
    </rPh>
    <phoneticPr fontId="2"/>
  </si>
  <si>
    <t>参考調書</t>
    <rPh sb="0" eb="2">
      <t>サンコウ</t>
    </rPh>
    <rPh sb="2" eb="4">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</si>
</sst>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00_ "/>
    <numFmt numFmtId="178" formatCode="\(0\)"/>
    <numFmt numFmtId="179" formatCode="#,##0.0;[Red]\-#,##0.0"/>
    <numFmt numFmtId="180" formatCode="#,##0;&quot;△ &quot;#,##0"/>
    <numFmt numFmtId="181" formatCode="0.0"/>
    <numFmt numFmtId="182" formatCode="00"/>
  </numFmts>
  <fonts count="92">
    <font>
      <sz val="11"/>
      <color theme="1"/>
      <name val="游ゴシック"/>
      <family val="3"/>
      <charset val="128"/>
      <scheme val="minor"/>
    </font>
    <font>
      <sz val="6"/>
      <name val="游ゴシック"/>
      <family val="3"/>
      <charset val="128"/>
      <scheme val="minor"/>
    </font>
    <font>
      <sz val="6"/>
      <name val="ＭＳ Ｐゴシック"/>
      <family val="3"/>
      <charset val="128"/>
    </font>
    <font>
      <sz val="10.5"/>
      <color theme="1"/>
      <name val="ＭＳ 明朝"/>
      <family val="1"/>
      <charset val="128"/>
    </font>
    <font>
      <sz val="14"/>
      <color theme="1"/>
      <name val="游ゴシック"/>
      <family val="3"/>
      <charset val="128"/>
      <scheme val="minor"/>
    </font>
    <font>
      <b/>
      <sz val="24"/>
      <color theme="1"/>
      <name val="ＭＳ ゴシック"/>
      <family val="3"/>
      <charset val="128"/>
    </font>
    <font>
      <sz val="10.5"/>
      <color theme="1"/>
      <name val="ＭＳ ゴシック"/>
      <family val="3"/>
      <charset val="128"/>
    </font>
    <font>
      <sz val="16"/>
      <color theme="1"/>
      <name val="ＭＳ ゴシック"/>
      <family val="3"/>
      <charset val="128"/>
    </font>
    <font>
      <sz val="18"/>
      <color theme="1"/>
      <name val="ＭＳ ゴシック"/>
      <family val="3"/>
      <charset val="128"/>
    </font>
    <font>
      <sz val="14"/>
      <color theme="1"/>
      <name val="ＭＳ ゴシック"/>
      <family val="3"/>
      <charset val="128"/>
    </font>
    <font>
      <sz val="16"/>
      <name val="ＭＳ ゴシック"/>
      <family val="3"/>
      <charset val="128"/>
    </font>
    <font>
      <sz val="14"/>
      <name val="ＭＳ ゴシック"/>
      <family val="3"/>
      <charset val="128"/>
    </font>
    <font>
      <b/>
      <sz val="15"/>
      <color theme="1"/>
      <name val="ＭＳ ゴシック"/>
      <family val="3"/>
      <charset val="128"/>
    </font>
    <font>
      <b/>
      <sz val="16"/>
      <color theme="1"/>
      <name val="ＭＳ ゴシック"/>
      <family val="3"/>
      <charset val="128"/>
    </font>
    <font>
      <sz val="16"/>
      <color theme="1"/>
      <name val="ＭＳ 明朝"/>
      <family val="1"/>
      <charset val="128"/>
    </font>
    <font>
      <sz val="14"/>
      <color theme="1"/>
      <name val="ＭＳ 明朝"/>
      <family val="1"/>
      <charset val="128"/>
    </font>
    <font>
      <sz val="11"/>
      <color theme="1"/>
      <name val="ＭＳ 明朝"/>
      <family val="1"/>
      <charset val="128"/>
    </font>
    <font>
      <sz val="14"/>
      <name val="ＭＳ 明朝"/>
      <family val="1"/>
      <charset val="128"/>
    </font>
    <font>
      <sz val="8"/>
      <color theme="1"/>
      <name val="游ゴシック"/>
      <family val="3"/>
      <charset val="128"/>
      <scheme val="minor"/>
    </font>
    <font>
      <sz val="11"/>
      <name val="ＭＳ 明朝"/>
      <family val="1"/>
      <charset val="128"/>
    </font>
    <font>
      <sz val="11"/>
      <name val="游ゴシック"/>
      <family val="3"/>
      <charset val="128"/>
      <scheme val="minor"/>
    </font>
    <font>
      <sz val="6"/>
      <name val="Arial"/>
      <family val="2"/>
    </font>
    <font>
      <i/>
      <sz val="12"/>
      <color theme="1"/>
      <name val="ＭＳ 明朝"/>
      <family val="1"/>
      <charset val="128"/>
    </font>
    <font>
      <i/>
      <sz val="13"/>
      <color theme="1"/>
      <name val="ＭＳ 明朝"/>
      <family val="1"/>
      <charset val="128"/>
    </font>
    <font>
      <sz val="16"/>
      <name val="ＭＳ 明朝"/>
      <family val="1"/>
      <charset val="128"/>
    </font>
    <font>
      <sz val="12"/>
      <color theme="1"/>
      <name val="ＭＳ 明朝"/>
      <family val="1"/>
      <charset val="128"/>
    </font>
    <font>
      <sz val="13"/>
      <color theme="1"/>
      <name val="ＭＳ Ｐ明朝"/>
      <family val="1"/>
      <charset val="128"/>
    </font>
    <font>
      <sz val="11"/>
      <color rgb="FFFF0000"/>
      <name val="游ゴシック"/>
      <family val="3"/>
      <charset val="128"/>
      <scheme val="minor"/>
    </font>
    <font>
      <sz val="12"/>
      <color theme="1"/>
      <name val="游ゴシック Medium"/>
      <family val="3"/>
      <charset val="128"/>
    </font>
    <font>
      <sz val="14"/>
      <name val="游ゴシック Medium"/>
      <family val="3"/>
      <charset val="128"/>
    </font>
    <font>
      <u/>
      <sz val="16"/>
      <color indexed="8"/>
      <name val="ＭＳ 明朝"/>
      <family val="1"/>
      <charset val="128"/>
    </font>
    <font>
      <sz val="16"/>
      <color indexed="8"/>
      <name val="ＭＳ 明朝"/>
      <family val="1"/>
      <charset val="128"/>
    </font>
    <font>
      <sz val="15"/>
      <name val="ＭＳ 明朝"/>
      <family val="1"/>
      <charset val="128"/>
    </font>
    <font>
      <sz val="15"/>
      <color theme="1"/>
      <name val="ＭＳ 明朝"/>
      <family val="1"/>
      <charset val="128"/>
    </font>
    <font>
      <sz val="13"/>
      <color theme="1"/>
      <name val="ＭＳ 明朝"/>
      <family val="1"/>
      <charset val="128"/>
    </font>
    <font>
      <i/>
      <sz val="11"/>
      <color theme="1"/>
      <name val="游ゴシック"/>
      <family val="3"/>
      <charset val="128"/>
      <scheme val="minor"/>
    </font>
    <font>
      <i/>
      <sz val="6"/>
      <name val="Arial"/>
      <family val="2"/>
    </font>
    <font>
      <sz val="16"/>
      <color theme="1"/>
      <name val="ＭＳ Ｐ明朝"/>
      <family val="1"/>
      <charset val="128"/>
    </font>
    <font>
      <sz val="13"/>
      <name val="ＭＳ 明朝"/>
      <family val="1"/>
      <charset val="128"/>
    </font>
    <font>
      <sz val="12"/>
      <color rgb="FFFF0000"/>
      <name val="ＭＳ 明朝"/>
      <family val="1"/>
      <charset val="128"/>
    </font>
    <font>
      <sz val="13"/>
      <color rgb="FFFF0000"/>
      <name val="ＭＳ 明朝"/>
      <family val="1"/>
      <charset val="128"/>
    </font>
    <font>
      <sz val="12"/>
      <name val="ＭＳ 明朝"/>
      <family val="1"/>
      <charset val="128"/>
    </font>
    <font>
      <sz val="13"/>
      <name val="游ゴシック"/>
      <family val="3"/>
      <charset val="128"/>
      <scheme val="minor"/>
    </font>
    <font>
      <sz val="16"/>
      <color rgb="FFFF0000"/>
      <name val="ＭＳ 明朝"/>
      <family val="1"/>
      <charset val="128"/>
    </font>
    <font>
      <sz val="13"/>
      <color theme="1"/>
      <name val="游ゴシック"/>
      <family val="3"/>
      <charset val="128"/>
      <scheme val="minor"/>
    </font>
    <font>
      <sz val="13"/>
      <name val="ＭＳ Ｐ明朝"/>
      <family val="1"/>
      <charset val="128"/>
    </font>
    <font>
      <sz val="13"/>
      <name val="ＭＳ Ｐゴシック"/>
      <family val="3"/>
      <charset val="128"/>
    </font>
    <font>
      <b/>
      <sz val="15"/>
      <name val="ＭＳ 明朝"/>
      <family val="1"/>
      <charset val="128"/>
    </font>
    <font>
      <sz val="16"/>
      <name val="游ゴシック Medium"/>
      <family val="3"/>
      <charset val="128"/>
    </font>
    <font>
      <sz val="13"/>
      <color theme="1"/>
      <name val="ＭＳ Ｐゴシック"/>
      <family val="3"/>
      <charset val="128"/>
    </font>
    <font>
      <i/>
      <sz val="11"/>
      <name val="游ゴシック"/>
      <family val="3"/>
      <charset val="128"/>
      <scheme val="minor"/>
    </font>
    <font>
      <sz val="16"/>
      <color theme="1"/>
      <name val="游ゴシック"/>
      <family val="3"/>
      <charset val="128"/>
      <scheme val="minor"/>
    </font>
    <font>
      <b/>
      <sz val="16"/>
      <name val="ＭＳ 明朝"/>
      <family val="1"/>
      <charset val="128"/>
    </font>
    <font>
      <sz val="8"/>
      <color theme="1"/>
      <name val="ＭＳ 明朝"/>
      <family val="1"/>
      <charset val="128"/>
    </font>
    <font>
      <b/>
      <sz val="16"/>
      <color theme="1"/>
      <name val="ＭＳ 明朝"/>
      <family val="1"/>
      <charset val="128"/>
    </font>
    <font>
      <u/>
      <sz val="16"/>
      <color theme="1"/>
      <name val="ＭＳ 明朝"/>
      <family val="1"/>
      <charset val="128"/>
    </font>
    <font>
      <strike/>
      <sz val="12"/>
      <color rgb="FFFF0000"/>
      <name val="ＭＳ 明朝"/>
      <family val="1"/>
      <charset val="128"/>
    </font>
    <font>
      <strike/>
      <sz val="6"/>
      <name val="Arial"/>
      <family val="2"/>
    </font>
    <font>
      <strike/>
      <sz val="16"/>
      <color rgb="FFFF0000"/>
      <name val="ＭＳ 明朝"/>
      <family val="1"/>
      <charset val="128"/>
    </font>
    <font>
      <sz val="12"/>
      <color theme="1"/>
      <name val="游ゴシック"/>
      <family val="3"/>
      <charset val="128"/>
      <scheme val="minor"/>
    </font>
    <font>
      <u/>
      <sz val="16"/>
      <name val="ＭＳ ゴシック"/>
      <family val="3"/>
      <charset val="128"/>
    </font>
    <font>
      <sz val="12"/>
      <name val="游ゴシック"/>
      <family val="3"/>
      <charset val="128"/>
      <scheme val="minor"/>
    </font>
    <font>
      <sz val="11"/>
      <color indexed="8"/>
      <name val="ＭＳ Ｐゴシック"/>
      <family val="3"/>
      <charset val="128"/>
    </font>
    <font>
      <sz val="10"/>
      <name val="游ゴシック Medium"/>
      <family val="3"/>
      <charset val="128"/>
    </font>
    <font>
      <sz val="10"/>
      <name val="ＭＳ 明朝"/>
      <family val="1"/>
      <charset val="128"/>
    </font>
    <font>
      <sz val="18"/>
      <color indexed="8"/>
      <name val="ＭＳ Ｐゴシック"/>
      <family val="3"/>
      <charset val="128"/>
    </font>
    <font>
      <u/>
      <sz val="11"/>
      <color theme="10"/>
      <name val="ＭＳ Ｐゴシック"/>
      <family val="3"/>
      <charset val="128"/>
    </font>
    <font>
      <sz val="10"/>
      <color theme="1"/>
      <name val="ＭＳ Ｐゴシック"/>
      <family val="3"/>
      <charset val="128"/>
    </font>
    <font>
      <sz val="11"/>
      <name val="ＭＳ Ｐゴシック"/>
      <family val="3"/>
      <charset val="128"/>
    </font>
    <font>
      <sz val="10"/>
      <name val="ＭＳ Ｐゴシック"/>
      <family val="3"/>
      <charset val="128"/>
    </font>
    <font>
      <sz val="18"/>
      <color theme="1"/>
      <name val="ＭＳ Ｐゴシック"/>
      <family val="3"/>
      <charset val="128"/>
    </font>
    <font>
      <sz val="16"/>
      <color theme="1"/>
      <name val="ＭＳ Ｐゴシック"/>
      <family val="3"/>
      <charset val="128"/>
    </font>
    <font>
      <b/>
      <sz val="16"/>
      <color theme="1"/>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sz val="11"/>
      <color rgb="FFFF0000"/>
      <name val="ＭＳ Ｐゴシック"/>
      <family val="3"/>
      <charset val="128"/>
    </font>
    <font>
      <sz val="11"/>
      <color theme="1"/>
      <name val="游ゴシック"/>
      <family val="3"/>
      <charset val="128"/>
      <scheme val="minor"/>
    </font>
    <font>
      <b/>
      <sz val="14"/>
      <color theme="1"/>
      <name val="ＭＳ Ｐゴシック"/>
      <family val="3"/>
      <charset val="128"/>
    </font>
    <font>
      <b/>
      <sz val="11"/>
      <name val="ＭＳ Ｐゴシック"/>
      <family val="3"/>
      <charset val="128"/>
    </font>
    <font>
      <sz val="11"/>
      <color theme="1"/>
      <name val="游ゴシック Medium"/>
      <family val="3"/>
      <charset val="128"/>
    </font>
    <font>
      <b/>
      <sz val="24"/>
      <name val="ＭＳ ゴシック"/>
      <family val="3"/>
      <charset val="128"/>
    </font>
    <font>
      <sz val="12"/>
      <color theme="1"/>
      <name val="ＭＳ ゴシック"/>
      <family val="3"/>
      <charset val="128"/>
    </font>
    <font>
      <b/>
      <sz val="14"/>
      <color theme="1"/>
      <name val="ＭＳ ゴシック"/>
      <family val="3"/>
      <charset val="128"/>
    </font>
    <font>
      <sz val="11.5"/>
      <color indexed="8"/>
      <name val="ＭＳ ゴシック"/>
      <family val="3"/>
      <charset val="128"/>
    </font>
    <font>
      <sz val="11"/>
      <name val="ＭＳ ゴシック"/>
      <family val="3"/>
      <charset val="128"/>
    </font>
    <font>
      <sz val="14"/>
      <color theme="1"/>
      <name val="ＭＳ Ｐゴシック"/>
      <family val="3"/>
      <charset val="128"/>
    </font>
    <font>
      <sz val="12"/>
      <color theme="1"/>
      <name val="ＭＳ Ｐゴシック"/>
      <family val="3"/>
      <charset val="128"/>
    </font>
    <font>
      <sz val="18"/>
      <color indexed="54"/>
      <name val="游ゴシック Light"/>
      <family val="3"/>
      <charset val="128"/>
    </font>
    <font>
      <u/>
      <sz val="12"/>
      <name val="ＭＳ Ｐゴシック"/>
      <family val="3"/>
      <charset val="128"/>
    </font>
    <font>
      <sz val="12"/>
      <name val="ＭＳ Ｐゴシック"/>
      <family val="3"/>
      <charset val="128"/>
    </font>
    <font>
      <sz val="13"/>
      <color indexed="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1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bottom/>
      <diagonal/>
    </border>
    <border>
      <left/>
      <right style="medium">
        <color indexed="64"/>
      </right>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indexed="64"/>
      </right>
      <top style="medium">
        <color rgb="FF000000"/>
      </top>
      <bottom/>
      <diagonal/>
    </border>
    <border>
      <left style="hair">
        <color rgb="FF000000"/>
      </left>
      <right style="medium">
        <color rgb="FF000000"/>
      </right>
      <top style="hair">
        <color rgb="FF000000"/>
      </top>
      <bottom style="hair">
        <color rgb="FF000000"/>
      </bottom>
      <diagonal/>
    </border>
    <border>
      <left style="medium">
        <color indexed="64"/>
      </left>
      <right style="medium">
        <color indexed="64"/>
      </right>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medium">
        <color rgb="FF000000"/>
      </left>
      <right style="medium">
        <color indexed="64"/>
      </right>
      <top/>
      <bottom/>
      <diagonal/>
    </border>
    <border>
      <left/>
      <right style="hair">
        <color auto="1"/>
      </right>
      <top/>
      <bottom/>
      <diagonal/>
    </border>
    <border>
      <left style="hair">
        <color auto="1"/>
      </left>
      <right style="hair">
        <color auto="1"/>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
      <left style="hair">
        <color auto="1"/>
      </left>
      <right/>
      <top/>
      <bottom style="hair">
        <color auto="1"/>
      </bottom>
      <diagonal/>
    </border>
    <border>
      <left/>
      <right style="hair">
        <color auto="1"/>
      </right>
      <top/>
      <bottom style="hair">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right/>
      <top/>
      <bottom style="thin">
        <color indexed="64"/>
      </bottom>
      <diagonal/>
    </border>
    <border>
      <left style="hair">
        <color indexed="64"/>
      </left>
      <right/>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hair">
        <color auto="1"/>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hair">
        <color rgb="FF000000"/>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style="medium">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double">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double">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alignment vertical="center"/>
    </xf>
    <xf numFmtId="0" fontId="66" fillId="0" borderId="0" applyNumberFormat="0" applyFill="0" applyBorder="0" applyAlignment="0" applyProtection="0">
      <alignment vertical="top"/>
      <protection locked="0"/>
    </xf>
    <xf numFmtId="0" fontId="68" fillId="0" borderId="0"/>
    <xf numFmtId="0" fontId="68" fillId="0" borderId="0"/>
    <xf numFmtId="38" fontId="77" fillId="0" borderId="0" applyFont="0" applyFill="0" applyBorder="0" applyAlignment="0" applyProtection="0">
      <alignment vertical="center"/>
    </xf>
    <xf numFmtId="0" fontId="77" fillId="0" borderId="0">
      <alignment vertical="center"/>
    </xf>
    <xf numFmtId="0" fontId="73" fillId="0" borderId="0">
      <alignment vertical="center"/>
    </xf>
  </cellStyleXfs>
  <cellXfs count="877">
    <xf numFmtId="0" fontId="0" fillId="0" borderId="0" xfId="0">
      <alignment vertical="center"/>
    </xf>
    <xf numFmtId="0" fontId="0" fillId="2" borderId="0" xfId="0" applyFill="1">
      <alignment vertical="center"/>
    </xf>
    <xf numFmtId="0" fontId="4" fillId="2" borderId="0" xfId="0" applyFont="1" applyFill="1">
      <alignment vertical="center"/>
    </xf>
    <xf numFmtId="0" fontId="7" fillId="2" borderId="11" xfId="0" applyFont="1" applyFill="1" applyBorder="1" applyAlignment="1" applyProtection="1">
      <alignment vertical="top" wrapText="1"/>
      <protection locked="0"/>
    </xf>
    <xf numFmtId="0" fontId="15" fillId="2" borderId="27" xfId="0" applyFont="1" applyFill="1" applyBorder="1">
      <alignment vertical="center"/>
    </xf>
    <xf numFmtId="0" fontId="15" fillId="2" borderId="31" xfId="0" applyFont="1" applyFill="1" applyBorder="1">
      <alignment vertical="center"/>
    </xf>
    <xf numFmtId="0" fontId="15" fillId="2" borderId="33" xfId="0" applyFont="1" applyFill="1" applyBorder="1" applyAlignment="1">
      <alignment horizontal="center" vertical="center" shrinkToFit="1"/>
    </xf>
    <xf numFmtId="0" fontId="15" fillId="2" borderId="31" xfId="0" applyFont="1" applyFill="1" applyBorder="1" applyAlignment="1">
      <alignment vertical="center" wrapText="1"/>
    </xf>
    <xf numFmtId="0" fontId="18" fillId="2" borderId="0" xfId="0" applyFont="1" applyFill="1">
      <alignment vertical="center"/>
    </xf>
    <xf numFmtId="0" fontId="9" fillId="2" borderId="41" xfId="0" applyFont="1" applyFill="1" applyBorder="1" applyAlignment="1">
      <alignment horizontal="center" vertical="top" wrapText="1"/>
    </xf>
    <xf numFmtId="0" fontId="19" fillId="2" borderId="0" xfId="0" applyFont="1" applyFill="1">
      <alignment vertical="center"/>
    </xf>
    <xf numFmtId="0" fontId="20" fillId="2" borderId="0" xfId="0" applyFont="1" applyFill="1">
      <alignment vertical="center"/>
    </xf>
    <xf numFmtId="0" fontId="14" fillId="2" borderId="1" xfId="0" applyFont="1" applyFill="1" applyBorder="1">
      <alignment vertical="center"/>
    </xf>
    <xf numFmtId="0" fontId="14" fillId="2" borderId="42" xfId="0" applyFont="1" applyFill="1" applyBorder="1" applyAlignment="1">
      <alignment horizontal="left" vertical="center" wrapText="1"/>
    </xf>
    <xf numFmtId="0" fontId="21" fillId="2" borderId="4" xfId="0" applyFont="1" applyFill="1" applyBorder="1" applyAlignment="1">
      <alignment horizontal="right" vertical="center"/>
    </xf>
    <xf numFmtId="0" fontId="22" fillId="2" borderId="43" xfId="0" applyFont="1" applyFill="1" applyBorder="1" applyAlignment="1" applyProtection="1">
      <alignment horizontal="center" vertical="top" wrapText="1"/>
      <protection locked="0"/>
    </xf>
    <xf numFmtId="0" fontId="22" fillId="2" borderId="44" xfId="0" applyFont="1" applyFill="1" applyBorder="1" applyAlignment="1" applyProtection="1">
      <alignment horizontal="center" vertical="top" wrapText="1"/>
      <protection locked="0"/>
    </xf>
    <xf numFmtId="0" fontId="22" fillId="2" borderId="0" xfId="0" applyFont="1" applyFill="1" applyBorder="1" applyAlignment="1" applyProtection="1">
      <alignment horizontal="center" vertical="top" wrapText="1"/>
      <protection locked="0"/>
    </xf>
    <xf numFmtId="0" fontId="23" fillId="2" borderId="45" xfId="0" applyFont="1" applyFill="1" applyBorder="1" applyAlignment="1">
      <alignment vertical="top" wrapText="1"/>
    </xf>
    <xf numFmtId="0" fontId="14" fillId="2" borderId="13" xfId="0" quotePrefix="1" applyFont="1" applyFill="1" applyBorder="1" applyAlignment="1">
      <alignment horizontal="right" vertical="center"/>
    </xf>
    <xf numFmtId="0" fontId="21" fillId="2" borderId="0" xfId="0" applyFont="1" applyFill="1" applyBorder="1" applyAlignment="1">
      <alignment horizontal="right" vertical="center"/>
    </xf>
    <xf numFmtId="0" fontId="9" fillId="2" borderId="46" xfId="0" applyFont="1" applyFill="1" applyBorder="1" applyAlignment="1" applyProtection="1">
      <alignment horizontal="center" vertical="top" wrapText="1"/>
      <protection locked="0"/>
    </xf>
    <xf numFmtId="0" fontId="14" fillId="2" borderId="0" xfId="0" applyFont="1" applyFill="1" applyBorder="1" applyAlignment="1" applyProtection="1">
      <alignment vertical="top"/>
      <protection locked="0"/>
    </xf>
    <xf numFmtId="0" fontId="25" fillId="2" borderId="0" xfId="0" applyFont="1" applyFill="1" applyBorder="1" applyAlignment="1" applyProtection="1">
      <alignment horizontal="center" vertical="top" wrapText="1"/>
      <protection locked="0"/>
    </xf>
    <xf numFmtId="0" fontId="27" fillId="2" borderId="0" xfId="0" applyFont="1" applyFill="1" applyAlignment="1">
      <alignment horizontal="left" vertical="center"/>
    </xf>
    <xf numFmtId="0" fontId="14" fillId="2" borderId="13" xfId="0" applyFont="1" applyFill="1" applyBorder="1">
      <alignment vertical="center"/>
    </xf>
    <xf numFmtId="0" fontId="25" fillId="2" borderId="42" xfId="0" applyFont="1" applyFill="1" applyBorder="1" applyAlignment="1" applyProtection="1">
      <alignment horizontal="center" vertical="top" wrapText="1"/>
      <protection locked="0"/>
    </xf>
    <xf numFmtId="0" fontId="25" fillId="2" borderId="44" xfId="0" applyFont="1" applyFill="1" applyBorder="1" applyAlignment="1" applyProtection="1">
      <alignment horizontal="center" vertical="top" wrapText="1"/>
      <protection locked="0"/>
    </xf>
    <xf numFmtId="0" fontId="24" fillId="2" borderId="42" xfId="0" applyFont="1" applyFill="1" applyBorder="1" applyAlignment="1">
      <alignment vertical="top" wrapText="1"/>
    </xf>
    <xf numFmtId="0" fontId="14" fillId="2" borderId="42" xfId="0" applyFont="1" applyFill="1" applyBorder="1" applyAlignment="1">
      <alignment horizontal="left" vertical="top" wrapText="1" indent="1"/>
    </xf>
    <xf numFmtId="0" fontId="32" fillId="2" borderId="14" xfId="0" applyFont="1" applyFill="1" applyBorder="1" applyAlignment="1">
      <alignment horizontal="left" vertical="top" wrapText="1" indent="1"/>
    </xf>
    <xf numFmtId="0" fontId="14" fillId="2" borderId="14" xfId="0" applyFont="1" applyFill="1" applyBorder="1" applyAlignment="1" applyProtection="1">
      <alignment vertical="top"/>
      <protection locked="0"/>
    </xf>
    <xf numFmtId="0" fontId="0" fillId="2" borderId="0" xfId="0" applyFill="1" applyBorder="1">
      <alignment vertical="center"/>
    </xf>
    <xf numFmtId="0" fontId="34" fillId="2" borderId="51" xfId="0" applyFont="1" applyFill="1" applyBorder="1" applyAlignment="1">
      <alignment vertical="top" wrapText="1"/>
    </xf>
    <xf numFmtId="0" fontId="35" fillId="2" borderId="14" xfId="0" applyFont="1" applyFill="1" applyBorder="1">
      <alignment vertical="center"/>
    </xf>
    <xf numFmtId="0" fontId="36" fillId="2" borderId="0" xfId="0" applyFont="1" applyFill="1" applyBorder="1" applyAlignment="1">
      <alignment horizontal="right" vertical="center"/>
    </xf>
    <xf numFmtId="0" fontId="37" fillId="2" borderId="0" xfId="0" applyFont="1" applyFill="1" applyBorder="1" applyAlignment="1" applyProtection="1">
      <alignment horizontal="left" vertical="top"/>
      <protection locked="0"/>
    </xf>
    <xf numFmtId="0" fontId="25" fillId="2" borderId="0" xfId="0" applyFont="1" applyFill="1" applyBorder="1" applyAlignment="1" applyProtection="1">
      <alignment vertical="top"/>
      <protection locked="0"/>
    </xf>
    <xf numFmtId="0" fontId="24" fillId="2" borderId="14" xfId="0" applyFont="1" applyFill="1" applyBorder="1" applyAlignment="1">
      <alignment horizontal="left" vertical="top" wrapText="1"/>
    </xf>
    <xf numFmtId="0" fontId="39" fillId="2" borderId="42" xfId="0" applyFont="1" applyFill="1" applyBorder="1" applyAlignment="1">
      <alignment horizontal="center" vertical="top" wrapText="1"/>
    </xf>
    <xf numFmtId="0" fontId="39" fillId="2" borderId="44" xfId="0" applyFont="1" applyFill="1" applyBorder="1" applyAlignment="1">
      <alignment horizontal="center" vertical="top" wrapText="1"/>
    </xf>
    <xf numFmtId="0" fontId="39" fillId="2" borderId="0" xfId="0" applyFont="1" applyFill="1" applyBorder="1" applyAlignment="1">
      <alignment horizontal="center" vertical="top" wrapText="1"/>
    </xf>
    <xf numFmtId="0" fontId="40" fillId="2" borderId="51" xfId="0" applyFont="1" applyFill="1" applyBorder="1" applyAlignment="1">
      <alignment vertical="top" wrapText="1"/>
    </xf>
    <xf numFmtId="0" fontId="24" fillId="2" borderId="14" xfId="0" applyFont="1" applyFill="1" applyBorder="1" applyAlignment="1">
      <alignment horizontal="left" vertical="top" wrapText="1" indent="1"/>
    </xf>
    <xf numFmtId="0" fontId="15" fillId="2" borderId="13" xfId="0" quotePrefix="1" applyFont="1" applyFill="1" applyBorder="1">
      <alignment vertical="center"/>
    </xf>
    <xf numFmtId="0" fontId="38" fillId="2" borderId="51" xfId="0" applyFont="1" applyFill="1" applyBorder="1" applyAlignment="1">
      <alignment vertical="top" wrapText="1"/>
    </xf>
    <xf numFmtId="0" fontId="41" fillId="2" borderId="42" xfId="0" applyFont="1" applyFill="1" applyBorder="1" applyAlignment="1" applyProtection="1">
      <alignment horizontal="center" vertical="top" wrapText="1"/>
      <protection locked="0"/>
    </xf>
    <xf numFmtId="0" fontId="41" fillId="2" borderId="44" xfId="0" applyFont="1" applyFill="1" applyBorder="1" applyAlignment="1" applyProtection="1">
      <alignment horizontal="center" vertical="top" wrapText="1"/>
      <protection locked="0"/>
    </xf>
    <xf numFmtId="0" fontId="41" fillId="2" borderId="0" xfId="0" applyFont="1" applyFill="1" applyBorder="1" applyAlignment="1" applyProtection="1">
      <alignment horizontal="center" vertical="top" wrapText="1"/>
      <protection locked="0"/>
    </xf>
    <xf numFmtId="0" fontId="39" fillId="2" borderId="42" xfId="0" applyFont="1" applyFill="1" applyBorder="1" applyAlignment="1" applyProtection="1">
      <alignment horizontal="center" vertical="top" wrapText="1"/>
      <protection locked="0"/>
    </xf>
    <xf numFmtId="0" fontId="39" fillId="2" borderId="44" xfId="0" applyFont="1" applyFill="1" applyBorder="1" applyAlignment="1" applyProtection="1">
      <alignment horizontal="center" vertical="top" wrapText="1"/>
      <protection locked="0"/>
    </xf>
    <xf numFmtId="0" fontId="39" fillId="2" borderId="0" xfId="0" applyFont="1" applyFill="1" applyBorder="1" applyAlignment="1" applyProtection="1">
      <alignment horizontal="center" vertical="top" wrapText="1"/>
      <protection locked="0"/>
    </xf>
    <xf numFmtId="0" fontId="20" fillId="2" borderId="14" xfId="0" applyFont="1" applyFill="1" applyBorder="1" applyAlignment="1">
      <alignment vertical="top" wrapText="1"/>
    </xf>
    <xf numFmtId="0" fontId="41" fillId="2" borderId="0" xfId="0" applyFont="1" applyFill="1" applyBorder="1" applyAlignment="1">
      <alignment horizontal="center" vertical="center" wrapText="1"/>
    </xf>
    <xf numFmtId="0" fontId="9" fillId="2" borderId="46" xfId="0" applyFont="1" applyFill="1" applyBorder="1" applyAlignment="1" applyProtection="1">
      <alignment horizontal="center" vertical="center" wrapText="1"/>
      <protection locked="0"/>
    </xf>
    <xf numFmtId="0" fontId="41" fillId="2" borderId="53" xfId="0" applyFont="1" applyFill="1" applyBorder="1" applyAlignment="1" applyProtection="1">
      <alignment horizontal="center" vertical="top" wrapText="1"/>
      <protection locked="0"/>
    </xf>
    <xf numFmtId="0" fontId="46" fillId="2" borderId="47" xfId="0" applyFont="1" applyFill="1" applyBorder="1" applyAlignment="1">
      <alignment vertical="top" wrapText="1"/>
    </xf>
    <xf numFmtId="0" fontId="41" fillId="2" borderId="44" xfId="0" applyFont="1" applyFill="1" applyBorder="1" applyAlignment="1" applyProtection="1">
      <alignment horizontal="left" vertical="top"/>
      <protection locked="0"/>
    </xf>
    <xf numFmtId="0" fontId="41" fillId="2" borderId="0" xfId="0" applyFont="1" applyFill="1" applyBorder="1" applyAlignment="1" applyProtection="1">
      <alignment horizontal="left" vertical="top"/>
      <protection locked="0"/>
    </xf>
    <xf numFmtId="0" fontId="24" fillId="2" borderId="14" xfId="0" applyFont="1" applyFill="1" applyBorder="1" applyAlignment="1">
      <alignment vertical="top" wrapText="1"/>
    </xf>
    <xf numFmtId="0" fontId="14" fillId="2" borderId="0" xfId="0" applyFont="1" applyFill="1" applyBorder="1" applyAlignment="1" applyProtection="1">
      <alignment horizontal="left" vertical="top"/>
      <protection locked="0"/>
    </xf>
    <xf numFmtId="0" fontId="29" fillId="2" borderId="0" xfId="0" applyFont="1" applyFill="1" applyBorder="1" applyAlignment="1">
      <alignment vertical="top" wrapText="1"/>
    </xf>
    <xf numFmtId="0" fontId="43" fillId="2" borderId="13" xfId="0" applyFont="1" applyFill="1" applyBorder="1" applyAlignment="1" applyProtection="1">
      <alignment horizontal="left" vertical="top"/>
      <protection locked="0"/>
    </xf>
    <xf numFmtId="0" fontId="43" fillId="2" borderId="0" xfId="0" applyFont="1" applyFill="1" applyBorder="1" applyAlignment="1" applyProtection="1">
      <alignment horizontal="left" vertical="top"/>
      <protection locked="0"/>
    </xf>
    <xf numFmtId="0" fontId="44" fillId="2" borderId="51" xfId="0" applyFont="1" applyFill="1" applyBorder="1" applyAlignment="1">
      <alignment vertical="top" wrapText="1"/>
    </xf>
    <xf numFmtId="0" fontId="49" fillId="2" borderId="51" xfId="0" applyFont="1" applyFill="1" applyBorder="1" applyAlignment="1">
      <alignment vertical="top"/>
    </xf>
    <xf numFmtId="0" fontId="34" fillId="2" borderId="51" xfId="0" applyFont="1" applyFill="1" applyBorder="1" applyAlignment="1">
      <alignment horizontal="left" vertical="top" wrapText="1"/>
    </xf>
    <xf numFmtId="0" fontId="25" fillId="2" borderId="0" xfId="0" applyFont="1" applyFill="1" applyBorder="1" applyAlignment="1" applyProtection="1">
      <alignment horizontal="center" vertical="center" wrapText="1"/>
      <protection locked="0"/>
    </xf>
    <xf numFmtId="0" fontId="41" fillId="2" borderId="42" xfId="0" applyFont="1" applyFill="1" applyBorder="1" applyAlignment="1" applyProtection="1">
      <alignment horizontal="center" vertical="center" wrapText="1"/>
      <protection locked="0"/>
    </xf>
    <xf numFmtId="0" fontId="24" fillId="2" borderId="14" xfId="0" applyFont="1" applyFill="1" applyBorder="1" applyAlignment="1">
      <alignment vertical="top"/>
    </xf>
    <xf numFmtId="0" fontId="24" fillId="2" borderId="0" xfId="0" applyFont="1" applyFill="1" applyBorder="1" applyAlignment="1" applyProtection="1">
      <alignment horizontal="left" vertical="top"/>
      <protection locked="0"/>
    </xf>
    <xf numFmtId="0" fontId="29" fillId="2" borderId="53" xfId="0" applyFont="1" applyFill="1" applyBorder="1" applyAlignment="1">
      <alignment horizontal="center" vertical="center"/>
    </xf>
    <xf numFmtId="0" fontId="26" fillId="2" borderId="51" xfId="0" applyFont="1" applyFill="1" applyBorder="1" applyAlignment="1">
      <alignment horizontal="left" vertical="top" wrapText="1"/>
    </xf>
    <xf numFmtId="0" fontId="26" fillId="2" borderId="51" xfId="0" applyFont="1" applyFill="1" applyBorder="1" applyAlignment="1">
      <alignment vertical="top" wrapText="1"/>
    </xf>
    <xf numFmtId="0" fontId="50" fillId="2" borderId="14" xfId="0" applyFont="1" applyFill="1" applyBorder="1">
      <alignment vertical="center"/>
    </xf>
    <xf numFmtId="0" fontId="34" fillId="2" borderId="51" xfId="0" applyFont="1" applyFill="1" applyBorder="1" applyAlignment="1">
      <alignment horizontal="left" vertical="top" shrinkToFit="1"/>
    </xf>
    <xf numFmtId="0" fontId="24" fillId="2" borderId="0" xfId="0" applyFont="1" applyFill="1" applyBorder="1" applyAlignment="1">
      <alignment vertical="top" wrapText="1" shrinkToFit="1"/>
    </xf>
    <xf numFmtId="0" fontId="29" fillId="2" borderId="0" xfId="0" applyFont="1" applyFill="1" applyBorder="1" applyAlignment="1">
      <alignment vertical="top" wrapText="1" shrinkToFit="1"/>
    </xf>
    <xf numFmtId="0" fontId="41" fillId="2" borderId="42" xfId="0" applyFont="1" applyFill="1" applyBorder="1" applyAlignment="1" applyProtection="1">
      <alignment horizontal="center" vertical="top"/>
      <protection locked="0"/>
    </xf>
    <xf numFmtId="0" fontId="25" fillId="2" borderId="14" xfId="0" applyFont="1" applyFill="1" applyBorder="1" applyAlignment="1" applyProtection="1">
      <alignment horizontal="center" vertical="center" wrapText="1"/>
      <protection locked="0"/>
    </xf>
    <xf numFmtId="0" fontId="34" fillId="2" borderId="47" xfId="0" applyFont="1" applyFill="1" applyBorder="1" applyAlignment="1">
      <alignment vertical="top" wrapText="1"/>
    </xf>
    <xf numFmtId="0" fontId="14" fillId="2" borderId="13" xfId="0" applyFont="1" applyFill="1" applyBorder="1" applyAlignment="1">
      <alignment horizontal="right" vertical="center"/>
    </xf>
    <xf numFmtId="0" fontId="25" fillId="2" borderId="0" xfId="0" applyFont="1" applyFill="1" applyBorder="1" applyAlignment="1" applyProtection="1">
      <alignment horizontal="center" vertical="center"/>
      <protection locked="0"/>
    </xf>
    <xf numFmtId="0" fontId="26" fillId="2" borderId="47" xfId="0" applyFont="1" applyFill="1" applyBorder="1" applyAlignment="1">
      <alignment vertical="top" wrapText="1"/>
    </xf>
    <xf numFmtId="0" fontId="0" fillId="2" borderId="14" xfId="0" applyFill="1" applyBorder="1">
      <alignment vertical="center"/>
    </xf>
    <xf numFmtId="0" fontId="25" fillId="2" borderId="14" xfId="0" applyFont="1" applyFill="1" applyBorder="1" applyAlignment="1" applyProtection="1">
      <alignment horizontal="center" vertical="center"/>
      <protection locked="0"/>
    </xf>
    <xf numFmtId="0" fontId="14" fillId="2" borderId="14" xfId="0" applyFont="1" applyFill="1" applyBorder="1" applyAlignment="1">
      <alignment horizontal="left" vertical="top" wrapText="1"/>
    </xf>
    <xf numFmtId="0" fontId="14" fillId="2" borderId="0" xfId="0" applyFont="1" applyFill="1" applyBorder="1" applyAlignment="1">
      <alignment horizontal="left" vertical="top" wrapText="1"/>
    </xf>
    <xf numFmtId="0" fontId="38" fillId="2" borderId="47" xfId="0" applyFont="1" applyFill="1" applyBorder="1" applyAlignment="1">
      <alignment horizontal="left" vertical="top" wrapText="1"/>
    </xf>
    <xf numFmtId="0" fontId="21" fillId="2" borderId="13" xfId="0" applyFont="1" applyFill="1" applyBorder="1" applyAlignment="1">
      <alignment horizontal="right" vertical="center"/>
    </xf>
    <xf numFmtId="0" fontId="14" fillId="2" borderId="0" xfId="0" applyFont="1" applyFill="1" applyBorder="1" applyAlignment="1" applyProtection="1">
      <alignment horizontal="left" vertical="top" wrapText="1"/>
      <protection locked="0"/>
    </xf>
    <xf numFmtId="0" fontId="25" fillId="2" borderId="14" xfId="0" applyFont="1" applyFill="1" applyBorder="1" applyAlignment="1" applyProtection="1">
      <alignment horizontal="center" vertical="top" wrapText="1"/>
      <protection locked="0"/>
    </xf>
    <xf numFmtId="0" fontId="25" fillId="2" borderId="13" xfId="0" applyFont="1" applyFill="1" applyBorder="1" applyAlignment="1" applyProtection="1">
      <alignment horizontal="center" vertical="top" wrapText="1"/>
      <protection locked="0"/>
    </xf>
    <xf numFmtId="0" fontId="24" fillId="2" borderId="0" xfId="0" applyFont="1" applyFill="1" applyBorder="1" applyAlignment="1">
      <alignment vertical="top" wrapText="1"/>
    </xf>
    <xf numFmtId="0" fontId="14" fillId="2" borderId="0" xfId="0" applyFont="1" applyFill="1" applyBorder="1" applyAlignment="1">
      <alignment vertical="top" wrapText="1"/>
    </xf>
    <xf numFmtId="0" fontId="14" fillId="2" borderId="0" xfId="0" applyFont="1" applyFill="1" applyBorder="1">
      <alignment vertical="center"/>
    </xf>
    <xf numFmtId="0" fontId="24" fillId="2" borderId="0" xfId="0" applyFont="1" applyFill="1" applyBorder="1" applyAlignment="1">
      <alignment horizontal="left" vertical="top" wrapText="1"/>
    </xf>
    <xf numFmtId="0" fontId="24" fillId="2" borderId="0" xfId="0" applyFont="1" applyFill="1" applyBorder="1" applyAlignment="1">
      <alignment vertical="top" shrinkToFit="1"/>
    </xf>
    <xf numFmtId="0" fontId="14" fillId="2" borderId="13" xfId="0" applyFont="1" applyFill="1" applyBorder="1" applyAlignment="1" applyProtection="1">
      <alignment horizontal="left" vertical="top"/>
      <protection locked="0"/>
    </xf>
    <xf numFmtId="0" fontId="25" fillId="2" borderId="14" xfId="0" applyFont="1" applyFill="1" applyBorder="1" applyAlignment="1">
      <alignment horizontal="center" vertical="top" wrapText="1"/>
    </xf>
    <xf numFmtId="0" fontId="25" fillId="2" borderId="13" xfId="0" applyFont="1" applyFill="1" applyBorder="1" applyAlignment="1">
      <alignment horizontal="center" vertical="top" wrapText="1"/>
    </xf>
    <xf numFmtId="0" fontId="25" fillId="2" borderId="0" xfId="0" applyFont="1" applyFill="1" applyBorder="1" applyAlignment="1">
      <alignment horizontal="center" vertical="top" wrapText="1"/>
    </xf>
    <xf numFmtId="0" fontId="41" fillId="2" borderId="14" xfId="0" applyFont="1" applyFill="1" applyBorder="1" applyAlignment="1">
      <alignment horizontal="center" vertical="center" wrapText="1"/>
    </xf>
    <xf numFmtId="0" fontId="41" fillId="2" borderId="14" xfId="0" applyFont="1" applyFill="1" applyBorder="1" applyAlignment="1" applyProtection="1">
      <alignment horizontal="center" vertical="top" wrapText="1"/>
      <protection locked="0"/>
    </xf>
    <xf numFmtId="0" fontId="24" fillId="2" borderId="0" xfId="0" applyFont="1" applyFill="1" applyBorder="1" applyAlignment="1" applyProtection="1">
      <alignment horizontal="left" vertical="top" wrapText="1"/>
      <protection locked="0"/>
    </xf>
    <xf numFmtId="0" fontId="14" fillId="2" borderId="14" xfId="0" applyFont="1" applyFill="1" applyBorder="1" applyAlignment="1" applyProtection="1">
      <alignment horizontal="left" vertical="top" wrapText="1"/>
      <protection locked="0"/>
    </xf>
    <xf numFmtId="0" fontId="25" fillId="2" borderId="0" xfId="0" applyFont="1" applyFill="1" applyBorder="1" applyAlignment="1">
      <alignment horizontal="center" vertical="center" wrapText="1"/>
    </xf>
    <xf numFmtId="0" fontId="34" fillId="2" borderId="14" xfId="0" applyFont="1" applyFill="1" applyBorder="1" applyAlignment="1">
      <alignment vertical="top" wrapText="1"/>
    </xf>
    <xf numFmtId="0" fontId="14" fillId="2" borderId="14" xfId="0" applyFont="1" applyFill="1" applyBorder="1" applyAlignment="1">
      <alignment horizontal="left" vertical="center"/>
    </xf>
    <xf numFmtId="0" fontId="14" fillId="2" borderId="14" xfId="0" applyFont="1" applyFill="1" applyBorder="1" applyAlignment="1">
      <alignment vertical="top" wrapText="1"/>
    </xf>
    <xf numFmtId="0" fontId="25" fillId="2" borderId="14" xfId="0" applyFont="1" applyFill="1" applyBorder="1" applyAlignment="1" applyProtection="1">
      <alignment vertical="top" wrapText="1"/>
      <protection locked="0"/>
    </xf>
    <xf numFmtId="0" fontId="25" fillId="2" borderId="0" xfId="0" applyFont="1" applyFill="1" applyBorder="1" applyAlignment="1" applyProtection="1">
      <alignment vertical="top" wrapText="1"/>
      <protection locked="0"/>
    </xf>
    <xf numFmtId="0" fontId="14" fillId="2" borderId="14" xfId="0" applyFont="1" applyFill="1" applyBorder="1" applyAlignment="1">
      <alignment horizontal="left" vertical="top" wrapText="1" indent="1"/>
    </xf>
    <xf numFmtId="0" fontId="25" fillId="2" borderId="0" xfId="0" applyFont="1" applyFill="1" applyBorder="1" applyAlignment="1" applyProtection="1">
      <alignment horizontal="left" vertical="top" wrapText="1"/>
      <protection locked="0"/>
    </xf>
    <xf numFmtId="0" fontId="34" fillId="2" borderId="14" xfId="0" applyFont="1" applyFill="1" applyBorder="1" applyAlignment="1">
      <alignment horizontal="left" vertical="top" wrapText="1"/>
    </xf>
    <xf numFmtId="0" fontId="41" fillId="2" borderId="13" xfId="0" applyFont="1" applyFill="1" applyBorder="1" applyAlignment="1" applyProtection="1">
      <alignment horizontal="center" vertical="top" wrapText="1"/>
      <protection locked="0"/>
    </xf>
    <xf numFmtId="0" fontId="44" fillId="2" borderId="14" xfId="0" applyFont="1" applyFill="1" applyBorder="1" applyAlignment="1">
      <alignment vertical="top" wrapText="1"/>
    </xf>
    <xf numFmtId="0" fontId="41" fillId="2" borderId="14" xfId="0"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wrapText="1"/>
      <protection locked="0"/>
    </xf>
    <xf numFmtId="0" fontId="57" fillId="2" borderId="13" xfId="0" applyFont="1" applyFill="1" applyBorder="1" applyAlignment="1">
      <alignment horizontal="right" vertical="center"/>
    </xf>
    <xf numFmtId="0" fontId="25" fillId="2" borderId="14" xfId="0" applyFont="1" applyFill="1" applyBorder="1" applyAlignment="1">
      <alignment vertical="top" wrapText="1"/>
    </xf>
    <xf numFmtId="0" fontId="14" fillId="2" borderId="0" xfId="0" applyFont="1" applyFill="1" applyBorder="1" applyAlignment="1" applyProtection="1">
      <alignment horizontal="left" vertical="center"/>
      <protection locked="0"/>
    </xf>
    <xf numFmtId="0" fontId="14" fillId="2" borderId="13" xfId="0" applyFont="1" applyFill="1" applyBorder="1" applyAlignment="1" applyProtection="1">
      <alignment horizontal="left" vertical="top" wrapText="1"/>
      <protection locked="0"/>
    </xf>
    <xf numFmtId="0" fontId="24" fillId="2" borderId="0" xfId="0" applyFont="1" applyFill="1" applyBorder="1" applyProtection="1">
      <alignment vertical="center"/>
      <protection locked="0"/>
    </xf>
    <xf numFmtId="0" fontId="20" fillId="2" borderId="0" xfId="0" applyFont="1" applyFill="1" applyBorder="1">
      <alignment vertical="center"/>
    </xf>
    <xf numFmtId="0" fontId="24" fillId="2" borderId="13" xfId="0" applyFont="1" applyFill="1" applyBorder="1" applyAlignment="1" applyProtection="1">
      <alignment horizontal="left" vertical="top"/>
      <protection locked="0"/>
    </xf>
    <xf numFmtId="0" fontId="38" fillId="2" borderId="14" xfId="0" applyFont="1" applyFill="1" applyBorder="1" applyAlignment="1">
      <alignment vertical="top" wrapText="1"/>
    </xf>
    <xf numFmtId="0" fontId="24" fillId="2" borderId="13" xfId="0" applyFont="1" applyFill="1" applyBorder="1" applyAlignment="1" applyProtection="1">
      <alignment horizontal="left" vertical="top" wrapText="1"/>
      <protection locked="0"/>
    </xf>
    <xf numFmtId="0" fontId="24" fillId="2" borderId="14" xfId="0" applyFont="1" applyFill="1" applyBorder="1" applyAlignment="1" applyProtection="1">
      <alignment horizontal="left" vertical="top" wrapText="1"/>
      <protection locked="0"/>
    </xf>
    <xf numFmtId="0" fontId="41" fillId="2" borderId="13" xfId="0" applyFont="1" applyFill="1" applyBorder="1" applyAlignment="1">
      <alignment horizontal="center" vertical="center" wrapText="1"/>
    </xf>
    <xf numFmtId="0" fontId="14" fillId="2" borderId="14"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59" fillId="2" borderId="0" xfId="0" applyFont="1" applyFill="1" applyBorder="1" applyAlignment="1">
      <alignment vertical="top" wrapText="1"/>
    </xf>
    <xf numFmtId="0" fontId="25" fillId="2" borderId="42" xfId="0" applyFont="1" applyFill="1" applyBorder="1" applyAlignment="1" applyProtection="1">
      <alignment horizontal="center" vertical="center"/>
      <protection locked="0"/>
    </xf>
    <xf numFmtId="0" fontId="25" fillId="2" borderId="44"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protection locked="0"/>
    </xf>
    <xf numFmtId="0" fontId="21" fillId="2" borderId="13" xfId="0" applyFont="1" applyFill="1" applyBorder="1" applyAlignment="1">
      <alignment horizontal="right" vertical="center" shrinkToFit="1"/>
    </xf>
    <xf numFmtId="0" fontId="26" fillId="2" borderId="14" xfId="0" applyFont="1" applyFill="1" applyBorder="1" applyAlignment="1">
      <alignment vertical="top" wrapText="1"/>
    </xf>
    <xf numFmtId="0" fontId="59" fillId="2" borderId="14" xfId="0" applyFont="1" applyFill="1" applyBorder="1" applyAlignment="1" applyProtection="1">
      <alignment vertical="top" wrapText="1"/>
      <protection locked="0"/>
    </xf>
    <xf numFmtId="0" fontId="59" fillId="2" borderId="0" xfId="0" applyFont="1" applyFill="1" applyBorder="1" applyAlignment="1" applyProtection="1">
      <alignment vertical="top" wrapText="1"/>
      <protection locked="0"/>
    </xf>
    <xf numFmtId="0" fontId="14" fillId="2" borderId="0" xfId="0" applyFont="1" applyFill="1" applyBorder="1" applyProtection="1">
      <alignment vertical="center"/>
      <protection locked="0"/>
    </xf>
    <xf numFmtId="0" fontId="14" fillId="2" borderId="14" xfId="0" applyFont="1" applyFill="1" applyBorder="1" applyProtection="1">
      <alignment vertical="center"/>
      <protection locked="0"/>
    </xf>
    <xf numFmtId="0" fontId="25" fillId="2" borderId="14" xfId="0" applyFont="1" applyFill="1" applyBorder="1" applyAlignment="1" applyProtection="1">
      <alignment horizontal="left" vertical="top" wrapText="1"/>
      <protection locked="0"/>
    </xf>
    <xf numFmtId="0" fontId="25" fillId="2" borderId="13" xfId="0" applyFont="1" applyFill="1" applyBorder="1" applyAlignment="1" applyProtection="1">
      <alignment horizontal="left" vertical="top" wrapText="1"/>
      <protection locked="0"/>
    </xf>
    <xf numFmtId="0" fontId="25" fillId="2" borderId="14" xfId="0" applyFont="1" applyFill="1" applyBorder="1" applyAlignment="1">
      <alignment horizontal="center" vertical="center"/>
    </xf>
    <xf numFmtId="0" fontId="14" fillId="2" borderId="13" xfId="0" applyFont="1" applyFill="1" applyBorder="1" applyAlignment="1">
      <alignment horizontal="left" vertical="center"/>
    </xf>
    <xf numFmtId="0" fontId="25" fillId="2" borderId="0" xfId="0" applyFont="1" applyFill="1" applyBorder="1" applyAlignment="1">
      <alignment horizontal="center" vertical="center"/>
    </xf>
    <xf numFmtId="0" fontId="49" fillId="2" borderId="14" xfId="0" applyFont="1" applyFill="1" applyBorder="1" applyAlignment="1">
      <alignment vertical="top" wrapText="1"/>
    </xf>
    <xf numFmtId="0" fontId="25" fillId="2" borderId="14" xfId="0" applyFont="1" applyFill="1" applyBorder="1" applyAlignment="1">
      <alignment horizontal="left" vertical="top" wrapText="1"/>
    </xf>
    <xf numFmtId="0" fontId="25" fillId="2" borderId="0" xfId="0" applyFont="1" applyFill="1" applyBorder="1" applyAlignment="1">
      <alignment horizontal="left" vertical="top" wrapText="1"/>
    </xf>
    <xf numFmtId="0" fontId="41" fillId="2" borderId="14" xfId="0" applyFont="1" applyFill="1" applyBorder="1" applyAlignment="1">
      <alignment horizontal="center" vertical="center"/>
    </xf>
    <xf numFmtId="0" fontId="49" fillId="2" borderId="14" xfId="0" applyFont="1" applyFill="1" applyBorder="1" applyAlignment="1">
      <alignment horizontal="left" vertical="top" wrapText="1"/>
    </xf>
    <xf numFmtId="0" fontId="59" fillId="2" borderId="14" xfId="0" applyFont="1" applyFill="1" applyBorder="1" applyAlignment="1">
      <alignment vertical="center" wrapText="1"/>
    </xf>
    <xf numFmtId="0" fontId="24" fillId="2" borderId="65" xfId="0" applyFont="1" applyFill="1" applyBorder="1" applyAlignment="1" applyProtection="1">
      <alignment horizontal="left" vertical="center" wrapText="1"/>
      <protection locked="0"/>
    </xf>
    <xf numFmtId="0" fontId="41" fillId="2" borderId="14" xfId="0" applyFont="1" applyFill="1" applyBorder="1" applyAlignment="1" applyProtection="1">
      <alignment horizontal="left" vertical="top" wrapText="1"/>
      <protection locked="0"/>
    </xf>
    <xf numFmtId="0" fontId="24" fillId="2" borderId="61" xfId="0" applyFont="1" applyFill="1" applyBorder="1" applyAlignment="1" applyProtection="1">
      <alignment horizontal="left" vertical="center" wrapText="1"/>
      <protection locked="0"/>
    </xf>
    <xf numFmtId="0" fontId="24" fillId="2" borderId="31" xfId="0" applyFont="1" applyFill="1" applyBorder="1" applyAlignment="1" applyProtection="1">
      <alignment horizontal="left" vertical="center" wrapText="1"/>
      <protection locked="0"/>
    </xf>
    <xf numFmtId="0" fontId="59" fillId="2" borderId="14" xfId="0" applyFont="1" applyFill="1" applyBorder="1" applyAlignment="1">
      <alignment vertical="top" wrapText="1"/>
    </xf>
    <xf numFmtId="0" fontId="59" fillId="2" borderId="13" xfId="0" applyFont="1" applyFill="1" applyBorder="1" applyAlignment="1">
      <alignment vertical="top" wrapText="1"/>
    </xf>
    <xf numFmtId="0" fontId="51" fillId="2" borderId="13" xfId="0" applyFont="1" applyFill="1" applyBorder="1" applyAlignment="1">
      <alignment horizontal="center" vertical="center" wrapText="1"/>
    </xf>
    <xf numFmtId="0" fontId="59" fillId="2" borderId="14" xfId="0" applyFont="1" applyFill="1" applyBorder="1">
      <alignment vertical="center"/>
    </xf>
    <xf numFmtId="0" fontId="59" fillId="2" borderId="13" xfId="0" applyFont="1" applyFill="1" applyBorder="1">
      <alignment vertical="center"/>
    </xf>
    <xf numFmtId="0" fontId="59" fillId="2" borderId="0" xfId="0" applyFont="1" applyFill="1" applyBorder="1">
      <alignment vertical="center"/>
    </xf>
    <xf numFmtId="0" fontId="25" fillId="2" borderId="14" xfId="0" applyFont="1" applyFill="1" applyBorder="1">
      <alignment vertical="center"/>
    </xf>
    <xf numFmtId="0" fontId="25" fillId="2" borderId="13" xfId="0" applyFont="1" applyFill="1" applyBorder="1">
      <alignment vertical="center"/>
    </xf>
    <xf numFmtId="0" fontId="25" fillId="2" borderId="0" xfId="0" applyFont="1" applyFill="1" applyBorder="1">
      <alignment vertical="center"/>
    </xf>
    <xf numFmtId="0" fontId="58" fillId="2" borderId="14" xfId="0" applyFont="1" applyFill="1" applyBorder="1" applyAlignment="1">
      <alignment vertical="center" wrapText="1"/>
    </xf>
    <xf numFmtId="0" fontId="56" fillId="2" borderId="14" xfId="0" applyFont="1" applyFill="1" applyBorder="1" applyAlignment="1">
      <alignment horizontal="center" vertical="top" wrapText="1"/>
    </xf>
    <xf numFmtId="0" fontId="58" fillId="2" borderId="14" xfId="0" applyFont="1" applyFill="1" applyBorder="1">
      <alignment vertical="center"/>
    </xf>
    <xf numFmtId="0" fontId="56" fillId="2" borderId="14" xfId="0" applyFont="1" applyFill="1" applyBorder="1">
      <alignment vertical="center"/>
    </xf>
    <xf numFmtId="0" fontId="24" fillId="2" borderId="13" xfId="0" applyFont="1" applyFill="1" applyBorder="1" applyAlignment="1">
      <alignment horizontal="left" vertical="top"/>
    </xf>
    <xf numFmtId="0" fontId="41" fillId="2" borderId="0" xfId="0" applyFont="1" applyFill="1" applyBorder="1" applyAlignment="1">
      <alignment horizontal="center" vertical="top" wrapText="1"/>
    </xf>
    <xf numFmtId="0" fontId="20" fillId="2" borderId="14" xfId="0" applyFont="1" applyFill="1" applyBorder="1">
      <alignment vertical="center"/>
    </xf>
    <xf numFmtId="0" fontId="41" fillId="2" borderId="13" xfId="0" applyFont="1" applyFill="1" applyBorder="1" applyAlignment="1" applyProtection="1">
      <alignment horizontal="left" vertical="top" wrapText="1"/>
      <protection locked="0"/>
    </xf>
    <xf numFmtId="0" fontId="41" fillId="2" borderId="0" xfId="0" applyFont="1" applyFill="1" applyBorder="1" applyAlignment="1" applyProtection="1">
      <alignment horizontal="left" vertical="top" wrapText="1"/>
      <protection locked="0"/>
    </xf>
    <xf numFmtId="0" fontId="27" fillId="2" borderId="0" xfId="0" applyFont="1" applyFill="1" applyBorder="1">
      <alignment vertical="center"/>
    </xf>
    <xf numFmtId="0" fontId="39" fillId="2" borderId="14" xfId="0" applyFont="1" applyFill="1" applyBorder="1" applyAlignment="1" applyProtection="1">
      <alignment horizontal="left" vertical="top" wrapText="1"/>
      <protection locked="0"/>
    </xf>
    <xf numFmtId="0" fontId="39" fillId="2" borderId="13" xfId="0" applyFont="1" applyFill="1" applyBorder="1" applyAlignment="1" applyProtection="1">
      <alignment horizontal="left" vertical="top" wrapText="1"/>
      <protection locked="0"/>
    </xf>
    <xf numFmtId="0" fontId="29" fillId="2" borderId="0" xfId="0" applyFont="1" applyFill="1" applyBorder="1" applyAlignment="1">
      <alignment horizontal="left" vertical="center" wrapText="1" indent="1"/>
    </xf>
    <xf numFmtId="0" fontId="44" fillId="2" borderId="47" xfId="0" applyFont="1" applyFill="1" applyBorder="1" applyAlignment="1">
      <alignment vertical="top" wrapText="1"/>
    </xf>
    <xf numFmtId="0" fontId="14" fillId="2" borderId="13" xfId="0" applyFont="1" applyFill="1" applyBorder="1" applyAlignment="1">
      <alignment horizontal="left" vertical="top"/>
    </xf>
    <xf numFmtId="0" fontId="38" fillId="2" borderId="47" xfId="0" applyFont="1" applyFill="1" applyBorder="1" applyAlignment="1">
      <alignment vertical="top" wrapText="1"/>
    </xf>
    <xf numFmtId="0" fontId="41" fillId="2" borderId="14" xfId="0" applyFont="1" applyFill="1" applyBorder="1" applyAlignment="1">
      <alignment horizontal="center" vertical="top" wrapText="1"/>
    </xf>
    <xf numFmtId="0" fontId="42" fillId="2" borderId="47" xfId="0" applyFont="1" applyFill="1" applyBorder="1" applyAlignment="1">
      <alignment vertical="top" wrapText="1"/>
    </xf>
    <xf numFmtId="0" fontId="41" fillId="2" borderId="14" xfId="0" applyFont="1" applyFill="1" applyBorder="1" applyProtection="1">
      <alignment vertical="center"/>
      <protection locked="0"/>
    </xf>
    <xf numFmtId="0" fontId="41" fillId="2" borderId="0" xfId="0" applyFont="1" applyFill="1" applyBorder="1" applyProtection="1">
      <alignment vertical="center"/>
      <protection locked="0"/>
    </xf>
    <xf numFmtId="0" fontId="42" fillId="2" borderId="47" xfId="0" applyFont="1" applyFill="1" applyBorder="1">
      <alignment vertical="center"/>
    </xf>
    <xf numFmtId="0" fontId="20" fillId="2" borderId="14" xfId="0" applyFont="1" applyFill="1" applyBorder="1" applyAlignment="1">
      <alignment vertical="center" wrapText="1"/>
    </xf>
    <xf numFmtId="0" fontId="61" fillId="2" borderId="14" xfId="0" applyFont="1" applyFill="1" applyBorder="1" applyAlignment="1" applyProtection="1">
      <alignment vertical="top" wrapText="1"/>
      <protection locked="0"/>
    </xf>
    <xf numFmtId="0" fontId="61" fillId="2" borderId="0" xfId="0" applyFont="1" applyFill="1" applyBorder="1" applyAlignment="1" applyProtection="1">
      <alignment vertical="top" wrapText="1"/>
      <protection locked="0"/>
    </xf>
    <xf numFmtId="0" fontId="42" fillId="2" borderId="47" xfId="0" applyFont="1" applyFill="1" applyBorder="1" applyAlignment="1">
      <alignment vertical="center" wrapText="1"/>
    </xf>
    <xf numFmtId="0" fontId="41" fillId="2" borderId="14" xfId="0" applyFont="1" applyFill="1" applyBorder="1">
      <alignment vertical="center"/>
    </xf>
    <xf numFmtId="0" fontId="41" fillId="2" borderId="0" xfId="0" applyFont="1" applyFill="1" applyBorder="1">
      <alignment vertical="center"/>
    </xf>
    <xf numFmtId="0" fontId="38" fillId="2" borderId="47" xfId="0" applyFont="1" applyFill="1" applyBorder="1" applyAlignment="1">
      <alignment vertical="center" wrapText="1"/>
    </xf>
    <xf numFmtId="0" fontId="24" fillId="2" borderId="14" xfId="0" applyFont="1" applyFill="1" applyBorder="1" applyAlignment="1">
      <alignment horizontal="center" vertical="top" wrapText="1"/>
    </xf>
    <xf numFmtId="0" fontId="41" fillId="2" borderId="0" xfId="0" applyFont="1" applyFill="1" applyBorder="1" applyAlignment="1">
      <alignment horizontal="center" vertical="center"/>
    </xf>
    <xf numFmtId="0" fontId="14" fillId="2" borderId="6" xfId="0" applyFont="1" applyFill="1" applyBorder="1">
      <alignment vertical="center"/>
    </xf>
    <xf numFmtId="0" fontId="14" fillId="2" borderId="66" xfId="0" applyFont="1" applyFill="1" applyBorder="1" applyAlignment="1">
      <alignment horizontal="left" vertical="top" wrapText="1"/>
    </xf>
    <xf numFmtId="0" fontId="21" fillId="2" borderId="6" xfId="0" applyFont="1" applyFill="1" applyBorder="1" applyAlignment="1">
      <alignment horizontal="right" vertical="center"/>
    </xf>
    <xf numFmtId="0" fontId="25" fillId="2" borderId="7" xfId="0" applyFont="1" applyFill="1" applyBorder="1" applyAlignment="1" applyProtection="1">
      <alignment horizontal="center" vertical="center" wrapText="1"/>
      <protection locked="0"/>
    </xf>
    <xf numFmtId="0" fontId="44" fillId="2" borderId="67" xfId="0" applyFont="1" applyFill="1" applyBorder="1" applyAlignment="1">
      <alignment vertical="top" wrapText="1"/>
    </xf>
    <xf numFmtId="0" fontId="15" fillId="2" borderId="36" xfId="0" applyFont="1" applyFill="1" applyBorder="1" applyAlignment="1">
      <alignment vertical="center" wrapText="1"/>
    </xf>
    <xf numFmtId="0" fontId="39" fillId="2" borderId="0" xfId="0" applyFont="1" applyFill="1" applyBorder="1" applyAlignment="1" applyProtection="1">
      <alignment vertical="top"/>
      <protection locked="0"/>
    </xf>
    <xf numFmtId="0" fontId="24" fillId="2" borderId="44" xfId="0" applyFont="1" applyFill="1" applyBorder="1" applyAlignment="1" applyProtection="1">
      <alignment horizontal="left" vertical="top"/>
      <protection locked="0"/>
    </xf>
    <xf numFmtId="0" fontId="24" fillId="2" borderId="14" xfId="0" applyFont="1" applyFill="1" applyBorder="1" applyAlignment="1">
      <alignment vertical="top" wrapText="1"/>
    </xf>
    <xf numFmtId="0" fontId="41" fillId="2" borderId="0" xfId="0" applyFont="1" applyFill="1" applyBorder="1" applyAlignment="1" applyProtection="1">
      <alignment horizontal="left" vertical="top" wrapText="1"/>
      <protection locked="0"/>
    </xf>
    <xf numFmtId="0" fontId="41" fillId="2" borderId="14" xfId="0" applyFont="1" applyFill="1" applyBorder="1" applyAlignment="1" applyProtection="1">
      <alignment horizontal="left" vertical="top" wrapText="1"/>
      <protection locked="0"/>
    </xf>
    <xf numFmtId="0" fontId="14" fillId="2" borderId="14" xfId="0" applyFont="1" applyFill="1" applyBorder="1" applyAlignment="1">
      <alignment vertical="top" wrapText="1"/>
    </xf>
    <xf numFmtId="0" fontId="34" fillId="2" borderId="47" xfId="0" applyFont="1" applyFill="1" applyBorder="1" applyAlignment="1">
      <alignment vertical="top" wrapText="1"/>
    </xf>
    <xf numFmtId="0" fontId="38" fillId="2" borderId="14" xfId="0" applyFont="1" applyFill="1" applyBorder="1" applyAlignment="1">
      <alignment vertical="top" wrapText="1"/>
    </xf>
    <xf numFmtId="0" fontId="34" fillId="2" borderId="14" xfId="0" applyFont="1" applyFill="1" applyBorder="1" applyAlignment="1">
      <alignment vertical="top" wrapText="1"/>
    </xf>
    <xf numFmtId="0" fontId="39" fillId="2" borderId="0" xfId="0" applyFont="1" applyFill="1" applyBorder="1" applyAlignment="1" applyProtection="1">
      <alignment horizontal="left" vertical="top" wrapText="1"/>
      <protection locked="0"/>
    </xf>
    <xf numFmtId="0" fontId="39" fillId="2" borderId="49" xfId="0" applyFont="1" applyFill="1" applyBorder="1" applyAlignment="1" applyProtection="1">
      <alignment horizontal="center" vertical="top" wrapText="1"/>
      <protection locked="0"/>
    </xf>
    <xf numFmtId="0" fontId="64" fillId="0" borderId="0" xfId="0" applyFont="1" applyFill="1" applyBorder="1" applyAlignment="1" applyProtection="1">
      <alignment horizontal="center" vertical="top" wrapText="1"/>
      <protection locked="0"/>
    </xf>
    <xf numFmtId="0" fontId="0" fillId="2" borderId="1" xfId="0" applyFill="1" applyBorder="1">
      <alignment vertical="center"/>
    </xf>
    <xf numFmtId="0" fontId="0" fillId="2" borderId="13" xfId="0" applyFill="1" applyBorder="1">
      <alignment vertical="center"/>
    </xf>
    <xf numFmtId="0" fontId="3" fillId="2" borderId="0" xfId="0" applyFont="1" applyFill="1" applyBorder="1" applyAlignment="1">
      <alignment horizontal="justify" vertical="center"/>
    </xf>
    <xf numFmtId="0" fontId="4" fillId="2" borderId="14" xfId="0" applyFont="1" applyFill="1" applyBorder="1">
      <alignment vertical="center"/>
    </xf>
    <xf numFmtId="0" fontId="6" fillId="2" borderId="0" xfId="0" applyFont="1" applyFill="1" applyBorder="1" applyAlignment="1">
      <alignment horizontal="justify" vertical="center"/>
    </xf>
    <xf numFmtId="0" fontId="13" fillId="2" borderId="0" xfId="0" applyFont="1" applyFill="1" applyBorder="1">
      <alignment vertical="center"/>
    </xf>
    <xf numFmtId="0" fontId="15" fillId="2" borderId="14" xfId="0" applyFont="1" applyFill="1" applyBorder="1">
      <alignment vertical="center"/>
    </xf>
    <xf numFmtId="0" fontId="16" fillId="2" borderId="0" xfId="0" applyFont="1" applyFill="1" applyBorder="1">
      <alignment vertical="center"/>
    </xf>
    <xf numFmtId="0" fontId="0" fillId="2" borderId="66" xfId="0" applyFill="1" applyBorder="1">
      <alignment vertical="center"/>
    </xf>
    <xf numFmtId="0" fontId="0" fillId="2" borderId="44" xfId="0" applyFill="1" applyBorder="1">
      <alignment vertical="center"/>
    </xf>
    <xf numFmtId="0" fontId="20" fillId="0" borderId="0" xfId="0" applyFont="1" applyBorder="1" applyAlignment="1">
      <alignment vertical="center"/>
    </xf>
    <xf numFmtId="0" fontId="20" fillId="0" borderId="0" xfId="0" applyFont="1" applyAlignment="1">
      <alignment vertical="center"/>
    </xf>
    <xf numFmtId="0" fontId="20" fillId="0" borderId="0" xfId="0" applyFont="1" applyFill="1" applyBorder="1" applyAlignment="1">
      <alignment vertical="center"/>
    </xf>
    <xf numFmtId="0" fontId="67" fillId="0" borderId="0" xfId="0" applyFont="1" applyFill="1" applyBorder="1" applyAlignment="1">
      <alignment vertical="center"/>
    </xf>
    <xf numFmtId="0" fontId="0" fillId="0" borderId="0" xfId="0" applyFont="1" applyAlignment="1">
      <alignment vertical="center"/>
    </xf>
    <xf numFmtId="0" fontId="20" fillId="0" borderId="0" xfId="0" applyFont="1" applyAlignment="1">
      <alignment vertical="center" wrapText="1"/>
    </xf>
    <xf numFmtId="0" fontId="20" fillId="0" borderId="6" xfId="0" applyFont="1" applyBorder="1" applyAlignment="1">
      <alignment vertical="center"/>
    </xf>
    <xf numFmtId="0" fontId="20" fillId="0" borderId="66" xfId="0" applyFont="1" applyBorder="1" applyAlignment="1">
      <alignment vertical="center"/>
    </xf>
    <xf numFmtId="0" fontId="20" fillId="0" borderId="7" xfId="0" applyFont="1" applyBorder="1" applyAlignment="1">
      <alignment vertical="center"/>
    </xf>
    <xf numFmtId="0" fontId="68" fillId="0" borderId="0" xfId="0" applyFont="1" applyAlignment="1">
      <alignment horizontal="left" vertical="center"/>
    </xf>
    <xf numFmtId="0" fontId="68" fillId="0" borderId="0" xfId="0" applyFont="1" applyFill="1" applyBorder="1" applyAlignment="1">
      <alignment horizontal="center" vertical="center"/>
    </xf>
    <xf numFmtId="0" fontId="68" fillId="0" borderId="0" xfId="2" applyFont="1" applyAlignment="1" applyProtection="1">
      <alignment horizontal="left" vertical="center"/>
    </xf>
    <xf numFmtId="0" fontId="68" fillId="0" borderId="0" xfId="2" applyFont="1" applyAlignment="1" applyProtection="1">
      <alignment horizontal="right" vertical="center"/>
    </xf>
    <xf numFmtId="0" fontId="68" fillId="0" borderId="0" xfId="0" applyFont="1" applyAlignment="1">
      <alignment vertical="center"/>
    </xf>
    <xf numFmtId="0" fontId="71" fillId="0" borderId="0" xfId="0" applyFont="1" applyFill="1" applyBorder="1" applyAlignment="1">
      <alignment vertical="center"/>
    </xf>
    <xf numFmtId="0" fontId="72" fillId="0" borderId="0" xfId="0" applyFont="1" applyFill="1" applyBorder="1" applyAlignment="1">
      <alignment horizontal="right" vertical="center"/>
    </xf>
    <xf numFmtId="0" fontId="73" fillId="0" borderId="0" xfId="0" applyFont="1" applyFill="1" applyBorder="1" applyAlignment="1">
      <alignment horizontal="left" vertical="center"/>
    </xf>
    <xf numFmtId="0" fontId="73" fillId="0" borderId="0" xfId="0" applyFont="1" applyFill="1" applyBorder="1" applyAlignment="1">
      <alignment vertical="center"/>
    </xf>
    <xf numFmtId="0" fontId="74" fillId="0" borderId="0" xfId="0" applyFont="1" applyFill="1" applyBorder="1" applyAlignment="1">
      <alignment horizontal="right" vertical="center"/>
    </xf>
    <xf numFmtId="0" fontId="73" fillId="0" borderId="0" xfId="0" applyFont="1" applyFill="1" applyBorder="1" applyAlignment="1">
      <alignment vertical="center" wrapText="1"/>
    </xf>
    <xf numFmtId="0" fontId="73" fillId="0" borderId="0" xfId="0" applyFont="1" applyFill="1" applyBorder="1" applyAlignment="1">
      <alignment horizontal="left" vertical="center" wrapText="1"/>
    </xf>
    <xf numFmtId="0" fontId="68" fillId="0" borderId="0" xfId="0" applyFont="1" applyBorder="1" applyAlignment="1">
      <alignment vertical="center"/>
    </xf>
    <xf numFmtId="0" fontId="73" fillId="0" borderId="0" xfId="0" applyFont="1" applyFill="1" applyBorder="1" applyAlignment="1">
      <alignment vertical="top" wrapText="1"/>
    </xf>
    <xf numFmtId="0" fontId="73" fillId="0" borderId="86" xfId="0" applyFont="1" applyFill="1" applyBorder="1" applyAlignment="1">
      <alignment horizontal="center" vertical="center"/>
    </xf>
    <xf numFmtId="0" fontId="73" fillId="0" borderId="84" xfId="0" applyFont="1" applyFill="1" applyBorder="1" applyAlignment="1">
      <alignment horizontal="center" vertical="center"/>
    </xf>
    <xf numFmtId="0" fontId="73" fillId="0" borderId="83" xfId="0" applyFont="1" applyFill="1" applyBorder="1" applyAlignment="1">
      <alignment vertical="center"/>
    </xf>
    <xf numFmtId="0" fontId="73" fillId="0" borderId="0" xfId="0" applyFont="1" applyFill="1" applyBorder="1" applyAlignment="1">
      <alignment horizontal="center" vertical="center"/>
    </xf>
    <xf numFmtId="0" fontId="67" fillId="0" borderId="0" xfId="0" applyFont="1" applyFill="1" applyBorder="1" applyAlignment="1">
      <alignment vertical="top"/>
    </xf>
    <xf numFmtId="0" fontId="67" fillId="0" borderId="0" xfId="0" applyFont="1" applyFill="1" applyBorder="1" applyAlignment="1">
      <alignment vertical="center" wrapText="1"/>
    </xf>
    <xf numFmtId="0" fontId="73" fillId="2" borderId="69" xfId="0" applyFont="1" applyFill="1" applyBorder="1" applyAlignment="1">
      <alignment vertical="center" wrapText="1"/>
    </xf>
    <xf numFmtId="0" fontId="73" fillId="2" borderId="2" xfId="0" applyFont="1" applyFill="1" applyBorder="1" applyAlignment="1">
      <alignment vertical="center" wrapText="1"/>
    </xf>
    <xf numFmtId="0" fontId="76" fillId="0" borderId="84" xfId="0" applyFont="1" applyFill="1" applyBorder="1" applyAlignment="1">
      <alignment horizontal="center" vertical="center"/>
    </xf>
    <xf numFmtId="178" fontId="73" fillId="0" borderId="94" xfId="0" applyNumberFormat="1" applyFont="1" applyFill="1" applyBorder="1" applyAlignment="1">
      <alignment horizontal="center" vertical="center"/>
    </xf>
    <xf numFmtId="0" fontId="73" fillId="0" borderId="94" xfId="0" applyFont="1" applyFill="1" applyBorder="1" applyAlignment="1">
      <alignment horizontal="center" vertical="center"/>
    </xf>
    <xf numFmtId="0" fontId="73" fillId="0" borderId="0" xfId="0" applyFont="1" applyFill="1" applyBorder="1" applyAlignment="1">
      <alignment horizontal="center" vertical="center" shrinkToFit="1"/>
    </xf>
    <xf numFmtId="178" fontId="73" fillId="0" borderId="0" xfId="0" applyNumberFormat="1" applyFont="1" applyFill="1" applyBorder="1" applyAlignment="1">
      <alignment horizontal="center" vertical="center"/>
    </xf>
    <xf numFmtId="0" fontId="73" fillId="0" borderId="0" xfId="0" applyFont="1" applyAlignment="1">
      <alignment vertical="center"/>
    </xf>
    <xf numFmtId="0" fontId="68" fillId="0" borderId="0" xfId="3" applyAlignment="1">
      <alignment vertical="center"/>
    </xf>
    <xf numFmtId="0" fontId="68" fillId="0" borderId="0" xfId="3" applyAlignment="1">
      <alignment horizontal="center" vertical="center" shrinkToFit="1"/>
    </xf>
    <xf numFmtId="0" fontId="69" fillId="0" borderId="0" xfId="3" applyFont="1" applyAlignment="1">
      <alignment vertical="center"/>
    </xf>
    <xf numFmtId="0" fontId="68" fillId="0" borderId="71" xfId="3" applyBorder="1" applyAlignment="1">
      <alignment vertical="center"/>
    </xf>
    <xf numFmtId="0" fontId="68" fillId="0" borderId="73" xfId="3" applyBorder="1" applyAlignment="1">
      <alignment vertical="center"/>
    </xf>
    <xf numFmtId="0" fontId="68" fillId="0" borderId="72" xfId="3" applyBorder="1" applyAlignment="1">
      <alignment vertical="center"/>
    </xf>
    <xf numFmtId="0" fontId="68" fillId="0" borderId="78" xfId="3" applyBorder="1" applyAlignment="1">
      <alignment vertical="center"/>
    </xf>
    <xf numFmtId="0" fontId="68" fillId="0" borderId="61" xfId="3" applyBorder="1" applyAlignment="1">
      <alignment vertical="center"/>
    </xf>
    <xf numFmtId="0" fontId="68" fillId="0" borderId="79" xfId="3" applyBorder="1" applyAlignment="1">
      <alignment vertical="center"/>
    </xf>
    <xf numFmtId="0" fontId="34" fillId="2" borderId="47" xfId="0" applyFont="1" applyFill="1" applyBorder="1" applyAlignment="1">
      <alignment horizontal="left" vertical="top" wrapText="1"/>
    </xf>
    <xf numFmtId="0" fontId="14" fillId="2" borderId="14" xfId="0" applyFont="1" applyFill="1" applyBorder="1" applyAlignment="1">
      <alignment vertical="top" wrapText="1"/>
    </xf>
    <xf numFmtId="0" fontId="24" fillId="2" borderId="14" xfId="0" applyFont="1" applyFill="1" applyBorder="1" applyAlignment="1">
      <alignment vertical="center" wrapText="1"/>
    </xf>
    <xf numFmtId="0" fontId="34" fillId="2" borderId="47" xfId="0" applyFont="1" applyFill="1" applyBorder="1" applyAlignment="1">
      <alignment vertical="top" wrapText="1"/>
    </xf>
    <xf numFmtId="0" fontId="34" fillId="2" borderId="14" xfId="0" applyFont="1" applyFill="1" applyBorder="1" applyAlignment="1">
      <alignment vertical="top" wrapText="1"/>
    </xf>
    <xf numFmtId="0" fontId="19" fillId="2" borderId="14" xfId="0" applyFont="1" applyFill="1" applyBorder="1" applyAlignment="1">
      <alignment horizontal="left" vertical="top" wrapText="1"/>
    </xf>
    <xf numFmtId="0" fontId="67" fillId="0" borderId="0" xfId="0" applyFont="1" applyFill="1" applyBorder="1" applyAlignment="1">
      <alignment wrapText="1"/>
    </xf>
    <xf numFmtId="0" fontId="73" fillId="2" borderId="0" xfId="0" applyFont="1" applyFill="1" applyBorder="1" applyAlignment="1">
      <alignment vertical="center" wrapText="1"/>
    </xf>
    <xf numFmtId="0" fontId="73" fillId="0" borderId="113" xfId="0" applyFont="1" applyFill="1" applyBorder="1" applyAlignment="1">
      <alignment horizontal="center" vertical="center"/>
    </xf>
    <xf numFmtId="0" fontId="68" fillId="0" borderId="0" xfId="0" applyFont="1" applyAlignment="1">
      <alignment vertical="center" wrapText="1"/>
    </xf>
    <xf numFmtId="0" fontId="68" fillId="0" borderId="0" xfId="0" applyFont="1" applyBorder="1" applyAlignment="1">
      <alignment horizontal="center" vertical="center"/>
    </xf>
    <xf numFmtId="0" fontId="68" fillId="0" borderId="72" xfId="0" applyFont="1" applyBorder="1" applyAlignment="1">
      <alignment vertical="center"/>
    </xf>
    <xf numFmtId="0" fontId="68" fillId="0" borderId="77" xfId="0" applyFont="1" applyBorder="1" applyAlignment="1">
      <alignment vertical="center"/>
    </xf>
    <xf numFmtId="0" fontId="68" fillId="0" borderId="79" xfId="0" applyFont="1" applyBorder="1" applyAlignment="1">
      <alignment vertical="center"/>
    </xf>
    <xf numFmtId="0" fontId="68" fillId="0" borderId="2" xfId="0" applyFont="1" applyBorder="1" applyAlignment="1">
      <alignment vertical="center"/>
    </xf>
    <xf numFmtId="0" fontId="68" fillId="0" borderId="7" xfId="0" applyFont="1" applyBorder="1" applyAlignment="1">
      <alignment vertical="center"/>
    </xf>
    <xf numFmtId="0" fontId="20" fillId="0" borderId="0" xfId="0" applyFont="1" applyFill="1" applyAlignment="1">
      <alignment vertical="center"/>
    </xf>
    <xf numFmtId="0" fontId="68" fillId="0" borderId="0" xfId="0" applyFont="1" applyFill="1" applyAlignment="1">
      <alignment vertical="center"/>
    </xf>
    <xf numFmtId="0" fontId="67" fillId="0" borderId="0" xfId="0" applyFont="1" applyFill="1" applyBorder="1" applyAlignment="1">
      <alignment horizontal="center" vertical="center"/>
    </xf>
    <xf numFmtId="0" fontId="68" fillId="0" borderId="31" xfId="0" applyFont="1" applyBorder="1" applyAlignment="1">
      <alignment vertical="center"/>
    </xf>
    <xf numFmtId="0" fontId="68" fillId="0" borderId="82" xfId="0" applyFont="1" applyBorder="1" applyAlignment="1">
      <alignment vertical="center"/>
    </xf>
    <xf numFmtId="0" fontId="68" fillId="0" borderId="0" xfId="2" applyFont="1" applyBorder="1" applyAlignment="1" applyProtection="1">
      <alignment vertical="center" shrinkToFit="1"/>
    </xf>
    <xf numFmtId="0" fontId="74" fillId="0" borderId="0" xfId="0" applyFont="1" applyFill="1" applyBorder="1" applyAlignment="1">
      <alignment horizontal="left" vertical="center"/>
    </xf>
    <xf numFmtId="0" fontId="78" fillId="0" borderId="0" xfId="0" quotePrefix="1" applyFont="1" applyFill="1" applyBorder="1" applyAlignment="1">
      <alignment horizontal="left" vertical="center"/>
    </xf>
    <xf numFmtId="0" fontId="79" fillId="0" borderId="0" xfId="0" quotePrefix="1" applyFont="1" applyAlignment="1">
      <alignment horizontal="left" vertical="center"/>
    </xf>
    <xf numFmtId="0" fontId="74" fillId="0" borderId="0" xfId="0" quotePrefix="1" applyFont="1" applyFill="1" applyBorder="1" applyAlignment="1">
      <alignment horizontal="left" vertical="center" wrapText="1"/>
    </xf>
    <xf numFmtId="0" fontId="68" fillId="0" borderId="0" xfId="0" applyFont="1" applyFill="1" applyAlignment="1">
      <alignment horizontal="center" vertical="center"/>
    </xf>
    <xf numFmtId="0" fontId="68" fillId="0" borderId="0" xfId="0" quotePrefix="1" applyFont="1" applyAlignment="1">
      <alignment horizontal="right" vertical="center"/>
    </xf>
    <xf numFmtId="0" fontId="68" fillId="0" borderId="0" xfId="0" quotePrefix="1" applyFont="1" applyAlignment="1">
      <alignment horizontal="left" vertical="center"/>
    </xf>
    <xf numFmtId="0" fontId="69" fillId="0" borderId="0" xfId="3" applyFont="1" applyFill="1" applyAlignment="1">
      <alignment vertical="center" wrapText="1"/>
    </xf>
    <xf numFmtId="0" fontId="73" fillId="0" borderId="115" xfId="0" applyFont="1" applyFill="1" applyBorder="1" applyAlignment="1">
      <alignment horizontal="center" vertical="center"/>
    </xf>
    <xf numFmtId="0" fontId="73" fillId="0" borderId="37" xfId="0" applyFont="1" applyFill="1" applyBorder="1" applyAlignment="1">
      <alignment horizontal="center" vertical="center"/>
    </xf>
    <xf numFmtId="0" fontId="73" fillId="0" borderId="106" xfId="0" applyFont="1" applyFill="1" applyBorder="1" applyAlignment="1">
      <alignment horizontal="center" vertical="center"/>
    </xf>
    <xf numFmtId="0" fontId="73" fillId="0" borderId="32" xfId="0" applyFont="1" applyFill="1" applyBorder="1" applyAlignment="1">
      <alignment horizontal="center" vertical="center"/>
    </xf>
    <xf numFmtId="0" fontId="67" fillId="0" borderId="0" xfId="0" applyFont="1" applyFill="1" applyBorder="1" applyAlignment="1">
      <alignment horizontal="center" wrapText="1"/>
    </xf>
    <xf numFmtId="0" fontId="73" fillId="0" borderId="0" xfId="0" applyFont="1" applyBorder="1" applyAlignment="1">
      <alignment vertical="center"/>
    </xf>
    <xf numFmtId="0" fontId="24" fillId="2" borderId="13" xfId="0" applyFont="1" applyFill="1" applyBorder="1" applyAlignment="1">
      <alignment vertical="center" wrapText="1"/>
    </xf>
    <xf numFmtId="0" fontId="24" fillId="2" borderId="0" xfId="0" applyFont="1" applyFill="1" applyBorder="1" applyAlignment="1">
      <alignment vertical="center" wrapText="1"/>
    </xf>
    <xf numFmtId="0" fontId="14" fillId="2" borderId="13" xfId="0" quotePrefix="1" applyFont="1" applyFill="1" applyBorder="1">
      <alignment vertical="center"/>
    </xf>
    <xf numFmtId="0" fontId="14" fillId="2" borderId="13" xfId="0" quotePrefix="1" applyFont="1" applyFill="1" applyBorder="1" applyAlignment="1">
      <alignment horizontal="left" vertical="center"/>
    </xf>
    <xf numFmtId="0" fontId="80" fillId="3" borderId="84" xfId="0" applyFont="1" applyFill="1" applyBorder="1" applyAlignment="1">
      <alignment horizontal="center" vertical="center"/>
    </xf>
    <xf numFmtId="0" fontId="17" fillId="0" borderId="84" xfId="0" applyFont="1" applyFill="1" applyBorder="1" applyAlignment="1">
      <alignment horizontal="center" vertical="center"/>
    </xf>
    <xf numFmtId="0" fontId="17" fillId="0" borderId="84" xfId="0" applyFont="1" applyFill="1" applyBorder="1">
      <alignment vertical="center"/>
    </xf>
    <xf numFmtId="0" fontId="15" fillId="2" borderId="13" xfId="0" quotePrefix="1" applyFont="1" applyFill="1" applyBorder="1" applyAlignment="1">
      <alignment horizontal="right" vertical="center"/>
    </xf>
    <xf numFmtId="0" fontId="15" fillId="2" borderId="13" xfId="0" quotePrefix="1" applyFont="1" applyFill="1" applyBorder="1" applyAlignment="1">
      <alignment vertical="center"/>
    </xf>
    <xf numFmtId="0" fontId="16" fillId="2" borderId="13" xfId="0" quotePrefix="1" applyFont="1" applyFill="1" applyBorder="1" applyAlignment="1">
      <alignment vertical="center"/>
    </xf>
    <xf numFmtId="0" fontId="82" fillId="0" borderId="0" xfId="0" applyFont="1">
      <alignment vertical="center"/>
    </xf>
    <xf numFmtId="0" fontId="9" fillId="0" borderId="0" xfId="0" applyFont="1" applyAlignment="1">
      <alignment vertical="center"/>
    </xf>
    <xf numFmtId="0" fontId="83" fillId="0" borderId="0" xfId="0" applyFont="1" applyAlignment="1">
      <alignment horizontal="right" vertical="center"/>
    </xf>
    <xf numFmtId="0" fontId="82" fillId="0" borderId="0" xfId="0" applyFont="1" applyAlignment="1">
      <alignment vertical="center"/>
    </xf>
    <xf numFmtId="0" fontId="82" fillId="0" borderId="0" xfId="0" applyFont="1" applyAlignment="1">
      <alignment horizontal="right" vertical="center"/>
    </xf>
    <xf numFmtId="0" fontId="13" fillId="4" borderId="0" xfId="5" applyFont="1" applyFill="1" applyBorder="1" applyAlignment="1">
      <alignment vertical="center"/>
    </xf>
    <xf numFmtId="0" fontId="9" fillId="0" borderId="0" xfId="5" applyFont="1" applyFill="1" applyBorder="1" applyAlignment="1">
      <alignment vertical="center"/>
    </xf>
    <xf numFmtId="0" fontId="9" fillId="0" borderId="0" xfId="0" applyFont="1" applyAlignment="1">
      <alignment horizontal="left" vertical="center" indent="2"/>
    </xf>
    <xf numFmtId="0" fontId="9" fillId="0" borderId="0" xfId="0" applyFont="1" applyAlignment="1">
      <alignment vertical="center" wrapText="1"/>
    </xf>
    <xf numFmtId="0" fontId="83" fillId="0" borderId="66" xfId="0" applyFont="1" applyBorder="1" applyAlignment="1">
      <alignment horizontal="left" vertical="center" wrapText="1"/>
    </xf>
    <xf numFmtId="0" fontId="9" fillId="0" borderId="66" xfId="0" applyFont="1" applyBorder="1" applyAlignment="1">
      <alignment horizontal="left" vertical="center" wrapText="1"/>
    </xf>
    <xf numFmtId="0" fontId="9" fillId="0" borderId="0" xfId="0" applyFont="1">
      <alignment vertical="center"/>
    </xf>
    <xf numFmtId="0" fontId="82" fillId="0" borderId="111" xfId="0" applyFont="1" applyBorder="1" applyAlignment="1">
      <alignment horizontal="center" vertical="center" wrapText="1"/>
    </xf>
    <xf numFmtId="180" fontId="82" fillId="0" borderId="0" xfId="0" applyNumberFormat="1" applyFont="1" applyAlignment="1">
      <alignment vertical="center" shrinkToFit="1"/>
    </xf>
    <xf numFmtId="0" fontId="82" fillId="0" borderId="0" xfId="0" applyFont="1" applyAlignment="1">
      <alignment vertical="center" shrinkToFit="1"/>
    </xf>
    <xf numFmtId="0" fontId="82" fillId="0" borderId="66" xfId="0" applyFont="1" applyBorder="1" applyAlignment="1">
      <alignment horizontal="left" vertical="center" wrapText="1"/>
    </xf>
    <xf numFmtId="0" fontId="82" fillId="0" borderId="0" xfId="0" applyFont="1" applyAlignment="1">
      <alignment vertical="center" wrapText="1"/>
    </xf>
    <xf numFmtId="0" fontId="82" fillId="0" borderId="6" xfId="0" applyFont="1" applyBorder="1">
      <alignment vertical="center"/>
    </xf>
    <xf numFmtId="0" fontId="82" fillId="0" borderId="66" xfId="0" applyFont="1" applyBorder="1">
      <alignment vertical="center"/>
    </xf>
    <xf numFmtId="0" fontId="82" fillId="0" borderId="7" xfId="0" applyFont="1" applyBorder="1">
      <alignment vertical="center"/>
    </xf>
    <xf numFmtId="0" fontId="73" fillId="0" borderId="126" xfId="0" applyFont="1" applyFill="1" applyBorder="1" applyAlignment="1">
      <alignment horizontal="center" vertical="center"/>
    </xf>
    <xf numFmtId="0" fontId="73" fillId="0" borderId="127" xfId="0" applyFont="1" applyFill="1" applyBorder="1" applyAlignment="1">
      <alignment horizontal="center" vertical="center"/>
    </xf>
    <xf numFmtId="0" fontId="82" fillId="0" borderId="30" xfId="0" applyFont="1" applyFill="1" applyBorder="1" applyAlignment="1">
      <alignment horizontal="center" vertical="center" wrapText="1"/>
    </xf>
    <xf numFmtId="0" fontId="82" fillId="0" borderId="35" xfId="0" applyFont="1" applyFill="1" applyBorder="1" applyAlignment="1">
      <alignment horizontal="center" vertical="center" wrapText="1"/>
    </xf>
    <xf numFmtId="0" fontId="82" fillId="0" borderId="26" xfId="0" applyFont="1" applyFill="1" applyBorder="1" applyAlignment="1">
      <alignment horizontal="center" vertical="center"/>
    </xf>
    <xf numFmtId="0" fontId="82" fillId="0" borderId="105" xfId="0" applyFont="1" applyFill="1" applyBorder="1" applyAlignment="1">
      <alignment horizontal="center" vertical="center"/>
    </xf>
    <xf numFmtId="0" fontId="24" fillId="2" borderId="0" xfId="0" applyFont="1" applyFill="1" applyBorder="1" applyAlignment="1" applyProtection="1">
      <alignment horizontal="left" vertical="top"/>
      <protection locked="0"/>
    </xf>
    <xf numFmtId="0" fontId="24" fillId="2" borderId="13" xfId="0" applyFont="1" applyFill="1" applyBorder="1" applyAlignment="1" applyProtection="1">
      <alignment horizontal="left" vertical="top"/>
      <protection locked="0"/>
    </xf>
    <xf numFmtId="0" fontId="24" fillId="2" borderId="0" xfId="0" applyFont="1" applyFill="1" applyBorder="1" applyAlignment="1" applyProtection="1">
      <alignment horizontal="center" vertical="top" wrapText="1"/>
      <protection locked="0"/>
    </xf>
    <xf numFmtId="0" fontId="41" fillId="2" borderId="44" xfId="0" applyFont="1" applyFill="1" applyBorder="1" applyAlignment="1" applyProtection="1">
      <alignment vertical="top"/>
      <protection locked="0"/>
    </xf>
    <xf numFmtId="0" fontId="41" fillId="2" borderId="0" xfId="0" applyFont="1" applyFill="1" applyBorder="1" applyAlignment="1" applyProtection="1">
      <alignment vertical="top"/>
      <protection locked="0"/>
    </xf>
    <xf numFmtId="0" fontId="24" fillId="2" borderId="0" xfId="0" applyFont="1" applyFill="1" applyBorder="1">
      <alignment vertical="center"/>
    </xf>
    <xf numFmtId="176" fontId="24" fillId="2" borderId="0" xfId="0" applyNumberFormat="1" applyFont="1" applyFill="1" applyBorder="1" applyAlignment="1">
      <alignment horizontal="center" vertical="top" wrapText="1"/>
    </xf>
    <xf numFmtId="0" fontId="73" fillId="0" borderId="0" xfId="6">
      <alignment vertical="center"/>
    </xf>
    <xf numFmtId="0" fontId="73" fillId="0" borderId="7" xfId="6" applyBorder="1">
      <alignment vertical="center"/>
    </xf>
    <xf numFmtId="0" fontId="73" fillId="0" borderId="66" xfId="6" applyBorder="1">
      <alignment vertical="center"/>
    </xf>
    <xf numFmtId="0" fontId="73" fillId="0" borderId="6" xfId="6" applyBorder="1">
      <alignment vertical="center"/>
    </xf>
    <xf numFmtId="0" fontId="73" fillId="0" borderId="0" xfId="6" applyAlignment="1">
      <alignment vertical="center" wrapText="1"/>
    </xf>
    <xf numFmtId="0" fontId="86" fillId="0" borderId="84" xfId="6" applyFont="1" applyBorder="1" applyAlignment="1">
      <alignment horizontal="center" vertical="center"/>
    </xf>
    <xf numFmtId="0" fontId="9" fillId="0" borderId="0" xfId="6" applyFont="1" applyAlignment="1">
      <alignment vertical="top"/>
    </xf>
    <xf numFmtId="0" fontId="73" fillId="0" borderId="0" xfId="6" applyAlignment="1">
      <alignment horizontal="center" vertical="center"/>
    </xf>
    <xf numFmtId="0" fontId="87" fillId="0" borderId="0" xfId="6" applyFont="1">
      <alignment vertical="center"/>
    </xf>
    <xf numFmtId="0" fontId="87" fillId="0" borderId="35" xfId="6" applyFont="1" applyBorder="1" applyAlignment="1">
      <alignment horizontal="center" vertical="center" wrapText="1"/>
    </xf>
    <xf numFmtId="0" fontId="87" fillId="0" borderId="114" xfId="6" applyFont="1" applyBorder="1" applyAlignment="1">
      <alignment horizontal="center" vertical="center" wrapText="1"/>
    </xf>
    <xf numFmtId="0" fontId="87" fillId="0" borderId="30" xfId="6" applyFont="1" applyBorder="1" applyAlignment="1">
      <alignment horizontal="center" vertical="center" wrapText="1"/>
    </xf>
    <xf numFmtId="0" fontId="87" fillId="0" borderId="82" xfId="6" applyFont="1" applyBorder="1" applyAlignment="1">
      <alignment horizontal="center" vertical="center" wrapText="1"/>
    </xf>
    <xf numFmtId="0" fontId="73" fillId="0" borderId="104" xfId="6" applyBorder="1" applyAlignment="1">
      <alignment horizontal="center" vertical="center"/>
    </xf>
    <xf numFmtId="0" fontId="87" fillId="0" borderId="86" xfId="6" applyFont="1" applyBorder="1" applyAlignment="1">
      <alignment horizontal="center" vertical="top"/>
    </xf>
    <xf numFmtId="0" fontId="73" fillId="0" borderId="79" xfId="6" applyBorder="1">
      <alignment vertical="center"/>
    </xf>
    <xf numFmtId="0" fontId="73" fillId="0" borderId="61" xfId="6" applyBorder="1">
      <alignment vertical="center"/>
    </xf>
    <xf numFmtId="0" fontId="73" fillId="0" borderId="92" xfId="6" applyBorder="1">
      <alignment vertical="center"/>
    </xf>
    <xf numFmtId="0" fontId="73" fillId="0" borderId="105" xfId="6" applyBorder="1" applyAlignment="1">
      <alignment horizontal="center" vertical="center"/>
    </xf>
    <xf numFmtId="0" fontId="87" fillId="0" borderId="0" xfId="6" applyFont="1" applyBorder="1">
      <alignment vertical="center"/>
    </xf>
    <xf numFmtId="0" fontId="73" fillId="0" borderId="77" xfId="6" applyBorder="1">
      <alignment vertical="center"/>
    </xf>
    <xf numFmtId="0" fontId="73" fillId="0" borderId="0" xfId="6" applyBorder="1">
      <alignment vertical="center"/>
    </xf>
    <xf numFmtId="0" fontId="73" fillId="0" borderId="13" xfId="6" applyBorder="1">
      <alignment vertical="center"/>
    </xf>
    <xf numFmtId="0" fontId="87" fillId="0" borderId="128" xfId="6" applyFont="1" applyBorder="1" applyAlignment="1">
      <alignment horizontal="center" vertical="center"/>
    </xf>
    <xf numFmtId="0" fontId="87" fillId="0" borderId="72" xfId="6" applyFont="1" applyBorder="1" applyAlignment="1">
      <alignment horizontal="center" vertical="center" wrapText="1"/>
    </xf>
    <xf numFmtId="0" fontId="4" fillId="0" borderId="0" xfId="6" applyFont="1">
      <alignment vertical="center"/>
    </xf>
    <xf numFmtId="0" fontId="73" fillId="0" borderId="0" xfId="6" applyBorder="1" applyAlignment="1">
      <alignment horizontal="center" vertical="center"/>
    </xf>
    <xf numFmtId="0" fontId="87" fillId="0" borderId="0" xfId="6" applyFont="1" applyBorder="1" applyAlignment="1">
      <alignment horizontal="center" vertical="center"/>
    </xf>
    <xf numFmtId="0" fontId="73" fillId="0" borderId="0" xfId="6" applyFont="1" applyBorder="1" applyAlignment="1">
      <alignment vertical="center"/>
    </xf>
    <xf numFmtId="0" fontId="70" fillId="0" borderId="35" xfId="6" applyFont="1" applyBorder="1" applyAlignment="1">
      <alignment horizontal="center" vertical="center"/>
    </xf>
    <xf numFmtId="0" fontId="70" fillId="0" borderId="30" xfId="6" applyFont="1" applyBorder="1" applyAlignment="1">
      <alignment vertical="center"/>
    </xf>
    <xf numFmtId="0" fontId="87" fillId="0" borderId="26" xfId="6" applyFont="1" applyBorder="1" applyAlignment="1">
      <alignment horizontal="center" vertical="center"/>
    </xf>
    <xf numFmtId="0" fontId="73" fillId="0" borderId="35" xfId="6" applyBorder="1" applyAlignment="1">
      <alignment horizontal="center" vertical="center"/>
    </xf>
    <xf numFmtId="0" fontId="71" fillId="0" borderId="93" xfId="6" applyFont="1" applyBorder="1">
      <alignment vertical="center"/>
    </xf>
    <xf numFmtId="0" fontId="73" fillId="0" borderId="34" xfId="6" applyBorder="1">
      <alignment vertical="center"/>
    </xf>
    <xf numFmtId="0" fontId="73" fillId="0" borderId="30" xfId="6" applyBorder="1" applyAlignment="1">
      <alignment horizontal="center" vertical="center"/>
    </xf>
    <xf numFmtId="0" fontId="71" fillId="0" borderId="84" xfId="6" applyFont="1" applyBorder="1">
      <alignment vertical="center"/>
    </xf>
    <xf numFmtId="0" fontId="73" fillId="0" borderId="29" xfId="6" applyBorder="1">
      <alignment vertical="center"/>
    </xf>
    <xf numFmtId="0" fontId="67" fillId="0" borderId="30" xfId="6" applyFont="1" applyBorder="1" applyAlignment="1">
      <alignment horizontal="center" vertical="center" wrapText="1"/>
    </xf>
    <xf numFmtId="0" fontId="71" fillId="0" borderId="84" xfId="6" applyFont="1" applyBorder="1" applyAlignment="1">
      <alignment horizontal="center" vertical="center"/>
    </xf>
    <xf numFmtId="56" fontId="73" fillId="0" borderId="29" xfId="6" applyNumberFormat="1" applyBorder="1" applyAlignment="1">
      <alignment horizontal="center" vertical="center"/>
    </xf>
    <xf numFmtId="0" fontId="73" fillId="0" borderId="0" xfId="6" applyAlignment="1">
      <alignment horizontal="right" vertical="center"/>
    </xf>
    <xf numFmtId="0" fontId="87" fillId="0" borderId="132" xfId="6" applyFont="1" applyBorder="1" applyAlignment="1">
      <alignment horizontal="center" vertical="center"/>
    </xf>
    <xf numFmtId="0" fontId="87" fillId="0" borderId="25" xfId="6" applyFont="1" applyBorder="1" applyAlignment="1">
      <alignment horizontal="center" vertical="center"/>
    </xf>
    <xf numFmtId="0" fontId="73" fillId="0" borderId="84" xfId="6" applyBorder="1" applyAlignment="1">
      <alignment horizontal="center" vertical="center"/>
    </xf>
    <xf numFmtId="0" fontId="9" fillId="0" borderId="0" xfId="6" applyFont="1" applyAlignment="1">
      <alignment horizontal="right" vertical="center"/>
    </xf>
    <xf numFmtId="182" fontId="80" fillId="3" borderId="84" xfId="0" applyNumberFormat="1" applyFont="1" applyFill="1" applyBorder="1" applyAlignment="1">
      <alignment horizontal="center" vertical="center"/>
    </xf>
    <xf numFmtId="0" fontId="7" fillId="2" borderId="4" xfId="0" applyFont="1" applyFill="1" applyBorder="1" applyAlignment="1" applyProtection="1">
      <alignment horizontal="center" vertical="top" wrapText="1"/>
      <protection locked="0"/>
    </xf>
    <xf numFmtId="0" fontId="7" fillId="2" borderId="5" xfId="0" applyFont="1" applyFill="1" applyBorder="1" applyAlignment="1" applyProtection="1">
      <alignment horizontal="center" vertical="top" wrapText="1"/>
      <protection locked="0"/>
    </xf>
    <xf numFmtId="0" fontId="7" fillId="2" borderId="9" xfId="0" applyFont="1" applyFill="1" applyBorder="1" applyAlignment="1" applyProtection="1">
      <alignment horizontal="center" vertical="top" wrapText="1"/>
      <protection locked="0"/>
    </xf>
    <xf numFmtId="0" fontId="7" fillId="2" borderId="10" xfId="0" applyFont="1" applyFill="1" applyBorder="1" applyAlignment="1" applyProtection="1">
      <alignment horizontal="center" vertical="top" wrapText="1"/>
      <protection locked="0"/>
    </xf>
    <xf numFmtId="0" fontId="24" fillId="2" borderId="13"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14" fillId="2" borderId="14" xfId="0" applyFont="1" applyFill="1" applyBorder="1" applyAlignment="1">
      <alignment vertical="top" wrapText="1"/>
    </xf>
    <xf numFmtId="0" fontId="14" fillId="2" borderId="4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8" fillId="2" borderId="59" xfId="0" applyFont="1" applyFill="1" applyBorder="1" applyAlignment="1" applyProtection="1">
      <alignment horizontal="left" vertical="top" wrapText="1"/>
      <protection locked="0"/>
    </xf>
    <xf numFmtId="0" fontId="28" fillId="2" borderId="58" xfId="0" applyFont="1" applyFill="1" applyBorder="1" applyAlignment="1" applyProtection="1">
      <alignment horizontal="left" vertical="top" wrapText="1"/>
      <protection locked="0"/>
    </xf>
    <xf numFmtId="0" fontId="28" fillId="2" borderId="60" xfId="0" applyFont="1" applyFill="1" applyBorder="1" applyAlignment="1" applyProtection="1">
      <alignment horizontal="left" vertical="top" wrapText="1"/>
      <protection locked="0"/>
    </xf>
    <xf numFmtId="0" fontId="28" fillId="2" borderId="56" xfId="0" applyFont="1" applyFill="1" applyBorder="1" applyAlignment="1" applyProtection="1">
      <alignment horizontal="left" vertical="top" wrapText="1"/>
      <protection locked="0"/>
    </xf>
    <xf numFmtId="0" fontId="28" fillId="2" borderId="54" xfId="0" applyFont="1" applyFill="1" applyBorder="1" applyAlignment="1" applyProtection="1">
      <alignment horizontal="left" vertical="top" wrapText="1"/>
      <protection locked="0"/>
    </xf>
    <xf numFmtId="0" fontId="28" fillId="2" borderId="57" xfId="0" applyFont="1" applyFill="1" applyBorder="1" applyAlignment="1" applyProtection="1">
      <alignment horizontal="left" vertical="top" wrapText="1"/>
      <protection locked="0"/>
    </xf>
    <xf numFmtId="0" fontId="34" fillId="2" borderId="47" xfId="0" applyFont="1" applyFill="1" applyBorder="1" applyAlignment="1">
      <alignment horizontal="left" vertical="top" wrapText="1"/>
    </xf>
    <xf numFmtId="0" fontId="14" fillId="2" borderId="13" xfId="0" applyFont="1" applyFill="1" applyBorder="1" applyAlignment="1" applyProtection="1">
      <alignment horizontal="left" vertical="top" wrapText="1"/>
      <protection locked="0"/>
    </xf>
    <xf numFmtId="0" fontId="14" fillId="2" borderId="0" xfId="0" applyFont="1" applyFill="1" applyBorder="1" applyAlignment="1" applyProtection="1">
      <alignment horizontal="left" vertical="top" wrapText="1"/>
      <protection locked="0"/>
    </xf>
    <xf numFmtId="0" fontId="14" fillId="2" borderId="14" xfId="0" applyFont="1" applyFill="1" applyBorder="1" applyAlignment="1" applyProtection="1">
      <alignment horizontal="left" vertical="top" wrapText="1"/>
      <protection locked="0"/>
    </xf>
    <xf numFmtId="0" fontId="14" fillId="2" borderId="0" xfId="0" applyFont="1" applyFill="1" applyBorder="1" applyAlignment="1">
      <alignment horizontal="left" vertical="top" wrapText="1"/>
    </xf>
    <xf numFmtId="0" fontId="14" fillId="2" borderId="14" xfId="0" applyFont="1" applyFill="1" applyBorder="1" applyAlignment="1">
      <alignment horizontal="left" vertical="top" wrapText="1"/>
    </xf>
    <xf numFmtId="0" fontId="28" fillId="2" borderId="62"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top" wrapText="1"/>
      <protection locked="0"/>
    </xf>
    <xf numFmtId="0" fontId="28" fillId="2" borderId="52" xfId="0" applyFont="1" applyFill="1" applyBorder="1" applyAlignment="1" applyProtection="1">
      <alignment horizontal="left" vertical="top" wrapText="1"/>
      <protection locked="0"/>
    </xf>
    <xf numFmtId="0" fontId="38" fillId="2" borderId="47" xfId="0" applyFont="1" applyFill="1" applyBorder="1" applyAlignment="1">
      <alignment horizontal="left" vertical="top" wrapText="1"/>
    </xf>
    <xf numFmtId="0" fontId="24" fillId="2" borderId="62" xfId="0" applyFont="1" applyFill="1" applyBorder="1" applyAlignment="1">
      <alignment horizontal="left" vertical="center"/>
    </xf>
    <xf numFmtId="0" fontId="24" fillId="2" borderId="0" xfId="0" applyFont="1" applyFill="1" applyBorder="1" applyAlignment="1">
      <alignment horizontal="left" vertical="center"/>
    </xf>
    <xf numFmtId="0" fontId="24" fillId="2" borderId="14" xfId="0" applyFont="1" applyFill="1" applyBorder="1" applyAlignment="1">
      <alignment horizontal="left" vertical="center"/>
    </xf>
    <xf numFmtId="0" fontId="24" fillId="2" borderId="62" xfId="0" applyFont="1" applyFill="1" applyBorder="1" applyAlignment="1">
      <alignment vertical="top" wrapText="1"/>
    </xf>
    <xf numFmtId="0" fontId="24" fillId="2" borderId="0" xfId="0" applyFont="1" applyFill="1" applyBorder="1" applyAlignment="1">
      <alignment vertical="top" wrapText="1"/>
    </xf>
    <xf numFmtId="0" fontId="24" fillId="2" borderId="0" xfId="0" applyFont="1" applyFill="1" applyBorder="1" applyAlignment="1">
      <alignment horizontal="left" vertical="top" wrapText="1"/>
    </xf>
    <xf numFmtId="0" fontId="24" fillId="2" borderId="62" xfId="0" applyFont="1" applyFill="1" applyBorder="1" applyAlignment="1">
      <alignment horizontal="left" vertical="top" wrapText="1"/>
    </xf>
    <xf numFmtId="0" fontId="14" fillId="2" borderId="13" xfId="0" applyFont="1" applyFill="1" applyBorder="1" applyAlignment="1">
      <alignment horizontal="left" vertical="top" wrapText="1"/>
    </xf>
    <xf numFmtId="0" fontId="48" fillId="2" borderId="48" xfId="0" applyFont="1" applyFill="1" applyBorder="1" applyAlignment="1">
      <alignment horizontal="center" vertical="center"/>
    </xf>
    <xf numFmtId="0" fontId="48" fillId="2" borderId="50" xfId="0" applyFont="1" applyFill="1" applyBorder="1" applyAlignment="1">
      <alignment horizontal="center" vertical="center"/>
    </xf>
    <xf numFmtId="0" fontId="28" fillId="2" borderId="54" xfId="0" applyFont="1" applyFill="1" applyBorder="1" applyAlignment="1" applyProtection="1">
      <alignment horizontal="left" vertical="top"/>
      <protection locked="0"/>
    </xf>
    <xf numFmtId="0" fontId="14" fillId="2" borderId="13" xfId="0" applyFont="1" applyFill="1" applyBorder="1" applyAlignment="1" applyProtection="1">
      <alignment horizontal="left" vertical="top"/>
      <protection locked="0"/>
    </xf>
    <xf numFmtId="0" fontId="14" fillId="2" borderId="0" xfId="0" applyFont="1" applyFill="1" applyBorder="1" applyAlignment="1" applyProtection="1">
      <alignment horizontal="left" vertical="top"/>
      <protection locked="0"/>
    </xf>
    <xf numFmtId="0" fontId="14" fillId="2" borderId="52" xfId="0" applyFont="1" applyFill="1" applyBorder="1" applyAlignment="1" applyProtection="1">
      <alignment horizontal="left" vertical="top"/>
      <protection locked="0"/>
    </xf>
    <xf numFmtId="0" fontId="29" fillId="2" borderId="59" xfId="0" applyFont="1" applyFill="1" applyBorder="1" applyAlignment="1">
      <alignment horizontal="left" vertical="top" wrapText="1"/>
    </xf>
    <xf numFmtId="0" fontId="29" fillId="2" borderId="58" xfId="0" applyFont="1" applyFill="1" applyBorder="1" applyAlignment="1">
      <alignment horizontal="left" vertical="top" wrapText="1"/>
    </xf>
    <xf numFmtId="0" fontId="29" fillId="2" borderId="60" xfId="0" applyFont="1" applyFill="1" applyBorder="1" applyAlignment="1">
      <alignment horizontal="left" vertical="top" wrapText="1"/>
    </xf>
    <xf numFmtId="0" fontId="29" fillId="2" borderId="56" xfId="0" applyFont="1" applyFill="1" applyBorder="1" applyAlignment="1">
      <alignment horizontal="left" vertical="top" wrapText="1"/>
    </xf>
    <xf numFmtId="0" fontId="29" fillId="2" borderId="54" xfId="0" applyFont="1" applyFill="1" applyBorder="1" applyAlignment="1">
      <alignment horizontal="left" vertical="top" wrapText="1"/>
    </xf>
    <xf numFmtId="0" fontId="29" fillId="2" borderId="57" xfId="0" applyFont="1" applyFill="1" applyBorder="1" applyAlignment="1">
      <alignment horizontal="left" vertical="top" wrapText="1"/>
    </xf>
    <xf numFmtId="0" fontId="14" fillId="2" borderId="44" xfId="0" applyFont="1" applyFill="1" applyBorder="1" applyAlignment="1" applyProtection="1">
      <alignment horizontal="left" vertical="top"/>
      <protection locked="0"/>
    </xf>
    <xf numFmtId="0" fontId="24" fillId="2" borderId="62" xfId="0" applyFont="1" applyFill="1" applyBorder="1" applyAlignment="1">
      <alignment vertical="top" wrapText="1" shrinkToFit="1"/>
    </xf>
    <xf numFmtId="0" fontId="24" fillId="2" borderId="0" xfId="0" applyFont="1" applyFill="1" applyBorder="1" applyAlignment="1">
      <alignment vertical="top" wrapText="1" shrinkToFit="1"/>
    </xf>
    <xf numFmtId="0" fontId="24" fillId="2" borderId="62" xfId="0" applyFont="1" applyFill="1" applyBorder="1" applyAlignment="1">
      <alignment horizontal="center" vertical="top" shrinkToFit="1"/>
    </xf>
    <xf numFmtId="0" fontId="24" fillId="2" borderId="0" xfId="0" applyFont="1" applyFill="1" applyBorder="1" applyAlignment="1">
      <alignment horizontal="center" vertical="top" shrinkToFit="1"/>
    </xf>
    <xf numFmtId="0" fontId="24" fillId="2" borderId="62" xfId="0" applyFont="1" applyFill="1" applyBorder="1" applyAlignment="1" applyProtection="1">
      <alignment horizontal="left" vertical="top" wrapText="1"/>
      <protection locked="0"/>
    </xf>
    <xf numFmtId="0" fontId="24" fillId="2" borderId="0" xfId="0" applyFont="1" applyFill="1" applyBorder="1" applyAlignment="1" applyProtection="1">
      <alignment horizontal="left" vertical="top" wrapText="1"/>
      <protection locked="0"/>
    </xf>
    <xf numFmtId="0" fontId="24" fillId="2" borderId="14" xfId="0" applyFont="1" applyFill="1" applyBorder="1" applyAlignment="1" applyProtection="1">
      <alignment horizontal="left" vertical="top" wrapText="1"/>
      <protection locked="0"/>
    </xf>
    <xf numFmtId="0" fontId="14" fillId="2" borderId="0" xfId="0" applyFont="1" applyFill="1" applyBorder="1" applyAlignment="1">
      <alignment horizontal="left" vertical="center"/>
    </xf>
    <xf numFmtId="0" fontId="14" fillId="2" borderId="14" xfId="0" applyFont="1" applyFill="1" applyBorder="1" applyAlignment="1">
      <alignment horizontal="left" vertical="center"/>
    </xf>
    <xf numFmtId="0" fontId="24" fillId="2" borderId="13" xfId="0" applyFont="1" applyFill="1" applyBorder="1" applyAlignment="1">
      <alignment horizontal="left" vertical="top" wrapText="1"/>
    </xf>
    <xf numFmtId="0" fontId="24" fillId="2" borderId="14" xfId="0" applyFont="1" applyFill="1" applyBorder="1" applyAlignment="1">
      <alignment horizontal="left" vertical="top" wrapText="1"/>
    </xf>
    <xf numFmtId="0" fontId="24" fillId="2" borderId="62" xfId="0" applyFont="1" applyFill="1" applyBorder="1" applyAlignment="1">
      <alignment vertical="top" shrinkToFit="1"/>
    </xf>
    <xf numFmtId="0" fontId="24" fillId="2" borderId="0" xfId="0" applyFont="1" applyFill="1" applyBorder="1" applyAlignment="1">
      <alignment vertical="top" shrinkToFit="1"/>
    </xf>
    <xf numFmtId="0" fontId="49" fillId="2" borderId="51" xfId="0" applyFont="1" applyFill="1" applyBorder="1" applyAlignment="1">
      <alignment horizontal="left" vertical="top" wrapText="1"/>
    </xf>
    <xf numFmtId="0" fontId="24" fillId="2" borderId="42" xfId="0" applyFont="1" applyFill="1" applyBorder="1" applyAlignment="1">
      <alignment horizontal="left" vertical="top" wrapText="1"/>
    </xf>
    <xf numFmtId="0" fontId="24" fillId="2" borderId="14" xfId="0" applyFont="1" applyFill="1" applyBorder="1" applyAlignment="1">
      <alignment vertical="top" wrapText="1"/>
    </xf>
    <xf numFmtId="0" fontId="20" fillId="2" borderId="14" xfId="0" applyFont="1" applyFill="1" applyBorder="1" applyAlignment="1">
      <alignment vertical="top" wrapText="1"/>
    </xf>
    <xf numFmtId="0" fontId="45" fillId="2" borderId="47" xfId="0" applyFont="1" applyFill="1" applyBorder="1" applyAlignment="1">
      <alignment vertical="top" wrapText="1"/>
    </xf>
    <xf numFmtId="0" fontId="20" fillId="2" borderId="14" xfId="0" applyFont="1" applyFill="1" applyBorder="1" applyAlignment="1">
      <alignment horizontal="left" vertical="top" wrapText="1"/>
    </xf>
    <xf numFmtId="0" fontId="10" fillId="2" borderId="13"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4" xfId="0" applyFont="1" applyFill="1" applyBorder="1" applyAlignment="1">
      <alignment horizontal="left" vertical="center"/>
    </xf>
    <xf numFmtId="0" fontId="42" fillId="2" borderId="47" xfId="0" applyFont="1" applyFill="1" applyBorder="1" applyAlignment="1">
      <alignment horizontal="left" vertical="top" wrapText="1"/>
    </xf>
    <xf numFmtId="0" fontId="24" fillId="2" borderId="44" xfId="0" applyFont="1" applyFill="1" applyBorder="1" applyAlignment="1">
      <alignment horizontal="left" vertical="center" wrapText="1"/>
    </xf>
    <xf numFmtId="0" fontId="24" fillId="2" borderId="13" xfId="0" applyFont="1" applyFill="1" applyBorder="1" applyAlignment="1">
      <alignment horizontal="left" vertical="center"/>
    </xf>
    <xf numFmtId="0" fontId="24" fillId="2" borderId="13" xfId="0" applyFont="1" applyFill="1" applyBorder="1" applyAlignment="1" applyProtection="1">
      <alignment horizontal="left" vertical="top" wrapText="1"/>
      <protection locked="0"/>
    </xf>
    <xf numFmtId="0" fontId="24" fillId="2" borderId="44" xfId="0" applyFont="1" applyFill="1" applyBorder="1" applyAlignment="1" applyProtection="1">
      <alignment horizontal="left" vertical="top"/>
      <protection locked="0"/>
    </xf>
    <xf numFmtId="0" fontId="24" fillId="2" borderId="0" xfId="0" applyFont="1" applyFill="1" applyBorder="1" applyAlignment="1" applyProtection="1">
      <alignment horizontal="left" vertical="top"/>
      <protection locked="0"/>
    </xf>
    <xf numFmtId="0" fontId="24" fillId="2" borderId="14" xfId="0" applyFont="1" applyFill="1" applyBorder="1" applyAlignment="1" applyProtection="1">
      <alignment horizontal="left" vertical="top"/>
      <protection locked="0"/>
    </xf>
    <xf numFmtId="0" fontId="24" fillId="2" borderId="13" xfId="0" applyFont="1" applyFill="1" applyBorder="1" applyAlignment="1" applyProtection="1">
      <alignment horizontal="left" vertical="top"/>
      <protection locked="0"/>
    </xf>
    <xf numFmtId="0" fontId="24" fillId="2" borderId="62" xfId="0" applyFont="1" applyFill="1" applyBorder="1" applyAlignment="1" applyProtection="1">
      <alignment horizontal="left" vertical="center"/>
      <protection locked="0"/>
    </xf>
    <xf numFmtId="0" fontId="24" fillId="2" borderId="0" xfId="0" applyFont="1" applyFill="1" applyBorder="1" applyAlignment="1" applyProtection="1">
      <alignment horizontal="left" vertical="center"/>
      <protection locked="0"/>
    </xf>
    <xf numFmtId="0" fontId="28" fillId="2" borderId="48" xfId="0" applyFont="1" applyFill="1" applyBorder="1" applyAlignment="1" applyProtection="1">
      <alignment horizontal="left" vertical="top"/>
      <protection locked="0"/>
    </xf>
    <xf numFmtId="0" fontId="28" fillId="2" borderId="49" xfId="0" applyFont="1" applyFill="1" applyBorder="1" applyAlignment="1" applyProtection="1">
      <alignment horizontal="left" vertical="top"/>
      <protection locked="0"/>
    </xf>
    <xf numFmtId="0" fontId="28" fillId="2" borderId="50" xfId="0" applyFont="1" applyFill="1" applyBorder="1" applyAlignment="1" applyProtection="1">
      <alignment horizontal="left" vertical="top"/>
      <protection locked="0"/>
    </xf>
    <xf numFmtId="0" fontId="52" fillId="2" borderId="0" xfId="0" applyFont="1" applyFill="1" applyBorder="1" applyAlignment="1" applyProtection="1">
      <alignment horizontal="left" vertical="top" wrapText="1"/>
      <protection locked="0"/>
    </xf>
    <xf numFmtId="0" fontId="52" fillId="2" borderId="14" xfId="0" applyFont="1" applyFill="1" applyBorder="1" applyAlignment="1" applyProtection="1">
      <alignment horizontal="left" vertical="top" wrapText="1"/>
      <protection locked="0"/>
    </xf>
    <xf numFmtId="0" fontId="45" fillId="2" borderId="47" xfId="0" applyFont="1" applyFill="1" applyBorder="1" applyAlignment="1">
      <alignment horizontal="left" vertical="top" wrapText="1"/>
    </xf>
    <xf numFmtId="0" fontId="20" fillId="2" borderId="14" xfId="0" applyFont="1" applyFill="1" applyBorder="1" applyAlignment="1">
      <alignment vertical="center" wrapText="1"/>
    </xf>
    <xf numFmtId="0" fontId="24" fillId="2" borderId="44" xfId="0" applyFont="1" applyFill="1" applyBorder="1" applyAlignment="1" applyProtection="1">
      <alignment horizontal="left" vertical="center" wrapText="1"/>
      <protection locked="0"/>
    </xf>
    <xf numFmtId="0" fontId="24" fillId="2" borderId="0" xfId="0" applyFont="1" applyFill="1" applyBorder="1" applyAlignment="1" applyProtection="1">
      <alignment horizontal="left" vertical="center" wrapText="1"/>
      <protection locked="0"/>
    </xf>
    <xf numFmtId="0" fontId="48" fillId="2" borderId="59" xfId="0" applyFont="1" applyFill="1" applyBorder="1" applyAlignment="1">
      <alignment horizontal="center" vertical="center"/>
    </xf>
    <xf numFmtId="0" fontId="48" fillId="2" borderId="60" xfId="0" applyFont="1" applyFill="1" applyBorder="1" applyAlignment="1">
      <alignment horizontal="center" vertical="center"/>
    </xf>
    <xf numFmtId="0" fontId="24" fillId="2" borderId="62" xfId="0" applyFont="1" applyFill="1" applyBorder="1" applyAlignment="1" applyProtection="1">
      <alignment horizontal="center" vertical="top" wrapText="1"/>
      <protection locked="0"/>
    </xf>
    <xf numFmtId="0" fontId="24" fillId="2" borderId="0" xfId="0" applyFont="1" applyFill="1" applyBorder="1" applyAlignment="1" applyProtection="1">
      <alignment horizontal="center" vertical="top" wrapText="1"/>
      <protection locked="0"/>
    </xf>
    <xf numFmtId="0" fontId="24" fillId="2" borderId="62"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wrapText="1"/>
      <protection locked="0"/>
    </xf>
    <xf numFmtId="0" fontId="24" fillId="2" borderId="13" xfId="0" applyFont="1" applyFill="1" applyBorder="1" applyAlignment="1" applyProtection="1">
      <alignment horizontal="center" vertical="top"/>
      <protection locked="0"/>
    </xf>
    <xf numFmtId="0" fontId="24" fillId="2" borderId="0" xfId="0" applyFont="1" applyFill="1" applyBorder="1" applyAlignment="1" applyProtection="1">
      <alignment horizontal="center" vertical="top"/>
      <protection locked="0"/>
    </xf>
    <xf numFmtId="0" fontId="24" fillId="2" borderId="52" xfId="0" applyFont="1" applyFill="1" applyBorder="1" applyAlignment="1" applyProtection="1">
      <alignment horizontal="center" vertical="top"/>
      <protection locked="0"/>
    </xf>
    <xf numFmtId="176" fontId="29" fillId="2" borderId="48" xfId="0" applyNumberFormat="1" applyFont="1" applyFill="1" applyBorder="1" applyAlignment="1">
      <alignment horizontal="left" vertical="center"/>
    </xf>
    <xf numFmtId="176" fontId="29" fillId="2" borderId="49" xfId="0" applyNumberFormat="1" applyFont="1" applyFill="1" applyBorder="1" applyAlignment="1">
      <alignment horizontal="left" vertical="center"/>
    </xf>
    <xf numFmtId="176" fontId="29" fillId="2" borderId="50" xfId="0" applyNumberFormat="1" applyFont="1" applyFill="1" applyBorder="1" applyAlignment="1">
      <alignment horizontal="left" vertical="center"/>
    </xf>
    <xf numFmtId="0" fontId="41" fillId="2" borderId="62" xfId="0" applyFont="1" applyFill="1" applyBorder="1" applyAlignment="1" applyProtection="1">
      <alignment horizontal="left" vertical="top" wrapText="1"/>
      <protection locked="0"/>
    </xf>
    <xf numFmtId="0" fontId="41" fillId="2" borderId="0" xfId="0" applyFont="1" applyFill="1" applyBorder="1" applyAlignment="1" applyProtection="1">
      <alignment horizontal="left" vertical="top" wrapText="1"/>
      <protection locked="0"/>
    </xf>
    <xf numFmtId="0" fontId="41" fillId="2" borderId="14" xfId="0" applyFont="1" applyFill="1" applyBorder="1" applyAlignment="1" applyProtection="1">
      <alignment horizontal="left" vertical="top" wrapText="1"/>
      <protection locked="0"/>
    </xf>
    <xf numFmtId="0" fontId="14" fillId="2" borderId="62" xfId="0" applyFont="1" applyFill="1" applyBorder="1" applyAlignment="1">
      <alignment horizontal="left" vertical="center"/>
    </xf>
    <xf numFmtId="0" fontId="38" fillId="2" borderId="47" xfId="0" applyFont="1" applyFill="1" applyBorder="1" applyAlignment="1">
      <alignment vertical="top" wrapText="1"/>
    </xf>
    <xf numFmtId="0" fontId="14" fillId="2" borderId="13" xfId="0" applyFont="1" applyFill="1" applyBorder="1" applyAlignment="1" applyProtection="1">
      <alignment horizontal="left" vertical="center"/>
      <protection locked="0"/>
    </xf>
    <xf numFmtId="0" fontId="14" fillId="2" borderId="0" xfId="0" applyFont="1" applyFill="1" applyBorder="1" applyAlignment="1" applyProtection="1">
      <alignment horizontal="left" vertical="center"/>
      <protection locked="0"/>
    </xf>
    <xf numFmtId="0" fontId="14" fillId="2" borderId="14" xfId="0" applyFont="1" applyFill="1" applyBorder="1" applyAlignment="1" applyProtection="1">
      <alignment horizontal="left" vertical="center"/>
      <protection locked="0"/>
    </xf>
    <xf numFmtId="0" fontId="24" fillId="2" borderId="62" xfId="0" applyFont="1" applyFill="1" applyBorder="1" applyAlignment="1">
      <alignment horizontal="left" vertical="top" shrinkToFit="1"/>
    </xf>
    <xf numFmtId="0" fontId="24" fillId="2" borderId="0" xfId="0" applyFont="1" applyFill="1" applyBorder="1" applyAlignment="1">
      <alignment horizontal="left" vertical="top" shrinkToFit="1"/>
    </xf>
    <xf numFmtId="0" fontId="48" fillId="2" borderId="49" xfId="0" applyFont="1" applyFill="1" applyBorder="1" applyAlignment="1">
      <alignment horizontal="center" vertical="center"/>
    </xf>
    <xf numFmtId="0" fontId="34" fillId="2" borderId="47" xfId="0" applyFont="1" applyFill="1" applyBorder="1" applyAlignment="1">
      <alignment vertical="top" wrapText="1"/>
    </xf>
    <xf numFmtId="0" fontId="44" fillId="2" borderId="47" xfId="0" applyFont="1" applyFill="1" applyBorder="1" applyAlignment="1">
      <alignment vertical="top" wrapText="1"/>
    </xf>
    <xf numFmtId="0" fontId="20" fillId="2" borderId="14" xfId="0" applyFont="1" applyFill="1" applyBorder="1" applyAlignment="1">
      <alignment vertical="top"/>
    </xf>
    <xf numFmtId="0" fontId="38" fillId="2" borderId="14" xfId="0" applyFont="1" applyFill="1" applyBorder="1" applyAlignment="1">
      <alignment vertical="top" wrapText="1"/>
    </xf>
    <xf numFmtId="0" fontId="42" fillId="2" borderId="14" xfId="0" applyFont="1" applyFill="1" applyBorder="1" applyAlignment="1">
      <alignment vertical="top" wrapText="1"/>
    </xf>
    <xf numFmtId="0" fontId="14" fillId="2" borderId="44" xfId="0" applyFont="1" applyFill="1" applyBorder="1" applyAlignment="1">
      <alignment horizontal="left" vertical="top"/>
    </xf>
    <xf numFmtId="0" fontId="14" fillId="2" borderId="0" xfId="0" applyFont="1" applyFill="1" applyBorder="1" applyAlignment="1">
      <alignment horizontal="left" vertical="top"/>
    </xf>
    <xf numFmtId="0" fontId="14" fillId="2" borderId="14" xfId="0" applyFont="1" applyFill="1" applyBorder="1" applyAlignment="1">
      <alignment horizontal="left" vertical="top"/>
    </xf>
    <xf numFmtId="0" fontId="34" fillId="2" borderId="14" xfId="0" applyFont="1" applyFill="1" applyBorder="1" applyAlignment="1">
      <alignment horizontal="left" vertical="top" wrapText="1"/>
    </xf>
    <xf numFmtId="0" fontId="14" fillId="2" borderId="13" xfId="0" applyFont="1" applyFill="1" applyBorder="1" applyAlignment="1">
      <alignment horizontal="left" vertical="center"/>
    </xf>
    <xf numFmtId="0" fontId="14" fillId="2" borderId="52" xfId="0" applyFont="1" applyFill="1" applyBorder="1" applyAlignment="1">
      <alignment horizontal="left" vertical="center"/>
    </xf>
    <xf numFmtId="0" fontId="24" fillId="2" borderId="14" xfId="0" applyFont="1" applyFill="1" applyBorder="1" applyAlignment="1">
      <alignment vertical="center" wrapText="1"/>
    </xf>
    <xf numFmtId="0" fontId="20" fillId="2" borderId="14" xfId="0" applyFont="1" applyFill="1" applyBorder="1">
      <alignment vertical="center"/>
    </xf>
    <xf numFmtId="0" fontId="59" fillId="2" borderId="62" xfId="0" applyFont="1" applyFill="1" applyBorder="1" applyAlignment="1">
      <alignment horizontal="center" vertical="top" wrapText="1"/>
    </xf>
    <xf numFmtId="0" fontId="59" fillId="2" borderId="0" xfId="0" applyFont="1" applyFill="1" applyBorder="1" applyAlignment="1">
      <alignment horizontal="center" vertical="top" wrapText="1"/>
    </xf>
    <xf numFmtId="0" fontId="59" fillId="2" borderId="14" xfId="0" applyFont="1" applyFill="1" applyBorder="1" applyAlignment="1">
      <alignment horizontal="center" vertical="top" wrapText="1"/>
    </xf>
    <xf numFmtId="0" fontId="14" fillId="2" borderId="44" xfId="0" applyFont="1" applyFill="1" applyBorder="1" applyAlignment="1">
      <alignment horizontal="left" vertical="center"/>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59" fillId="2" borderId="62" xfId="0" applyFont="1" applyFill="1" applyBorder="1" applyAlignment="1">
      <alignment horizontal="left" vertical="top" wrapText="1"/>
    </xf>
    <xf numFmtId="0" fontId="59" fillId="2" borderId="0" xfId="0" applyFont="1" applyFill="1" applyBorder="1" applyAlignment="1">
      <alignment horizontal="left" vertical="top" wrapText="1"/>
    </xf>
    <xf numFmtId="0" fontId="59" fillId="2" borderId="14" xfId="0" applyFont="1" applyFill="1" applyBorder="1" applyAlignment="1">
      <alignment horizontal="left" vertical="top" wrapText="1"/>
    </xf>
    <xf numFmtId="0" fontId="14" fillId="2" borderId="44"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2" xfId="0" applyFont="1" applyFill="1" applyBorder="1" applyAlignment="1">
      <alignment horizontal="center" vertical="center"/>
    </xf>
    <xf numFmtId="20" fontId="14" fillId="2" borderId="13" xfId="0" quotePrefix="1" applyNumberFormat="1" applyFont="1" applyFill="1" applyBorder="1" applyAlignment="1">
      <alignment horizontal="center" vertical="center"/>
    </xf>
    <xf numFmtId="20" fontId="14" fillId="2" borderId="0" xfId="0" quotePrefix="1" applyNumberFormat="1" applyFont="1" applyFill="1" applyBorder="1" applyAlignment="1">
      <alignment horizontal="center" vertical="center"/>
    </xf>
    <xf numFmtId="20" fontId="14" fillId="2" borderId="52" xfId="0" quotePrefix="1" applyNumberFormat="1" applyFont="1" applyFill="1" applyBorder="1" applyAlignment="1">
      <alignment horizontal="center" vertical="center"/>
    </xf>
    <xf numFmtId="0" fontId="14" fillId="2" borderId="52" xfId="0" applyFont="1" applyFill="1" applyBorder="1" applyAlignment="1" applyProtection="1">
      <alignment horizontal="left" vertical="center"/>
      <protection locked="0"/>
    </xf>
    <xf numFmtId="0" fontId="48" fillId="2" borderId="63" xfId="0" applyFont="1" applyFill="1" applyBorder="1" applyAlignment="1">
      <alignment horizontal="center" vertical="center"/>
    </xf>
    <xf numFmtId="0" fontId="48" fillId="2" borderId="64" xfId="0" applyFont="1" applyFill="1" applyBorder="1" applyAlignment="1">
      <alignment horizontal="center" vertical="center"/>
    </xf>
    <xf numFmtId="0" fontId="14" fillId="2" borderId="0" xfId="0" applyFont="1" applyFill="1" applyBorder="1" applyAlignment="1" applyProtection="1">
      <alignment horizontal="left" vertical="center" wrapText="1"/>
      <protection locked="0"/>
    </xf>
    <xf numFmtId="0" fontId="14" fillId="2" borderId="14" xfId="0" applyFont="1" applyFill="1" applyBorder="1" applyAlignment="1" applyProtection="1">
      <alignment horizontal="left" vertical="center" wrapText="1"/>
      <protection locked="0"/>
    </xf>
    <xf numFmtId="0" fontId="24" fillId="2" borderId="44" xfId="0" applyFont="1" applyFill="1" applyBorder="1" applyAlignment="1">
      <alignment horizontal="left" vertical="top"/>
    </xf>
    <xf numFmtId="0" fontId="24" fillId="2" borderId="0" xfId="0" applyFont="1" applyFill="1" applyBorder="1" applyAlignment="1">
      <alignment horizontal="left" vertical="top"/>
    </xf>
    <xf numFmtId="0" fontId="24" fillId="2" borderId="14" xfId="0" applyFont="1" applyFill="1" applyBorder="1" applyAlignment="1">
      <alignment horizontal="left" vertical="top"/>
    </xf>
    <xf numFmtId="0" fontId="24" fillId="2" borderId="52" xfId="0" applyFont="1" applyFill="1" applyBorder="1" applyAlignment="1" applyProtection="1">
      <alignment horizontal="left" vertical="top"/>
      <protection locked="0"/>
    </xf>
    <xf numFmtId="0" fontId="24" fillId="2" borderId="13" xfId="0" applyFont="1" applyFill="1" applyBorder="1" applyAlignment="1" applyProtection="1">
      <alignment horizontal="left" vertical="center"/>
      <protection locked="0"/>
    </xf>
    <xf numFmtId="0" fontId="24" fillId="2" borderId="14" xfId="0" applyFont="1" applyFill="1" applyBorder="1" applyAlignment="1" applyProtection="1">
      <alignment horizontal="left" vertical="center"/>
      <protection locked="0"/>
    </xf>
    <xf numFmtId="0" fontId="14" fillId="2" borderId="13" xfId="0" applyFont="1" applyFill="1" applyBorder="1" applyAlignment="1" applyProtection="1">
      <alignment horizontal="left" vertical="center" wrapText="1"/>
      <protection locked="0"/>
    </xf>
    <xf numFmtId="0" fontId="14" fillId="2" borderId="52" xfId="0" applyFont="1" applyFill="1" applyBorder="1" applyAlignment="1">
      <alignment horizontal="left" vertical="top"/>
    </xf>
    <xf numFmtId="0" fontId="28" fillId="2" borderId="48" xfId="0" applyFont="1" applyFill="1" applyBorder="1" applyAlignment="1" applyProtection="1">
      <alignment horizontal="left" vertical="center"/>
      <protection locked="0"/>
    </xf>
    <xf numFmtId="0" fontId="28" fillId="2" borderId="49" xfId="0" applyFont="1" applyFill="1" applyBorder="1" applyAlignment="1" applyProtection="1">
      <alignment horizontal="left" vertical="center"/>
      <protection locked="0"/>
    </xf>
    <xf numFmtId="0" fontId="28" fillId="2" borderId="50" xfId="0" applyFont="1" applyFill="1" applyBorder="1" applyAlignment="1" applyProtection="1">
      <alignment horizontal="left" vertical="center"/>
      <protection locked="0"/>
    </xf>
    <xf numFmtId="0" fontId="14" fillId="2" borderId="62" xfId="0" applyFont="1" applyFill="1" applyBorder="1" applyAlignment="1" applyProtection="1">
      <alignment horizontal="left" vertical="top"/>
      <protection locked="0"/>
    </xf>
    <xf numFmtId="0" fontId="44" fillId="2" borderId="14" xfId="0" applyFont="1" applyFill="1" applyBorder="1" applyAlignment="1">
      <alignment vertical="top" wrapText="1"/>
    </xf>
    <xf numFmtId="0" fontId="25" fillId="2" borderId="13" xfId="0" applyFont="1" applyFill="1" applyBorder="1" applyAlignment="1">
      <alignment horizontal="center" vertical="center"/>
    </xf>
    <xf numFmtId="0" fontId="25" fillId="2" borderId="0" xfId="0" applyFont="1" applyFill="1" applyBorder="1" applyAlignment="1">
      <alignment horizontal="center" vertical="center"/>
    </xf>
    <xf numFmtId="0" fontId="14" fillId="2" borderId="0" xfId="0" quotePrefix="1" applyFont="1" applyFill="1" applyBorder="1" applyAlignment="1">
      <alignment horizontal="center" vertical="center"/>
    </xf>
    <xf numFmtId="0" fontId="34" fillId="2" borderId="14" xfId="0" applyFont="1" applyFill="1" applyBorder="1" applyAlignment="1">
      <alignment vertical="top" wrapText="1"/>
    </xf>
    <xf numFmtId="0" fontId="54" fillId="2" borderId="4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14" xfId="0" applyFont="1" applyFill="1" applyBorder="1" applyAlignment="1" applyProtection="1">
      <alignment horizontal="left" vertical="center" wrapText="1"/>
      <protection locked="0"/>
    </xf>
    <xf numFmtId="0" fontId="14" fillId="2" borderId="0" xfId="0" applyFont="1" applyFill="1" applyBorder="1" applyAlignment="1">
      <alignment horizontal="left" vertical="top" wrapText="1" shrinkToFit="1"/>
    </xf>
    <xf numFmtId="0" fontId="14" fillId="2" borderId="44" xfId="0" applyFont="1" applyFill="1" applyBorder="1" applyAlignment="1" applyProtection="1">
      <alignment horizontal="left" vertical="center"/>
      <protection locked="0"/>
    </xf>
    <xf numFmtId="0" fontId="14" fillId="2" borderId="52" xfId="0" applyFont="1" applyFill="1" applyBorder="1" applyAlignment="1" applyProtection="1">
      <alignment horizontal="left" vertical="center" wrapText="1"/>
      <protection locked="0"/>
    </xf>
    <xf numFmtId="177" fontId="48" fillId="2" borderId="48" xfId="0" applyNumberFormat="1" applyFont="1" applyFill="1" applyBorder="1" applyAlignment="1">
      <alignment horizontal="center" vertical="center"/>
    </xf>
    <xf numFmtId="177" fontId="48" fillId="2" borderId="50" xfId="0" applyNumberFormat="1" applyFont="1" applyFill="1" applyBorder="1" applyAlignment="1">
      <alignment horizontal="center" vertical="center"/>
    </xf>
    <xf numFmtId="0" fontId="24" fillId="2" borderId="44" xfId="0" applyFont="1" applyFill="1" applyBorder="1" applyAlignment="1" applyProtection="1">
      <alignment horizontal="left" vertical="top" wrapText="1"/>
      <protection locked="0"/>
    </xf>
    <xf numFmtId="0" fontId="24" fillId="2" borderId="42" xfId="0" applyFont="1" applyFill="1" applyBorder="1" applyAlignment="1" applyProtection="1">
      <alignment horizontal="left" vertical="top" wrapText="1"/>
      <protection locked="0"/>
    </xf>
    <xf numFmtId="0" fontId="44" fillId="2" borderId="14" xfId="0" applyFont="1" applyFill="1" applyBorder="1" applyAlignment="1">
      <alignment horizontal="left" vertical="top" wrapText="1"/>
    </xf>
    <xf numFmtId="0" fontId="14" fillId="2" borderId="0" xfId="0" applyFont="1" applyFill="1" applyBorder="1" applyAlignment="1" applyProtection="1">
      <alignment horizontal="center" vertical="center"/>
      <protection locked="0"/>
    </xf>
    <xf numFmtId="0" fontId="26" fillId="2" borderId="51" xfId="0" applyFont="1" applyFill="1" applyBorder="1" applyAlignment="1">
      <alignment horizontal="left" vertical="top" wrapText="1"/>
    </xf>
    <xf numFmtId="0" fontId="34" fillId="2" borderId="51" xfId="0" applyFont="1" applyFill="1" applyBorder="1" applyAlignment="1">
      <alignment horizontal="left" vertical="top" wrapText="1"/>
    </xf>
    <xf numFmtId="0" fontId="24" fillId="2" borderId="42" xfId="0" applyFont="1" applyFill="1" applyBorder="1" applyAlignment="1" applyProtection="1">
      <alignment horizontal="left" vertical="top"/>
      <protection locked="0"/>
    </xf>
    <xf numFmtId="0" fontId="14" fillId="2" borderId="44" xfId="0" applyFont="1" applyFill="1" applyBorder="1" applyAlignment="1" applyProtection="1">
      <alignment horizontal="left" vertical="top" wrapText="1"/>
      <protection locked="0"/>
    </xf>
    <xf numFmtId="0" fontId="14" fillId="2" borderId="42" xfId="0" applyFont="1" applyFill="1" applyBorder="1" applyAlignment="1" applyProtection="1">
      <alignment horizontal="left" vertical="top" wrapText="1"/>
      <protection locked="0"/>
    </xf>
    <xf numFmtId="176" fontId="29" fillId="2" borderId="49" xfId="0" applyNumberFormat="1" applyFont="1" applyFill="1" applyBorder="1" applyAlignment="1">
      <alignment horizontal="left" vertical="top"/>
    </xf>
    <xf numFmtId="176" fontId="29" fillId="2" borderId="58" xfId="0" applyNumberFormat="1" applyFont="1" applyFill="1" applyBorder="1" applyAlignment="1">
      <alignment horizontal="left" vertical="top"/>
    </xf>
    <xf numFmtId="0" fontId="48" fillId="2" borderId="55" xfId="0" applyFont="1" applyFill="1" applyBorder="1" applyAlignment="1">
      <alignment horizontal="center" vertical="top" wrapText="1"/>
    </xf>
    <xf numFmtId="0" fontId="17" fillId="2" borderId="56" xfId="0" applyFont="1" applyFill="1" applyBorder="1" applyAlignment="1">
      <alignment horizontal="center" vertical="top" wrapText="1"/>
    </xf>
    <xf numFmtId="0" fontId="17" fillId="2" borderId="54" xfId="0" applyFont="1" applyFill="1" applyBorder="1" applyAlignment="1">
      <alignment horizontal="center" vertical="top" wrapText="1"/>
    </xf>
    <xf numFmtId="0" fontId="17" fillId="2" borderId="57" xfId="0" applyFont="1" applyFill="1" applyBorder="1" applyAlignment="1">
      <alignment horizontal="center" vertical="top" wrapText="1"/>
    </xf>
    <xf numFmtId="176" fontId="29" fillId="2" borderId="54" xfId="0" applyNumberFormat="1" applyFont="1" applyFill="1" applyBorder="1" applyAlignment="1">
      <alignment horizontal="left" vertical="top"/>
    </xf>
    <xf numFmtId="0" fontId="32" fillId="2" borderId="44" xfId="0" applyFont="1" applyFill="1" applyBorder="1" applyAlignment="1" applyProtection="1">
      <alignment horizontal="left" vertical="top" shrinkToFit="1"/>
      <protection locked="0"/>
    </xf>
    <xf numFmtId="0" fontId="32" fillId="2" borderId="0" xfId="0" applyFont="1" applyFill="1" applyBorder="1" applyAlignment="1" applyProtection="1">
      <alignment horizontal="left" vertical="top" shrinkToFit="1"/>
      <protection locked="0"/>
    </xf>
    <xf numFmtId="0" fontId="32" fillId="2" borderId="14" xfId="0" applyFont="1" applyFill="1" applyBorder="1" applyAlignment="1" applyProtection="1">
      <alignment horizontal="left" vertical="top" shrinkToFit="1"/>
      <protection locked="0"/>
    </xf>
    <xf numFmtId="0" fontId="14" fillId="2" borderId="42" xfId="0" applyFont="1" applyFill="1" applyBorder="1" applyAlignment="1" applyProtection="1">
      <alignment horizontal="left" vertical="center"/>
      <protection locked="0"/>
    </xf>
    <xf numFmtId="0" fontId="28" fillId="2" borderId="49" xfId="0" applyFont="1" applyFill="1" applyBorder="1" applyAlignment="1" applyProtection="1">
      <alignment horizontal="left" vertical="top" wrapText="1" shrinkToFit="1"/>
      <protection locked="0"/>
    </xf>
    <xf numFmtId="0" fontId="24" fillId="2" borderId="44" xfId="0" applyFont="1" applyFill="1" applyBorder="1" applyAlignment="1">
      <alignment horizontal="left" vertical="top" wrapText="1"/>
    </xf>
    <xf numFmtId="0" fontId="38" fillId="2" borderId="51" xfId="0" applyFont="1" applyFill="1" applyBorder="1" applyAlignment="1">
      <alignment vertical="top" wrapText="1"/>
    </xf>
    <xf numFmtId="0" fontId="42" fillId="2" borderId="51" xfId="0" applyFont="1" applyFill="1" applyBorder="1" applyAlignment="1">
      <alignment vertical="top" wrapText="1"/>
    </xf>
    <xf numFmtId="0" fontId="44" fillId="2" borderId="51" xfId="0" applyFont="1" applyFill="1" applyBorder="1" applyAlignment="1">
      <alignment vertical="top" wrapText="1"/>
    </xf>
    <xf numFmtId="0" fontId="41" fillId="2" borderId="44" xfId="0" applyFont="1" applyFill="1" applyBorder="1" applyAlignment="1" applyProtection="1">
      <alignment horizontal="left" vertical="top" wrapText="1"/>
      <protection locked="0"/>
    </xf>
    <xf numFmtId="0" fontId="26" fillId="2" borderId="47" xfId="0" applyFont="1" applyFill="1" applyBorder="1" applyAlignment="1">
      <alignment horizontal="left" vertical="top" wrapText="1"/>
    </xf>
    <xf numFmtId="0" fontId="32" fillId="2" borderId="14" xfId="0" applyFont="1" applyFill="1" applyBorder="1" applyAlignment="1">
      <alignment horizontal="left" vertical="top" wrapText="1"/>
    </xf>
    <xf numFmtId="0" fontId="33" fillId="2" borderId="14" xfId="0" applyFont="1" applyFill="1" applyBorder="1" applyAlignment="1">
      <alignment horizontal="left" vertical="top" wrapText="1" indent="1"/>
    </xf>
    <xf numFmtId="0" fontId="63" fillId="2" borderId="49" xfId="0" applyFont="1" applyFill="1" applyBorder="1" applyAlignment="1">
      <alignment horizontal="center" vertical="top" wrapText="1"/>
    </xf>
    <xf numFmtId="0" fontId="48" fillId="2" borderId="62" xfId="0" applyFont="1" applyFill="1" applyBorder="1" applyAlignment="1">
      <alignment horizontal="center" vertical="center"/>
    </xf>
    <xf numFmtId="0" fontId="48" fillId="2" borderId="52" xfId="0" applyFont="1" applyFill="1" applyBorder="1" applyAlignment="1">
      <alignment horizontal="center" vertical="center"/>
    </xf>
    <xf numFmtId="49" fontId="14" fillId="2" borderId="44" xfId="0" applyNumberFormat="1" applyFont="1" applyFill="1" applyBorder="1" applyAlignment="1" applyProtection="1">
      <alignment horizontal="left" vertical="top"/>
      <protection locked="0"/>
    </xf>
    <xf numFmtId="49" fontId="14" fillId="2" borderId="0" xfId="0" applyNumberFormat="1" applyFont="1" applyFill="1" applyBorder="1" applyAlignment="1" applyProtection="1">
      <alignment horizontal="left" vertical="top"/>
      <protection locked="0"/>
    </xf>
    <xf numFmtId="176" fontId="29" fillId="2" borderId="48" xfId="0" applyNumberFormat="1" applyFont="1" applyFill="1" applyBorder="1" applyAlignment="1">
      <alignment horizontal="left" vertical="top"/>
    </xf>
    <xf numFmtId="176" fontId="29" fillId="2" borderId="50" xfId="0" applyNumberFormat="1" applyFont="1" applyFill="1" applyBorder="1" applyAlignment="1">
      <alignment horizontal="left" vertical="top"/>
    </xf>
    <xf numFmtId="49" fontId="14" fillId="2" borderId="44" xfId="0" applyNumberFormat="1" applyFont="1" applyFill="1" applyBorder="1" applyAlignment="1" applyProtection="1">
      <alignment horizontal="left" vertical="top" wrapText="1"/>
      <protection locked="0"/>
    </xf>
    <xf numFmtId="49" fontId="14" fillId="2" borderId="0" xfId="0" applyNumberFormat="1" applyFont="1" applyFill="1" applyBorder="1" applyAlignment="1" applyProtection="1">
      <alignment horizontal="left" vertical="top" wrapText="1"/>
      <protection locked="0"/>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38"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7" fillId="2" borderId="40"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5" fillId="2" borderId="34"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29" xfId="0" applyFont="1" applyFill="1" applyBorder="1" applyAlignment="1">
      <alignment horizontal="left" vertical="center"/>
    </xf>
    <xf numFmtId="0" fontId="15" fillId="2" borderId="30" xfId="0" applyFont="1" applyFill="1" applyBorder="1" applyAlignment="1">
      <alignment horizontal="left" vertical="center"/>
    </xf>
    <xf numFmtId="0" fontId="15" fillId="2" borderId="31" xfId="0" applyFont="1" applyFill="1" applyBorder="1" applyAlignment="1">
      <alignment horizontal="left" vertical="center" wrapText="1"/>
    </xf>
    <xf numFmtId="0" fontId="15" fillId="2" borderId="32" xfId="0" applyFont="1" applyFill="1" applyBorder="1" applyAlignment="1">
      <alignment horizontal="left" vertical="center" wrapText="1"/>
    </xf>
    <xf numFmtId="0" fontId="15" fillId="2" borderId="31" xfId="0" applyFont="1" applyFill="1" applyBorder="1" applyAlignment="1">
      <alignment vertical="center" wrapText="1"/>
    </xf>
    <xf numFmtId="0" fontId="15" fillId="2" borderId="32" xfId="0" applyFont="1" applyFill="1" applyBorder="1" applyAlignment="1">
      <alignment vertical="center" wrapText="1"/>
    </xf>
    <xf numFmtId="0" fontId="15" fillId="2" borderId="29"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15" fillId="2" borderId="25" xfId="0" applyFont="1" applyFill="1" applyBorder="1" applyAlignment="1">
      <alignment horizontal="left" vertical="center"/>
    </xf>
    <xf numFmtId="0" fontId="15" fillId="2" borderId="26" xfId="0" applyFont="1" applyFill="1" applyBorder="1" applyAlignment="1">
      <alignment horizontal="left" vertical="center"/>
    </xf>
    <xf numFmtId="0" fontId="15" fillId="2" borderId="27"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7" fillId="2" borderId="4" xfId="0" applyFont="1" applyFill="1" applyBorder="1" applyAlignment="1" applyProtection="1">
      <alignment horizontal="left" vertical="center" wrapText="1"/>
      <protection locked="0"/>
    </xf>
    <xf numFmtId="0" fontId="0" fillId="2" borderId="5" xfId="0" applyFill="1" applyBorder="1" applyProtection="1">
      <alignment vertical="center"/>
      <protection locked="0"/>
    </xf>
    <xf numFmtId="0" fontId="0" fillId="2" borderId="9" xfId="0" applyFill="1" applyBorder="1" applyProtection="1">
      <alignment vertical="center"/>
      <protection locked="0"/>
    </xf>
    <xf numFmtId="0" fontId="0" fillId="2" borderId="10" xfId="0" applyFill="1" applyBorder="1" applyProtection="1">
      <alignment vertical="center"/>
      <protection locked="0"/>
    </xf>
    <xf numFmtId="0" fontId="12" fillId="2" borderId="0" xfId="0" applyFont="1" applyFill="1" applyBorder="1" applyAlignment="1">
      <alignment horizontal="justify" vertical="center"/>
    </xf>
    <xf numFmtId="0" fontId="12" fillId="2" borderId="4" xfId="0" applyFont="1" applyFill="1" applyBorder="1" applyAlignment="1">
      <alignment horizontal="justify" vertical="center"/>
    </xf>
    <xf numFmtId="0" fontId="12" fillId="2" borderId="5" xfId="0" applyFont="1" applyFill="1" applyBorder="1" applyAlignment="1">
      <alignment horizontal="justify" vertical="center"/>
    </xf>
    <xf numFmtId="0" fontId="24" fillId="2" borderId="0" xfId="0" applyFont="1" applyFill="1" applyBorder="1" applyAlignment="1">
      <alignment vertical="center" wrapText="1"/>
    </xf>
    <xf numFmtId="0" fontId="19" fillId="2" borderId="0" xfId="0" applyFont="1" applyFill="1" applyBorder="1" applyAlignment="1">
      <alignment vertical="center" wrapText="1"/>
    </xf>
    <xf numFmtId="0" fontId="19" fillId="2" borderId="14" xfId="0" applyFont="1" applyFill="1" applyBorder="1" applyAlignment="1">
      <alignment vertical="center" wrapText="1"/>
    </xf>
    <xf numFmtId="0" fontId="20" fillId="2" borderId="0" xfId="0" applyFont="1" applyFill="1" applyBorder="1" applyAlignment="1">
      <alignment vertical="top"/>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pplyProtection="1">
      <alignment horizontal="left" vertical="top"/>
      <protection locked="0"/>
    </xf>
    <xf numFmtId="0" fontId="7" fillId="2" borderId="5"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wrapText="1"/>
      <protection locked="0"/>
    </xf>
    <xf numFmtId="0" fontId="9" fillId="2" borderId="20" xfId="0" applyFont="1" applyFill="1" applyBorder="1" applyAlignment="1" applyProtection="1">
      <alignment horizontal="left" vertical="top" wrapText="1"/>
      <protection locked="0"/>
    </xf>
    <xf numFmtId="0" fontId="9" fillId="2" borderId="21" xfId="0" applyFont="1" applyFill="1" applyBorder="1" applyAlignment="1" applyProtection="1">
      <alignment horizontal="left" vertical="top" wrapText="1"/>
      <protection locked="0"/>
    </xf>
    <xf numFmtId="0" fontId="9" fillId="2" borderId="70" xfId="0" applyFont="1" applyFill="1" applyBorder="1" applyAlignment="1" applyProtection="1">
      <alignment horizontal="left" vertical="top" wrapText="1"/>
      <protection locked="0"/>
    </xf>
    <xf numFmtId="0" fontId="81" fillId="2" borderId="69" xfId="0" applyFont="1" applyFill="1" applyBorder="1" applyAlignment="1">
      <alignment horizontal="center" vertical="center"/>
    </xf>
    <xf numFmtId="0" fontId="81"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4" xfId="0" applyFont="1" applyFill="1" applyBorder="1" applyAlignment="1">
      <alignment horizontal="center" vertical="center"/>
    </xf>
    <xf numFmtId="0" fontId="7" fillId="2" borderId="1" xfId="0" applyFont="1" applyFill="1" applyBorder="1" applyAlignment="1">
      <alignment horizontal="center" vertical="center" readingOrder="1"/>
    </xf>
    <xf numFmtId="0" fontId="7" fillId="2" borderId="2" xfId="0" applyFont="1" applyFill="1" applyBorder="1" applyAlignment="1">
      <alignment horizontal="center" vertical="center" readingOrder="1"/>
    </xf>
    <xf numFmtId="0" fontId="7" fillId="2" borderId="6" xfId="0" applyFont="1" applyFill="1" applyBorder="1" applyAlignment="1">
      <alignment horizontal="center" vertical="center" readingOrder="1"/>
    </xf>
    <xf numFmtId="0" fontId="7" fillId="2" borderId="7" xfId="0" applyFont="1" applyFill="1" applyBorder="1" applyAlignment="1">
      <alignment horizontal="center" vertical="center" readingOrder="1"/>
    </xf>
    <xf numFmtId="0" fontId="7" fillId="2" borderId="3" xfId="0" applyFont="1" applyFill="1" applyBorder="1" applyAlignment="1">
      <alignment horizontal="center" vertical="center" readingOrder="1"/>
    </xf>
    <xf numFmtId="0" fontId="7" fillId="2" borderId="8" xfId="0" applyFont="1" applyFill="1" applyBorder="1" applyAlignment="1">
      <alignment horizontal="center" vertical="center" readingOrder="1"/>
    </xf>
    <xf numFmtId="0" fontId="8" fillId="2" borderId="4" xfId="0" applyFont="1" applyFill="1" applyBorder="1" applyAlignment="1" applyProtection="1">
      <alignment horizontal="left" vertical="center" wrapText="1" indent="1"/>
      <protection locked="0"/>
    </xf>
    <xf numFmtId="0" fontId="8" fillId="2" borderId="5" xfId="0" applyFont="1" applyFill="1" applyBorder="1" applyAlignment="1" applyProtection="1">
      <alignment horizontal="left" vertical="center" wrapText="1" indent="1"/>
      <protection locked="0"/>
    </xf>
    <xf numFmtId="0" fontId="8" fillId="2" borderId="9" xfId="0" applyFont="1" applyFill="1" applyBorder="1" applyAlignment="1" applyProtection="1">
      <alignment horizontal="left" vertical="center" wrapText="1" indent="1"/>
      <protection locked="0"/>
    </xf>
    <xf numFmtId="0" fontId="8" fillId="2" borderId="10" xfId="0" applyFont="1" applyFill="1" applyBorder="1" applyAlignment="1" applyProtection="1">
      <alignment horizontal="left" vertical="center" wrapText="1" indent="1"/>
      <protection locked="0"/>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63" fillId="2" borderId="0" xfId="0" applyFont="1" applyFill="1" applyBorder="1" applyAlignment="1">
      <alignment horizontal="center" vertical="top" wrapText="1"/>
    </xf>
    <xf numFmtId="0" fontId="11" fillId="2" borderId="15" xfId="0" applyFont="1" applyFill="1" applyBorder="1" applyAlignment="1" applyProtection="1">
      <alignment horizontal="left" vertical="top"/>
      <protection locked="0"/>
    </xf>
    <xf numFmtId="0" fontId="11" fillId="2" borderId="16" xfId="0" applyFont="1" applyFill="1" applyBorder="1" applyAlignment="1" applyProtection="1">
      <alignment horizontal="left" vertical="top"/>
      <protection locked="0"/>
    </xf>
    <xf numFmtId="0" fontId="7" fillId="2" borderId="9" xfId="0" applyFont="1" applyFill="1" applyBorder="1" applyAlignment="1" applyProtection="1">
      <alignment horizontal="left" vertical="center" indent="1"/>
      <protection locked="0"/>
    </xf>
    <xf numFmtId="0" fontId="0" fillId="2" borderId="10" xfId="0" applyFill="1" applyBorder="1" applyAlignment="1">
      <alignment horizontal="left" vertical="center" indent="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10" fillId="2" borderId="1"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0" fontId="10" fillId="2" borderId="6" xfId="0" applyFont="1" applyFill="1" applyBorder="1" applyAlignment="1">
      <alignment horizontal="center" vertical="center" wrapText="1" readingOrder="1"/>
    </xf>
    <xf numFmtId="0" fontId="10" fillId="2" borderId="7" xfId="0" applyFont="1" applyFill="1" applyBorder="1" applyAlignment="1">
      <alignment horizontal="center" vertical="center" wrapText="1" readingOrder="1"/>
    </xf>
    <xf numFmtId="0" fontId="7" fillId="2" borderId="3" xfId="0" applyFont="1" applyFill="1" applyBorder="1" applyAlignment="1">
      <alignment horizontal="center" vertical="center" wrapText="1" readingOrder="1"/>
    </xf>
    <xf numFmtId="0" fontId="7" fillId="2" borderId="8" xfId="0" applyFont="1" applyFill="1" applyBorder="1" applyAlignment="1">
      <alignment horizontal="center" vertical="center" wrapText="1" readingOrder="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1" xfId="0" applyFont="1" applyFill="1" applyBorder="1" applyAlignment="1" applyProtection="1">
      <alignment vertical="top"/>
      <protection locked="0"/>
    </xf>
    <xf numFmtId="0" fontId="9" fillId="2" borderId="11" xfId="0" applyFont="1" applyFill="1" applyBorder="1" applyAlignment="1" applyProtection="1">
      <alignment horizontal="left" vertical="top" wrapText="1"/>
      <protection locked="0"/>
    </xf>
    <xf numFmtId="0" fontId="9" fillId="2" borderId="12" xfId="0" applyFont="1" applyFill="1" applyBorder="1" applyAlignment="1" applyProtection="1">
      <alignment horizontal="left" vertical="top" wrapText="1"/>
      <protection locked="0"/>
    </xf>
    <xf numFmtId="0" fontId="10" fillId="2" borderId="15" xfId="0" applyFont="1" applyFill="1" applyBorder="1" applyAlignment="1" applyProtection="1">
      <alignment horizontal="center" vertical="top" wrapText="1"/>
      <protection locked="0"/>
    </xf>
    <xf numFmtId="0" fontId="7" fillId="2" borderId="14" xfId="0" applyFont="1" applyFill="1" applyBorder="1" applyAlignment="1">
      <alignment horizontal="center" vertical="center"/>
    </xf>
    <xf numFmtId="0" fontId="73" fillId="0" borderId="34" xfId="0" applyFont="1" applyFill="1" applyBorder="1" applyAlignment="1">
      <alignment horizontal="center" vertical="center"/>
    </xf>
    <xf numFmtId="0" fontId="73" fillId="0" borderId="93" xfId="0" applyFont="1" applyFill="1" applyBorder="1" applyAlignment="1">
      <alignment horizontal="center" vertical="center"/>
    </xf>
    <xf numFmtId="0" fontId="73" fillId="0" borderId="29" xfId="0" applyFont="1" applyFill="1" applyBorder="1" applyAlignment="1">
      <alignment horizontal="center" vertical="center"/>
    </xf>
    <xf numFmtId="0" fontId="73" fillId="0" borderId="84" xfId="0" applyFont="1" applyFill="1" applyBorder="1" applyAlignment="1">
      <alignment horizontal="center" vertical="center"/>
    </xf>
    <xf numFmtId="0" fontId="73" fillId="3" borderId="83" xfId="0" applyFont="1" applyFill="1" applyBorder="1" applyAlignment="1">
      <alignment horizontal="center" vertical="center"/>
    </xf>
    <xf numFmtId="0" fontId="73" fillId="3" borderId="31" xfId="0" applyFont="1" applyFill="1" applyBorder="1" applyAlignment="1">
      <alignment horizontal="center" vertical="center"/>
    </xf>
    <xf numFmtId="0" fontId="73" fillId="3" borderId="82" xfId="0" applyFont="1" applyFill="1" applyBorder="1" applyAlignment="1">
      <alignment horizontal="center" vertical="center"/>
    </xf>
    <xf numFmtId="0" fontId="73" fillId="3" borderId="74" xfId="0" applyFont="1" applyFill="1" applyBorder="1" applyAlignment="1">
      <alignment horizontal="center" vertical="center"/>
    </xf>
    <xf numFmtId="0" fontId="68" fillId="3" borderId="0" xfId="0" applyFont="1" applyFill="1" applyAlignment="1">
      <alignment horizontal="center" vertical="center"/>
    </xf>
    <xf numFmtId="0" fontId="17" fillId="0" borderId="84" xfId="0" applyFont="1" applyFill="1" applyBorder="1" applyAlignment="1">
      <alignment horizontal="center" vertical="center"/>
    </xf>
    <xf numFmtId="0" fontId="19" fillId="0" borderId="84" xfId="0" applyFont="1" applyFill="1" applyBorder="1" applyAlignment="1">
      <alignment horizontal="center" vertical="center"/>
    </xf>
    <xf numFmtId="0" fontId="73" fillId="0" borderId="82" xfId="0" applyFont="1" applyFill="1" applyBorder="1" applyAlignment="1">
      <alignment horizontal="center" vertical="center"/>
    </xf>
    <xf numFmtId="0" fontId="73" fillId="0" borderId="83" xfId="0" applyFont="1" applyFill="1" applyBorder="1" applyAlignment="1">
      <alignment horizontal="center" vertical="center"/>
    </xf>
    <xf numFmtId="0" fontId="73" fillId="0" borderId="112" xfId="0" applyFont="1" applyFill="1" applyBorder="1" applyAlignment="1">
      <alignment horizontal="center" vertical="center"/>
    </xf>
    <xf numFmtId="1" fontId="73" fillId="0" borderId="109" xfId="0" applyNumberFormat="1" applyFont="1" applyFill="1" applyBorder="1" applyAlignment="1">
      <alignment horizontal="center" vertical="center"/>
    </xf>
    <xf numFmtId="1" fontId="73" fillId="0" borderId="110" xfId="0" applyNumberFormat="1" applyFont="1" applyFill="1" applyBorder="1" applyAlignment="1">
      <alignment horizontal="center" vertical="center"/>
    </xf>
    <xf numFmtId="1" fontId="73" fillId="0" borderId="111" xfId="0" applyNumberFormat="1" applyFont="1" applyFill="1" applyBorder="1" applyAlignment="1">
      <alignment horizontal="center" vertical="center"/>
    </xf>
    <xf numFmtId="0" fontId="68" fillId="3" borderId="83" xfId="0" applyFont="1" applyFill="1" applyBorder="1" applyAlignment="1">
      <alignment horizontal="center" vertical="center"/>
    </xf>
    <xf numFmtId="0" fontId="68" fillId="3" borderId="31" xfId="0" applyFont="1" applyFill="1" applyBorder="1" applyAlignment="1">
      <alignment horizontal="center" vertical="center"/>
    </xf>
    <xf numFmtId="0" fontId="68" fillId="3" borderId="82" xfId="0" applyFont="1" applyFill="1" applyBorder="1" applyAlignment="1">
      <alignment horizontal="center" vertical="center"/>
    </xf>
    <xf numFmtId="0" fontId="68" fillId="0" borderId="0" xfId="0" applyFont="1" applyAlignment="1">
      <alignment horizontal="left" vertical="center" wrapText="1"/>
    </xf>
    <xf numFmtId="0" fontId="68" fillId="0" borderId="0" xfId="0" applyFont="1" applyFill="1" applyAlignment="1">
      <alignment horizontal="left" vertical="center"/>
    </xf>
    <xf numFmtId="0" fontId="68" fillId="0" borderId="0" xfId="0" applyFont="1" applyFill="1" applyBorder="1" applyAlignment="1">
      <alignment horizontal="left" vertical="center" wrapText="1"/>
    </xf>
    <xf numFmtId="0" fontId="73" fillId="0" borderId="36" xfId="0" applyFont="1" applyFill="1" applyBorder="1" applyAlignment="1">
      <alignment horizontal="center" vertical="center"/>
    </xf>
    <xf numFmtId="0" fontId="73" fillId="0" borderId="114" xfId="0" applyFont="1" applyFill="1" applyBorder="1" applyAlignment="1">
      <alignment horizontal="center" vertical="center"/>
    </xf>
    <xf numFmtId="0" fontId="73" fillId="0" borderId="96" xfId="0" applyFont="1" applyFill="1" applyBorder="1" applyAlignment="1">
      <alignment horizontal="center" vertical="center" wrapText="1"/>
    </xf>
    <xf numFmtId="0" fontId="73" fillId="0" borderId="97" xfId="0" applyFont="1" applyFill="1" applyBorder="1" applyAlignment="1">
      <alignment horizontal="center" vertical="center" wrapText="1"/>
    </xf>
    <xf numFmtId="0" fontId="73" fillId="0" borderId="98" xfId="0" applyFont="1" applyFill="1" applyBorder="1" applyAlignment="1">
      <alignment horizontal="center" vertical="center" wrapText="1"/>
    </xf>
    <xf numFmtId="0" fontId="73" fillId="0" borderId="80" xfId="0" applyFont="1" applyFill="1" applyBorder="1" applyAlignment="1">
      <alignment horizontal="center" vertical="center" wrapText="1"/>
    </xf>
    <xf numFmtId="0" fontId="73" fillId="0" borderId="61" xfId="0" applyFont="1" applyFill="1" applyBorder="1" applyAlignment="1">
      <alignment horizontal="center" vertical="center" wrapText="1"/>
    </xf>
    <xf numFmtId="0" fontId="73" fillId="0" borderId="79"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78" xfId="0" applyFont="1" applyFill="1" applyBorder="1" applyAlignment="1">
      <alignment horizontal="center" vertical="center" wrapText="1"/>
    </xf>
    <xf numFmtId="0" fontId="73" fillId="0" borderId="81" xfId="0" applyFont="1" applyFill="1" applyBorder="1" applyAlignment="1">
      <alignment horizontal="center" vertical="center" wrapText="1"/>
    </xf>
    <xf numFmtId="0" fontId="73" fillId="3" borderId="75" xfId="0" applyFont="1" applyFill="1" applyBorder="1" applyAlignment="1">
      <alignment horizontal="center" vertical="center"/>
    </xf>
    <xf numFmtId="0" fontId="73" fillId="0" borderId="124" xfId="0" applyFont="1" applyFill="1" applyBorder="1" applyAlignment="1">
      <alignment horizontal="center" vertical="center"/>
    </xf>
    <xf numFmtId="0" fontId="73" fillId="0" borderId="122" xfId="0" applyFont="1" applyFill="1" applyBorder="1" applyAlignment="1">
      <alignment horizontal="center" vertical="center"/>
    </xf>
    <xf numFmtId="0" fontId="73" fillId="0" borderId="125" xfId="0" applyFont="1" applyFill="1" applyBorder="1" applyAlignment="1">
      <alignment horizontal="center" vertical="center"/>
    </xf>
    <xf numFmtId="0" fontId="68" fillId="0" borderId="83" xfId="0" applyFont="1" applyBorder="1" applyAlignment="1">
      <alignment horizontal="center" vertical="center"/>
    </xf>
    <xf numFmtId="0" fontId="68" fillId="0" borderId="31" xfId="0" applyFont="1" applyBorder="1" applyAlignment="1">
      <alignment horizontal="center" vertical="center"/>
    </xf>
    <xf numFmtId="0" fontId="68" fillId="0" borderId="82" xfId="0" applyFont="1" applyBorder="1" applyAlignment="1">
      <alignment horizontal="center" vertical="center"/>
    </xf>
    <xf numFmtId="0" fontId="70" fillId="0" borderId="0" xfId="0" applyFont="1" applyFill="1" applyBorder="1" applyAlignment="1">
      <alignment horizontal="left" vertical="center"/>
    </xf>
    <xf numFmtId="0" fontId="73" fillId="0" borderId="1" xfId="0" applyFont="1" applyFill="1" applyBorder="1" applyAlignment="1">
      <alignment horizontal="center" vertical="center" wrapText="1"/>
    </xf>
    <xf numFmtId="0" fontId="73" fillId="0" borderId="89" xfId="0" applyFont="1" applyFill="1" applyBorder="1" applyAlignment="1">
      <alignment horizontal="center" vertical="center" wrapText="1"/>
    </xf>
    <xf numFmtId="0" fontId="73" fillId="0" borderId="13" xfId="0" applyFont="1" applyFill="1" applyBorder="1" applyAlignment="1">
      <alignment horizontal="center" vertical="center" wrapText="1"/>
    </xf>
    <xf numFmtId="0" fontId="73" fillId="0" borderId="77" xfId="0" applyFont="1" applyFill="1" applyBorder="1" applyAlignment="1">
      <alignment horizontal="center" vertical="center" wrapText="1"/>
    </xf>
    <xf numFmtId="0" fontId="73" fillId="0" borderId="92" xfId="0" applyFont="1" applyFill="1" applyBorder="1" applyAlignment="1">
      <alignment horizontal="center" vertical="center" wrapText="1"/>
    </xf>
    <xf numFmtId="0" fontId="73" fillId="0" borderId="90" xfId="0" applyFont="1" applyFill="1" applyBorder="1" applyAlignment="1">
      <alignment horizontal="center" vertical="center"/>
    </xf>
    <xf numFmtId="0" fontId="73" fillId="0" borderId="69" xfId="0" applyFont="1" applyFill="1" applyBorder="1" applyAlignment="1">
      <alignment horizontal="center" vertical="center"/>
    </xf>
    <xf numFmtId="0" fontId="73" fillId="0" borderId="76" xfId="0" applyFont="1" applyFill="1" applyBorder="1" applyAlignment="1">
      <alignment horizontal="center" vertical="center"/>
    </xf>
    <xf numFmtId="0" fontId="73" fillId="0" borderId="0" xfId="0" applyFont="1" applyFill="1" applyBorder="1" applyAlignment="1">
      <alignment horizontal="center" vertical="center"/>
    </xf>
    <xf numFmtId="0" fontId="73" fillId="0" borderId="78" xfId="0" applyFont="1" applyFill="1" applyBorder="1" applyAlignment="1">
      <alignment horizontal="center" vertical="center"/>
    </xf>
    <xf numFmtId="0" fontId="73" fillId="0" borderId="61" xfId="0" applyFont="1" applyFill="1" applyBorder="1" applyAlignment="1">
      <alignment horizontal="center" vertical="center"/>
    </xf>
    <xf numFmtId="0" fontId="73" fillId="0" borderId="91" xfId="0" applyFont="1" applyFill="1" applyBorder="1" applyAlignment="1">
      <alignment horizontal="center" vertical="center" textRotation="255"/>
    </xf>
    <xf numFmtId="0" fontId="73" fillId="0" borderId="88" xfId="0" applyFont="1" applyFill="1" applyBorder="1" applyAlignment="1">
      <alignment horizontal="center" vertical="center" textRotation="255"/>
    </xf>
    <xf numFmtId="0" fontId="73" fillId="0" borderId="86" xfId="0" applyFont="1" applyFill="1" applyBorder="1" applyAlignment="1">
      <alignment horizontal="center" vertical="center" textRotation="255"/>
    </xf>
    <xf numFmtId="0" fontId="73" fillId="0" borderId="0" xfId="0" applyFont="1" applyFill="1" applyBorder="1" applyAlignment="1">
      <alignment horizontal="center" vertical="center" wrapText="1"/>
    </xf>
    <xf numFmtId="0" fontId="73" fillId="0" borderId="105" xfId="0" applyFont="1" applyFill="1" applyBorder="1" applyAlignment="1">
      <alignment horizontal="center" vertical="center" wrapText="1"/>
    </xf>
    <xf numFmtId="0" fontId="73" fillId="0" borderId="104" xfId="0" applyFont="1" applyFill="1" applyBorder="1" applyAlignment="1">
      <alignment horizontal="center" vertical="center" wrapText="1"/>
    </xf>
    <xf numFmtId="0" fontId="73" fillId="3" borderId="0" xfId="0" applyFont="1" applyFill="1" applyBorder="1" applyAlignment="1">
      <alignment horizontal="center" vertical="center"/>
    </xf>
    <xf numFmtId="0" fontId="68" fillId="0" borderId="0" xfId="0" applyFont="1" applyFill="1" applyAlignment="1">
      <alignment horizontal="left" vertical="center" wrapText="1"/>
    </xf>
    <xf numFmtId="0" fontId="73" fillId="2" borderId="101" xfId="0" applyFont="1" applyFill="1" applyBorder="1" applyAlignment="1">
      <alignment horizontal="center" vertical="center"/>
    </xf>
    <xf numFmtId="0" fontId="73" fillId="2" borderId="69" xfId="0" applyFont="1" applyFill="1" applyBorder="1" applyAlignment="1">
      <alignment horizontal="center" vertical="center"/>
    </xf>
    <xf numFmtId="0" fontId="73" fillId="2" borderId="102" xfId="0" applyFont="1" applyFill="1" applyBorder="1" applyAlignment="1">
      <alignment horizontal="center" vertical="center"/>
    </xf>
    <xf numFmtId="0" fontId="73" fillId="2" borderId="103" xfId="0" applyFont="1" applyFill="1" applyBorder="1" applyAlignment="1">
      <alignment horizontal="center" vertical="center"/>
    </xf>
    <xf numFmtId="0" fontId="75" fillId="2" borderId="83" xfId="0" applyFont="1" applyFill="1" applyBorder="1" applyAlignment="1">
      <alignment horizontal="center" vertical="center" wrapText="1"/>
    </xf>
    <xf numFmtId="0" fontId="75" fillId="2" borderId="32" xfId="0" applyFont="1" applyFill="1" applyBorder="1" applyAlignment="1">
      <alignment horizontal="center" vertical="center" wrapText="1"/>
    </xf>
    <xf numFmtId="0" fontId="73" fillId="0" borderId="84" xfId="0" applyFont="1" applyBorder="1" applyAlignment="1">
      <alignment horizontal="center" vertical="center"/>
    </xf>
    <xf numFmtId="0" fontId="73" fillId="0" borderId="85" xfId="0" applyFont="1" applyBorder="1" applyAlignment="1">
      <alignment horizontal="center" vertical="center" wrapText="1"/>
    </xf>
    <xf numFmtId="0" fontId="73" fillId="0" borderId="85" xfId="0" applyFont="1" applyBorder="1" applyAlignment="1">
      <alignment horizontal="center" vertical="center"/>
    </xf>
    <xf numFmtId="0" fontId="73" fillId="0" borderId="84" xfId="0" applyFont="1" applyBorder="1" applyAlignment="1">
      <alignment horizontal="center" vertical="center" wrapText="1"/>
    </xf>
    <xf numFmtId="0" fontId="67" fillId="0" borderId="29" xfId="0" applyFont="1" applyFill="1" applyBorder="1" applyAlignment="1">
      <alignment horizontal="center" vertical="center"/>
    </xf>
    <xf numFmtId="0" fontId="67" fillId="0" borderId="84" xfId="0" applyFont="1" applyFill="1" applyBorder="1" applyAlignment="1">
      <alignment horizontal="center" vertical="center"/>
    </xf>
    <xf numFmtId="0" fontId="73" fillId="0" borderId="94" xfId="0" applyFont="1" applyFill="1" applyBorder="1" applyAlignment="1">
      <alignment horizontal="center" vertical="center"/>
    </xf>
    <xf numFmtId="0" fontId="73" fillId="0" borderId="107" xfId="0" applyFont="1" applyFill="1" applyBorder="1" applyAlignment="1">
      <alignment horizontal="center" vertical="center"/>
    </xf>
    <xf numFmtId="0" fontId="73" fillId="0" borderId="108" xfId="0" applyFont="1" applyFill="1" applyBorder="1" applyAlignment="1">
      <alignment horizontal="center" vertical="center"/>
    </xf>
    <xf numFmtId="0" fontId="75" fillId="0" borderId="29" xfId="0" applyFont="1" applyFill="1" applyBorder="1" applyAlignment="1">
      <alignment horizontal="center" vertical="center" wrapText="1"/>
    </xf>
    <xf numFmtId="0" fontId="75" fillId="0" borderId="84" xfId="0" applyFont="1" applyFill="1" applyBorder="1" applyAlignment="1">
      <alignment horizontal="center" vertical="center"/>
    </xf>
    <xf numFmtId="178" fontId="73" fillId="3" borderId="83" xfId="0" applyNumberFormat="1" applyFont="1" applyFill="1" applyBorder="1" applyAlignment="1">
      <alignment horizontal="center" vertical="center"/>
    </xf>
    <xf numFmtId="178" fontId="73" fillId="3" borderId="31" xfId="0" applyNumberFormat="1" applyFont="1" applyFill="1" applyBorder="1" applyAlignment="1">
      <alignment horizontal="center" vertical="center"/>
    </xf>
    <xf numFmtId="178" fontId="73" fillId="3" borderId="82" xfId="0" applyNumberFormat="1" applyFont="1" applyFill="1" applyBorder="1" applyAlignment="1">
      <alignment horizontal="center" vertical="center"/>
    </xf>
    <xf numFmtId="0" fontId="73" fillId="0" borderId="95" xfId="0" applyFont="1" applyFill="1" applyBorder="1" applyAlignment="1">
      <alignment horizontal="center" vertical="center"/>
    </xf>
    <xf numFmtId="0" fontId="68" fillId="0" borderId="71" xfId="0" applyFont="1" applyBorder="1" applyAlignment="1">
      <alignment horizontal="center" vertical="center"/>
    </xf>
    <xf numFmtId="0" fontId="68" fillId="0" borderId="73" xfId="0" applyFont="1" applyBorder="1" applyAlignment="1">
      <alignment horizontal="center" vertical="center"/>
    </xf>
    <xf numFmtId="0" fontId="68" fillId="0" borderId="72" xfId="0" applyFont="1" applyBorder="1" applyAlignment="1">
      <alignment horizontal="center" vertical="center"/>
    </xf>
    <xf numFmtId="0" fontId="68" fillId="0" borderId="78" xfId="0" applyFont="1" applyBorder="1" applyAlignment="1">
      <alignment horizontal="center" vertical="center"/>
    </xf>
    <xf numFmtId="0" fontId="68" fillId="0" borderId="61" xfId="0" applyFont="1" applyBorder="1" applyAlignment="1">
      <alignment horizontal="center" vertical="center"/>
    </xf>
    <xf numFmtId="0" fontId="68" fillId="0" borderId="79" xfId="0" applyFont="1" applyBorder="1" applyAlignment="1">
      <alignment horizontal="center" vertical="center"/>
    </xf>
    <xf numFmtId="0" fontId="73" fillId="0" borderId="83" xfId="0" applyFont="1" applyBorder="1" applyAlignment="1">
      <alignment horizontal="center" vertical="center" wrapText="1"/>
    </xf>
    <xf numFmtId="0" fontId="73" fillId="0" borderId="31" xfId="0" applyFont="1" applyBorder="1" applyAlignment="1">
      <alignment horizontal="center" vertical="center" wrapText="1"/>
    </xf>
    <xf numFmtId="0" fontId="73" fillId="0" borderId="82" xfId="0" applyFont="1" applyBorder="1" applyAlignment="1">
      <alignment horizontal="center" vertical="center" wrapText="1"/>
    </xf>
    <xf numFmtId="0" fontId="73" fillId="0" borderId="83" xfId="0" applyFont="1" applyBorder="1" applyAlignment="1">
      <alignment horizontal="center" vertical="center"/>
    </xf>
    <xf numFmtId="0" fontId="73" fillId="0" borderId="31" xfId="0" applyFont="1" applyBorder="1" applyAlignment="1">
      <alignment horizontal="center" vertical="center"/>
    </xf>
    <xf numFmtId="0" fontId="73" fillId="0" borderId="82" xfId="0" applyFont="1" applyBorder="1" applyAlignment="1">
      <alignment horizontal="center" vertical="center"/>
    </xf>
    <xf numFmtId="0" fontId="73" fillId="3" borderId="68" xfId="0" applyFont="1" applyFill="1" applyBorder="1" applyAlignment="1">
      <alignment horizontal="center" vertical="center"/>
    </xf>
    <xf numFmtId="177" fontId="73" fillId="0" borderId="84" xfId="0" applyNumberFormat="1" applyFont="1" applyBorder="1" applyAlignment="1">
      <alignment horizontal="center" vertical="center"/>
    </xf>
    <xf numFmtId="177" fontId="73" fillId="0" borderId="83" xfId="0" applyNumberFormat="1" applyFont="1" applyBorder="1" applyAlignment="1">
      <alignment horizontal="center" vertical="center"/>
    </xf>
    <xf numFmtId="177" fontId="73" fillId="0" borderId="87" xfId="0" applyNumberFormat="1" applyFont="1" applyBorder="1" applyAlignment="1">
      <alignment horizontal="center" vertical="center"/>
    </xf>
    <xf numFmtId="177" fontId="73" fillId="0" borderId="31" xfId="0" applyNumberFormat="1" applyFont="1" applyBorder="1" applyAlignment="1">
      <alignment horizontal="center" vertical="center"/>
    </xf>
    <xf numFmtId="177" fontId="73" fillId="0" borderId="82" xfId="0" applyNumberFormat="1" applyFont="1" applyBorder="1" applyAlignment="1">
      <alignment horizontal="center" vertical="center"/>
    </xf>
    <xf numFmtId="177" fontId="73" fillId="0" borderId="86" xfId="0" applyNumberFormat="1" applyFont="1" applyBorder="1" applyAlignment="1">
      <alignment horizontal="center" vertical="center"/>
    </xf>
    <xf numFmtId="176" fontId="68" fillId="3" borderId="61" xfId="2" applyNumberFormat="1" applyFont="1" applyFill="1" applyBorder="1" applyAlignment="1" applyProtection="1">
      <alignment horizontal="center" vertical="center"/>
    </xf>
    <xf numFmtId="0" fontId="68" fillId="0" borderId="71" xfId="0" applyFont="1" applyBorder="1" applyAlignment="1">
      <alignment horizontal="center" vertical="center" wrapText="1"/>
    </xf>
    <xf numFmtId="179" fontId="68" fillId="0" borderId="71" xfId="0" applyNumberFormat="1" applyFont="1" applyBorder="1" applyAlignment="1">
      <alignment horizontal="center" vertical="center"/>
    </xf>
    <xf numFmtId="0" fontId="68" fillId="0" borderId="76" xfId="0" applyFont="1" applyBorder="1" applyAlignment="1">
      <alignment horizontal="center" vertical="center"/>
    </xf>
    <xf numFmtId="0" fontId="68" fillId="0" borderId="0" xfId="0" applyFont="1" applyBorder="1" applyAlignment="1">
      <alignment horizontal="center" vertical="center"/>
    </xf>
    <xf numFmtId="181" fontId="68" fillId="0" borderId="1" xfId="0" applyNumberFormat="1" applyFont="1" applyBorder="1" applyAlignment="1">
      <alignment horizontal="center" vertical="center"/>
    </xf>
    <xf numFmtId="181" fontId="68" fillId="0" borderId="69" xfId="0" applyNumberFormat="1" applyFont="1" applyBorder="1" applyAlignment="1">
      <alignment horizontal="center" vertical="center"/>
    </xf>
    <xf numFmtId="181" fontId="68" fillId="0" borderId="6" xfId="0" applyNumberFormat="1" applyFont="1" applyBorder="1" applyAlignment="1">
      <alignment horizontal="center" vertical="center"/>
    </xf>
    <xf numFmtId="181" fontId="68" fillId="0" borderId="66" xfId="0" applyNumberFormat="1" applyFont="1" applyBorder="1" applyAlignment="1">
      <alignment horizontal="center" vertical="center"/>
    </xf>
    <xf numFmtId="0" fontId="68" fillId="0" borderId="1" xfId="0" applyFont="1" applyBorder="1" applyAlignment="1">
      <alignment horizontal="center" vertical="center"/>
    </xf>
    <xf numFmtId="0" fontId="68" fillId="0" borderId="69" xfId="0" applyFont="1" applyBorder="1" applyAlignment="1">
      <alignment horizontal="center" vertical="center"/>
    </xf>
    <xf numFmtId="0" fontId="68" fillId="0" borderId="6" xfId="0" applyFont="1" applyBorder="1" applyAlignment="1">
      <alignment horizontal="center" vertical="center"/>
    </xf>
    <xf numFmtId="0" fontId="68" fillId="0" borderId="66" xfId="0" applyFont="1" applyBorder="1" applyAlignment="1">
      <alignment horizontal="center" vertical="center"/>
    </xf>
    <xf numFmtId="0" fontId="20" fillId="3" borderId="22" xfId="0" applyFont="1" applyFill="1" applyBorder="1" applyAlignment="1">
      <alignment horizontal="center" vertical="center"/>
    </xf>
    <xf numFmtId="0" fontId="20" fillId="3" borderId="23" xfId="0" applyFont="1" applyFill="1" applyBorder="1" applyAlignment="1">
      <alignment horizontal="center" vertical="center"/>
    </xf>
    <xf numFmtId="0" fontId="20" fillId="3" borderId="24" xfId="0" applyFont="1" applyFill="1" applyBorder="1" applyAlignment="1">
      <alignment horizontal="center" vertical="center"/>
    </xf>
    <xf numFmtId="179" fontId="68" fillId="0" borderId="61" xfId="4" applyNumberFormat="1" applyFont="1" applyBorder="1" applyAlignment="1">
      <alignment horizontal="center" vertical="center"/>
    </xf>
    <xf numFmtId="0" fontId="73" fillId="0" borderId="121" xfId="0" applyFont="1" applyFill="1" applyBorder="1" applyAlignment="1">
      <alignment horizontal="center" vertical="center"/>
    </xf>
    <xf numFmtId="0" fontId="73" fillId="0" borderId="123" xfId="0" applyFont="1" applyFill="1" applyBorder="1" applyAlignment="1">
      <alignment horizontal="center" vertical="center"/>
    </xf>
    <xf numFmtId="0" fontId="82" fillId="0" borderId="87" xfId="0" applyFont="1" applyFill="1" applyBorder="1" applyAlignment="1">
      <alignment horizontal="left" vertical="center" wrapText="1"/>
    </xf>
    <xf numFmtId="0" fontId="82" fillId="0" borderId="82" xfId="0" applyFont="1" applyFill="1" applyBorder="1" applyAlignment="1">
      <alignment horizontal="left" vertical="center" wrapText="1"/>
    </xf>
    <xf numFmtId="0" fontId="83" fillId="0" borderId="0" xfId="0" applyFont="1" applyBorder="1" applyAlignment="1">
      <alignment horizontal="center" vertical="center" wrapText="1"/>
    </xf>
    <xf numFmtId="0" fontId="9" fillId="0" borderId="0" xfId="0" applyFont="1" applyAlignment="1">
      <alignment horizontal="left" vertical="center" wrapText="1" indent="2"/>
    </xf>
    <xf numFmtId="0" fontId="82" fillId="0" borderId="22" xfId="0" applyFont="1" applyBorder="1" applyAlignment="1">
      <alignment horizontal="center" vertical="center" wrapText="1"/>
    </xf>
    <xf numFmtId="0" fontId="82" fillId="0" borderId="116" xfId="0" applyFont="1" applyBorder="1" applyAlignment="1">
      <alignment horizontal="center" vertical="center" wrapText="1"/>
    </xf>
    <xf numFmtId="0" fontId="82" fillId="0" borderId="117" xfId="0" applyFont="1" applyFill="1" applyBorder="1" applyAlignment="1">
      <alignment horizontal="left" vertical="center" wrapText="1"/>
    </xf>
    <xf numFmtId="0" fontId="82" fillId="0" borderId="118" xfId="0" applyFont="1" applyFill="1" applyBorder="1" applyAlignment="1">
      <alignment horizontal="left" vertical="center" wrapText="1"/>
    </xf>
    <xf numFmtId="0" fontId="82" fillId="0" borderId="31" xfId="0" applyFont="1" applyFill="1" applyBorder="1" applyAlignment="1">
      <alignment horizontal="left" vertical="center" wrapText="1"/>
    </xf>
    <xf numFmtId="0" fontId="82" fillId="0" borderId="6" xfId="0" applyFont="1" applyFill="1" applyBorder="1" applyAlignment="1">
      <alignment horizontal="left" vertical="center" wrapText="1"/>
    </xf>
    <xf numFmtId="0" fontId="82" fillId="0" borderId="119" xfId="0" applyFont="1" applyFill="1" applyBorder="1" applyAlignment="1">
      <alignment horizontal="left" vertical="center" wrapText="1"/>
    </xf>
    <xf numFmtId="0" fontId="82" fillId="0" borderId="0" xfId="0" applyFont="1" applyAlignment="1">
      <alignment horizontal="center" vertical="center" wrapText="1"/>
    </xf>
    <xf numFmtId="0" fontId="82" fillId="0" borderId="0" xfId="0" applyFont="1" applyAlignment="1">
      <alignment horizontal="center" vertical="center"/>
    </xf>
    <xf numFmtId="0" fontId="82" fillId="0" borderId="109" xfId="0" applyFont="1" applyBorder="1" applyAlignment="1">
      <alignment horizontal="center" vertical="center" wrapText="1"/>
    </xf>
    <xf numFmtId="0" fontId="82" fillId="0" borderId="120" xfId="0" applyFont="1" applyFill="1" applyBorder="1" applyAlignment="1">
      <alignment horizontal="left" vertical="center" wrapText="1"/>
    </xf>
    <xf numFmtId="0" fontId="82" fillId="0" borderId="36" xfId="0" applyFont="1" applyFill="1" applyBorder="1" applyAlignment="1">
      <alignment horizontal="left" vertical="center" wrapText="1"/>
    </xf>
    <xf numFmtId="0" fontId="73" fillId="0" borderId="83" xfId="6" applyBorder="1" applyAlignment="1">
      <alignment vertical="center"/>
    </xf>
    <xf numFmtId="0" fontId="73" fillId="0" borderId="82" xfId="6" applyBorder="1" applyAlignment="1">
      <alignment vertical="center"/>
    </xf>
    <xf numFmtId="0" fontId="73" fillId="0" borderId="84" xfId="6" applyBorder="1" applyAlignment="1">
      <alignment vertical="center"/>
    </xf>
    <xf numFmtId="0" fontId="87" fillId="0" borderId="129" xfId="6" applyFont="1" applyBorder="1" applyAlignment="1">
      <alignment vertical="center"/>
    </xf>
    <xf numFmtId="0" fontId="87" fillId="0" borderId="73" xfId="6" applyFont="1" applyBorder="1" applyAlignment="1">
      <alignment vertical="center"/>
    </xf>
    <xf numFmtId="0" fontId="87" fillId="0" borderId="72" xfId="6" applyFont="1" applyBorder="1" applyAlignment="1">
      <alignment vertical="center"/>
    </xf>
    <xf numFmtId="0" fontId="73" fillId="0" borderId="131" xfId="6" applyBorder="1" applyAlignment="1">
      <alignment horizontal="center" vertical="center"/>
    </xf>
    <xf numFmtId="0" fontId="73" fillId="0" borderId="36" xfId="6" applyBorder="1" applyAlignment="1">
      <alignment horizontal="center" vertical="center"/>
    </xf>
    <xf numFmtId="0" fontId="73" fillId="0" borderId="114" xfId="6" applyBorder="1" applyAlignment="1">
      <alignment horizontal="center" vertical="center"/>
    </xf>
    <xf numFmtId="0" fontId="87" fillId="0" borderId="117" xfId="6" applyFont="1" applyBorder="1" applyAlignment="1">
      <alignment horizontal="center" vertical="center"/>
    </xf>
    <xf numFmtId="0" fontId="87" fillId="0" borderId="118" xfId="6" applyFont="1" applyBorder="1" applyAlignment="1">
      <alignment horizontal="center" vertical="center"/>
    </xf>
    <xf numFmtId="0" fontId="87" fillId="0" borderId="130" xfId="6" applyFont="1" applyBorder="1" applyAlignment="1">
      <alignment horizontal="center" vertical="center"/>
    </xf>
    <xf numFmtId="0" fontId="87" fillId="0" borderId="27" xfId="6" applyFont="1" applyBorder="1" applyAlignment="1">
      <alignment horizontal="center" vertical="center"/>
    </xf>
    <xf numFmtId="0" fontId="87" fillId="0" borderId="87" xfId="6" applyFont="1" applyBorder="1" applyAlignment="1">
      <alignment horizontal="center" vertical="center"/>
    </xf>
    <xf numFmtId="0" fontId="87" fillId="0" borderId="82" xfId="6" applyFont="1" applyBorder="1" applyAlignment="1">
      <alignment horizontal="center" vertical="center"/>
    </xf>
    <xf numFmtId="0" fontId="87" fillId="0" borderId="83" xfId="6" applyFont="1" applyBorder="1" applyAlignment="1">
      <alignment horizontal="center" vertical="center" wrapText="1"/>
    </xf>
    <xf numFmtId="0" fontId="87" fillId="0" borderId="31" xfId="6" applyFont="1" applyBorder="1" applyAlignment="1">
      <alignment horizontal="center" vertical="center" wrapText="1"/>
    </xf>
    <xf numFmtId="0" fontId="87" fillId="0" borderId="82" xfId="6" applyFont="1" applyBorder="1" applyAlignment="1">
      <alignment horizontal="center" vertical="center" wrapText="1"/>
    </xf>
    <xf numFmtId="0" fontId="87" fillId="0" borderId="120" xfId="6" applyFont="1" applyBorder="1" applyAlignment="1">
      <alignment horizontal="center" vertical="center"/>
    </xf>
    <xf numFmtId="0" fontId="87" fillId="0" borderId="36" xfId="6" applyFont="1" applyBorder="1" applyAlignment="1">
      <alignment horizontal="center" vertical="center"/>
    </xf>
    <xf numFmtId="0" fontId="87" fillId="0" borderId="114" xfId="6" applyFont="1" applyBorder="1" applyAlignment="1">
      <alignment horizontal="center" vertical="center"/>
    </xf>
    <xf numFmtId="0" fontId="87" fillId="0" borderId="28" xfId="6" applyFont="1" applyBorder="1" applyAlignment="1">
      <alignment horizontal="center" vertical="center"/>
    </xf>
    <xf numFmtId="0" fontId="87" fillId="0" borderId="87" xfId="6" applyFont="1" applyBorder="1" applyAlignment="1">
      <alignment vertical="center" wrapText="1"/>
    </xf>
    <xf numFmtId="0" fontId="87" fillId="0" borderId="31" xfId="6" applyFont="1" applyBorder="1" applyAlignment="1">
      <alignment vertical="center" wrapText="1"/>
    </xf>
    <xf numFmtId="0" fontId="87" fillId="0" borderId="82" xfId="6" applyFont="1" applyBorder="1" applyAlignment="1">
      <alignment vertical="center" wrapText="1"/>
    </xf>
    <xf numFmtId="0" fontId="87" fillId="0" borderId="120" xfId="6" applyFont="1" applyBorder="1" applyAlignment="1">
      <alignment vertical="center" wrapText="1"/>
    </xf>
    <xf numFmtId="0" fontId="87" fillId="0" borderId="36" xfId="6" applyFont="1" applyBorder="1" applyAlignment="1">
      <alignment vertical="center" wrapText="1"/>
    </xf>
    <xf numFmtId="0" fontId="87" fillId="0" borderId="114" xfId="6" applyFont="1" applyBorder="1" applyAlignment="1">
      <alignment vertical="center" wrapText="1"/>
    </xf>
    <xf numFmtId="0" fontId="73" fillId="0" borderId="83" xfId="6" applyBorder="1" applyAlignment="1">
      <alignment horizontal="center" vertical="center"/>
    </xf>
    <xf numFmtId="0" fontId="73" fillId="0" borderId="31" xfId="6" applyBorder="1" applyAlignment="1">
      <alignment horizontal="center" vertical="center"/>
    </xf>
    <xf numFmtId="0" fontId="73" fillId="0" borderId="82" xfId="6" applyBorder="1" applyAlignment="1">
      <alignment horizontal="center" vertical="center"/>
    </xf>
    <xf numFmtId="0" fontId="78" fillId="0" borderId="22" xfId="6" applyFont="1" applyBorder="1" applyAlignment="1">
      <alignment horizontal="center" vertical="center"/>
    </xf>
    <xf numFmtId="0" fontId="78" fillId="0" borderId="23" xfId="6" applyFont="1" applyBorder="1" applyAlignment="1">
      <alignment horizontal="center" vertical="center"/>
    </xf>
    <xf numFmtId="0" fontId="78" fillId="0" borderId="24" xfId="6" applyFont="1" applyBorder="1" applyAlignment="1">
      <alignment horizontal="center" vertical="center"/>
    </xf>
    <xf numFmtId="0" fontId="9" fillId="0" borderId="0" xfId="6" applyFont="1" applyAlignment="1">
      <alignment vertical="top" wrapText="1"/>
    </xf>
  </cellXfs>
  <cellStyles count="7">
    <cellStyle name="ハイパーリンク 2" xfId="1" xr:uid="{234075A2-1344-4E8D-99EB-C6972E872F1A}"/>
    <cellStyle name="桁区切り" xfId="4" builtinId="6"/>
    <cellStyle name="標準" xfId="0" builtinId="0"/>
    <cellStyle name="標準 2" xfId="2" xr:uid="{06513FC2-691A-4A2D-AC98-F24F454E678B}"/>
    <cellStyle name="標準 2 2" xfId="5" xr:uid="{5F1E2A3C-B9F6-49F0-8ED1-18EC7FDD6888}"/>
    <cellStyle name="標準 3" xfId="6" xr:uid="{5BBC85B6-0D78-4716-9BB5-C46BBCAC594B}"/>
    <cellStyle name="標準 4 2" xfId="3" xr:uid="{E83C8FC9-66FE-4145-8C7F-55E36CDE54A4}"/>
  </cellStyles>
  <dxfs count="755">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auto="1"/>
      </font>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strike val="0"/>
        <color theme="0" tint="-0.14996795556505021"/>
      </font>
      <fill>
        <patternFill>
          <bgColor rgb="FFFFC7CE"/>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2"/>
        </patternFill>
      </fill>
    </dxf>
    <dxf>
      <fill>
        <patternFill>
          <bgColor theme="8" tint="0.79998168889431442"/>
        </patternFill>
      </fill>
    </dxf>
    <dxf>
      <fill>
        <patternFill>
          <bgColor theme="9" tint="0.79998168889431442"/>
        </patternFill>
      </fill>
    </dxf>
    <dxf>
      <font>
        <color auto="1"/>
      </font>
      <fill>
        <patternFill>
          <bgColor theme="0" tint="-0.14996795556505021"/>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ont>
        <color auto="1"/>
      </font>
      <fill>
        <patternFill>
          <bgColor theme="8" tint="0.59996337778862885"/>
        </patternFill>
      </fill>
    </dxf>
    <dxf>
      <fill>
        <patternFill>
          <bgColor theme="0" tint="-0.14996795556505021"/>
        </patternFill>
      </fill>
    </dxf>
    <dxf>
      <font>
        <color auto="1"/>
      </font>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ont>
        <color auto="1"/>
      </font>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2" tint="-0.499984740745262"/>
      </font>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theme="5" tint="-0.24994659260841701"/>
      </font>
      <fill>
        <patternFill>
          <bgColor rgb="FFFFE7A3"/>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E7A3"/>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auto="1"/>
      </font>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strike val="0"/>
        <color theme="0" tint="-0.14996795556505021"/>
      </font>
      <fill>
        <patternFill>
          <bgColor rgb="FFFFC7CE"/>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2"/>
        </patternFill>
      </fill>
    </dxf>
    <dxf>
      <fill>
        <patternFill>
          <bgColor theme="8" tint="0.79998168889431442"/>
        </patternFill>
      </fill>
    </dxf>
    <dxf>
      <fill>
        <patternFill>
          <bgColor theme="9" tint="0.79998168889431442"/>
        </patternFill>
      </fill>
    </dxf>
    <dxf>
      <font>
        <color auto="1"/>
      </font>
      <fill>
        <patternFill>
          <bgColor theme="0" tint="-0.14996795556505021"/>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ont>
        <color auto="1"/>
      </font>
      <fill>
        <patternFill>
          <bgColor theme="8" tint="0.59996337778862885"/>
        </patternFill>
      </fill>
    </dxf>
    <dxf>
      <fill>
        <patternFill>
          <bgColor theme="0" tint="-0.14996795556505021"/>
        </patternFill>
      </fill>
    </dxf>
    <dxf>
      <font>
        <color auto="1"/>
      </font>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ont>
        <color auto="1"/>
      </font>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2" tint="-0.499984740745262"/>
      </font>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theme="5" tint="-0.24994659260841701"/>
      </font>
      <fill>
        <patternFill>
          <bgColor rgb="FFFFE7A3"/>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8" tint="0.79998168889431442"/>
        </patternFill>
      </fill>
    </dxf>
  </dxfs>
  <tableStyles count="0" defaultTableStyle="TableStyleMedium2" defaultPivotStyle="PivotStyleLight16"/>
  <colors>
    <mruColors>
      <color rgb="FFFF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158</xdr:row>
      <xdr:rowOff>0</xdr:rowOff>
    </xdr:from>
    <xdr:to>
      <xdr:col>35</xdr:col>
      <xdr:colOff>228451</xdr:colOff>
      <xdr:row>174</xdr:row>
      <xdr:rowOff>97791</xdr:rowOff>
    </xdr:to>
    <xdr:sp macro="" textlink="">
      <xdr:nvSpPr>
        <xdr:cNvPr id="3" name="AutoShape 1026">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2858750" y="124510800"/>
          <a:ext cx="9410551" cy="40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127000</xdr:colOff>
      <xdr:row>177</xdr:row>
      <xdr:rowOff>21166</xdr:rowOff>
    </xdr:from>
    <xdr:to>
      <xdr:col>26</xdr:col>
      <xdr:colOff>196533</xdr:colOff>
      <xdr:row>180</xdr:row>
      <xdr:rowOff>193303</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994275" y="204837241"/>
          <a:ext cx="7699058" cy="981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109644</xdr:colOff>
      <xdr:row>479</xdr:row>
      <xdr:rowOff>17356</xdr:rowOff>
    </xdr:from>
    <xdr:to>
      <xdr:col>26</xdr:col>
      <xdr:colOff>177272</xdr:colOff>
      <xdr:row>482</xdr:row>
      <xdr:rowOff>193303</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976919" y="301674106"/>
          <a:ext cx="7697153" cy="8712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105834</xdr:colOff>
      <xdr:row>473</xdr:row>
      <xdr:rowOff>10583</xdr:rowOff>
    </xdr:from>
    <xdr:to>
      <xdr:col>26</xdr:col>
      <xdr:colOff>169652</xdr:colOff>
      <xdr:row>475</xdr:row>
      <xdr:rowOff>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973109" y="300238583"/>
          <a:ext cx="7693343" cy="4656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3286</xdr:colOff>
      <xdr:row>312</xdr:row>
      <xdr:rowOff>146052</xdr:rowOff>
    </xdr:from>
    <xdr:to>
      <xdr:col>27</xdr:col>
      <xdr:colOff>3286</xdr:colOff>
      <xdr:row>315</xdr:row>
      <xdr:rowOff>5728</xdr:rowOff>
    </xdr:to>
    <xdr:sp macro="" textlink="">
      <xdr:nvSpPr>
        <xdr:cNvPr id="8" name="左大かっこ 7">
          <a:extLst>
            <a:ext uri="{FF2B5EF4-FFF2-40B4-BE49-F238E27FC236}">
              <a16:creationId xmlns:a16="http://schemas.microsoft.com/office/drawing/2014/main" id="{A103D0F8-C4E8-491E-A803-5E868D6C64FD}"/>
            </a:ext>
          </a:extLst>
        </xdr:cNvPr>
        <xdr:cNvSpPr/>
      </xdr:nvSpPr>
      <xdr:spPr>
        <a:xfrm flipH="1">
          <a:off x="12925536" y="96007240"/>
          <a:ext cx="0" cy="5740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109644</xdr:colOff>
      <xdr:row>312</xdr:row>
      <xdr:rowOff>17356</xdr:rowOff>
    </xdr:from>
    <xdr:to>
      <xdr:col>26</xdr:col>
      <xdr:colOff>177272</xdr:colOff>
      <xdr:row>315</xdr:row>
      <xdr:rowOff>193303</xdr:rowOff>
    </xdr:to>
    <xdr:sp macro="" textlink="">
      <xdr:nvSpPr>
        <xdr:cNvPr id="9" name="大かっこ 8">
          <a:extLst>
            <a:ext uri="{FF2B5EF4-FFF2-40B4-BE49-F238E27FC236}">
              <a16:creationId xmlns:a16="http://schemas.microsoft.com/office/drawing/2014/main" id="{8A8E63C2-B4FA-4431-9DB5-692AD0BE00B3}"/>
            </a:ext>
          </a:extLst>
        </xdr:cNvPr>
        <xdr:cNvSpPr/>
      </xdr:nvSpPr>
      <xdr:spPr>
        <a:xfrm>
          <a:off x="4975332" y="95878544"/>
          <a:ext cx="7759065" cy="890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8B1F4-0370-4091-A8FE-1E2B01545D3A}">
  <sheetPr>
    <tabColor theme="1"/>
  </sheetPr>
  <dimension ref="A1:AN506"/>
  <sheetViews>
    <sheetView tabSelected="1" view="pageBreakPreview" topLeftCell="B1" zoomScale="69" zoomScaleNormal="60" zoomScaleSheetLayoutView="69" workbookViewId="0">
      <selection activeCell="E5" sqref="E5:AB6"/>
    </sheetView>
  </sheetViews>
  <sheetFormatPr defaultColWidth="9" defaultRowHeight="22.5"/>
  <cols>
    <col min="1" max="1" width="2.58203125" style="8" hidden="1" customWidth="1"/>
    <col min="2" max="2" width="6.75" style="1" customWidth="1"/>
    <col min="3" max="3" width="39.1640625" style="1" customWidth="1"/>
    <col min="4" max="4" width="2.58203125" style="1" customWidth="1"/>
    <col min="5" max="5" width="17.75" style="1" customWidth="1"/>
    <col min="6" max="10" width="4.75" style="1" customWidth="1"/>
    <col min="11" max="11" width="5.08203125" style="1" customWidth="1"/>
    <col min="12" max="27" width="4.75" style="1" customWidth="1"/>
    <col min="28" max="28" width="22.75" style="2" customWidth="1"/>
    <col min="29" max="29" width="40.08203125" style="1" customWidth="1"/>
    <col min="30" max="34" width="9" style="1" customWidth="1"/>
    <col min="35" max="35" width="12.58203125" style="1" customWidth="1"/>
    <col min="36" max="16384" width="9" style="1"/>
  </cols>
  <sheetData>
    <row r="1" spans="2:28" ht="40.15" customHeight="1">
      <c r="B1" s="215"/>
      <c r="C1" s="656" t="s">
        <v>516</v>
      </c>
      <c r="D1" s="656"/>
      <c r="E1" s="656"/>
      <c r="F1" s="656"/>
      <c r="G1" s="656"/>
      <c r="H1" s="656"/>
      <c r="I1" s="656"/>
      <c r="J1" s="656"/>
      <c r="K1" s="656"/>
      <c r="L1" s="656"/>
      <c r="M1" s="656"/>
      <c r="N1" s="656"/>
      <c r="O1" s="656"/>
      <c r="P1" s="656"/>
      <c r="Q1" s="656"/>
      <c r="R1" s="656"/>
      <c r="S1" s="656"/>
      <c r="T1" s="656"/>
      <c r="U1" s="656"/>
      <c r="V1" s="656"/>
      <c r="W1" s="656"/>
      <c r="X1" s="656"/>
      <c r="Y1" s="656"/>
      <c r="Z1" s="656"/>
      <c r="AA1" s="656"/>
      <c r="AB1" s="657"/>
    </row>
    <row r="2" spans="2:28" ht="2.65" customHeight="1">
      <c r="B2" s="216"/>
      <c r="C2" s="217"/>
      <c r="D2" s="217"/>
      <c r="E2" s="32"/>
      <c r="F2" s="32"/>
      <c r="G2" s="32"/>
      <c r="H2" s="32"/>
      <c r="I2" s="32"/>
      <c r="J2" s="32"/>
      <c r="K2" s="32"/>
      <c r="L2" s="32"/>
      <c r="M2" s="32"/>
      <c r="N2" s="32"/>
      <c r="O2" s="32"/>
      <c r="P2" s="32"/>
      <c r="Q2" s="32"/>
      <c r="R2" s="32"/>
      <c r="S2" s="32"/>
      <c r="T2" s="32"/>
      <c r="U2" s="32"/>
      <c r="V2" s="32"/>
      <c r="W2" s="32"/>
      <c r="X2" s="32"/>
      <c r="Y2" s="32"/>
      <c r="Z2" s="32"/>
      <c r="AA2" s="32"/>
      <c r="AB2" s="218"/>
    </row>
    <row r="3" spans="2:28" ht="39.75" customHeight="1">
      <c r="B3" s="216"/>
      <c r="C3" s="658" t="s">
        <v>382</v>
      </c>
      <c r="D3" s="658"/>
      <c r="E3" s="658"/>
      <c r="F3" s="658"/>
      <c r="G3" s="658"/>
      <c r="H3" s="658"/>
      <c r="I3" s="658"/>
      <c r="J3" s="658"/>
      <c r="K3" s="658"/>
      <c r="L3" s="658"/>
      <c r="M3" s="658"/>
      <c r="N3" s="658"/>
      <c r="O3" s="658"/>
      <c r="P3" s="658"/>
      <c r="Q3" s="658"/>
      <c r="R3" s="658"/>
      <c r="S3" s="658"/>
      <c r="T3" s="658"/>
      <c r="U3" s="658"/>
      <c r="V3" s="658"/>
      <c r="W3" s="658"/>
      <c r="X3" s="658"/>
      <c r="Y3" s="658"/>
      <c r="Z3" s="658"/>
      <c r="AA3" s="658"/>
      <c r="AB3" s="659"/>
    </row>
    <row r="4" spans="2:28" ht="9" customHeight="1" thickBot="1">
      <c r="B4" s="216"/>
      <c r="C4" s="219" t="s">
        <v>0</v>
      </c>
      <c r="D4" s="219"/>
      <c r="E4" s="32"/>
      <c r="F4" s="32"/>
      <c r="G4" s="32"/>
      <c r="H4" s="32"/>
      <c r="I4" s="32"/>
      <c r="J4" s="32"/>
      <c r="K4" s="32"/>
      <c r="L4" s="32"/>
      <c r="M4" s="32"/>
      <c r="N4" s="32"/>
      <c r="O4" s="32"/>
      <c r="P4" s="32"/>
      <c r="Q4" s="32"/>
      <c r="R4" s="32"/>
      <c r="S4" s="32"/>
      <c r="T4" s="32"/>
      <c r="U4" s="32"/>
      <c r="V4" s="32"/>
      <c r="W4" s="32"/>
      <c r="X4" s="32"/>
      <c r="Y4" s="32"/>
      <c r="Z4" s="32"/>
      <c r="AA4" s="32"/>
      <c r="AB4" s="218"/>
    </row>
    <row r="5" spans="2:28" ht="19.149999999999999" customHeight="1">
      <c r="B5" s="660" t="s">
        <v>1</v>
      </c>
      <c r="C5" s="661"/>
      <c r="D5" s="664"/>
      <c r="E5" s="666" t="s">
        <v>2</v>
      </c>
      <c r="F5" s="666"/>
      <c r="G5" s="666"/>
      <c r="H5" s="666"/>
      <c r="I5" s="666"/>
      <c r="J5" s="666"/>
      <c r="K5" s="666"/>
      <c r="L5" s="666"/>
      <c r="M5" s="666"/>
      <c r="N5" s="666"/>
      <c r="O5" s="666"/>
      <c r="P5" s="666"/>
      <c r="Q5" s="666"/>
      <c r="R5" s="666"/>
      <c r="S5" s="666"/>
      <c r="T5" s="666"/>
      <c r="U5" s="666"/>
      <c r="V5" s="666"/>
      <c r="W5" s="666"/>
      <c r="X5" s="666"/>
      <c r="Y5" s="666"/>
      <c r="Z5" s="666"/>
      <c r="AA5" s="666"/>
      <c r="AB5" s="667"/>
    </row>
    <row r="6" spans="2:28" ht="19.149999999999999" customHeight="1" thickBot="1">
      <c r="B6" s="662"/>
      <c r="C6" s="663"/>
      <c r="D6" s="665"/>
      <c r="E6" s="668"/>
      <c r="F6" s="668"/>
      <c r="G6" s="668"/>
      <c r="H6" s="668"/>
      <c r="I6" s="668"/>
      <c r="J6" s="668"/>
      <c r="K6" s="668"/>
      <c r="L6" s="668"/>
      <c r="M6" s="668"/>
      <c r="N6" s="668"/>
      <c r="O6" s="668"/>
      <c r="P6" s="668"/>
      <c r="Q6" s="668"/>
      <c r="R6" s="668"/>
      <c r="S6" s="668"/>
      <c r="T6" s="668"/>
      <c r="U6" s="668"/>
      <c r="V6" s="668"/>
      <c r="W6" s="668"/>
      <c r="X6" s="668"/>
      <c r="Y6" s="668"/>
      <c r="Z6" s="668"/>
      <c r="AA6" s="668"/>
      <c r="AB6" s="669"/>
    </row>
    <row r="7" spans="2:28" ht="18.75" customHeight="1">
      <c r="B7" s="670" t="s">
        <v>381</v>
      </c>
      <c r="C7" s="671"/>
      <c r="D7" s="648"/>
      <c r="E7" s="675" t="s">
        <v>3</v>
      </c>
      <c r="F7" s="675"/>
      <c r="G7" s="675"/>
      <c r="H7" s="675"/>
      <c r="I7" s="675"/>
      <c r="J7" s="675"/>
      <c r="K7" s="675"/>
      <c r="L7" s="675"/>
      <c r="M7" s="675"/>
      <c r="N7" s="675"/>
      <c r="O7" s="675"/>
      <c r="P7" s="675"/>
      <c r="Q7" s="675"/>
      <c r="R7" s="675"/>
      <c r="S7" s="675"/>
      <c r="T7" s="675"/>
      <c r="U7" s="675"/>
      <c r="V7" s="675"/>
      <c r="W7" s="675"/>
      <c r="X7" s="675"/>
      <c r="Y7" s="675"/>
      <c r="Z7" s="675"/>
      <c r="AA7" s="675"/>
      <c r="AB7" s="676"/>
    </row>
    <row r="8" spans="2:28" ht="19.149999999999999" customHeight="1" thickBot="1">
      <c r="B8" s="672"/>
      <c r="C8" s="673"/>
      <c r="D8" s="674"/>
      <c r="E8" s="677"/>
      <c r="F8" s="677"/>
      <c r="G8" s="677"/>
      <c r="H8" s="677"/>
      <c r="I8" s="677"/>
      <c r="J8" s="677"/>
      <c r="K8" s="677"/>
      <c r="L8" s="677"/>
      <c r="M8" s="677"/>
      <c r="N8" s="677"/>
      <c r="O8" s="677"/>
      <c r="P8" s="677"/>
      <c r="Q8" s="677"/>
      <c r="R8" s="677"/>
      <c r="S8" s="677"/>
      <c r="T8" s="677"/>
      <c r="U8" s="677"/>
      <c r="V8" s="677"/>
      <c r="W8" s="677"/>
      <c r="X8" s="677"/>
      <c r="Y8" s="677"/>
      <c r="Z8" s="677"/>
      <c r="AA8" s="677"/>
      <c r="AB8" s="678"/>
    </row>
    <row r="9" spans="2:28" ht="18.75" customHeight="1">
      <c r="B9" s="686" t="s">
        <v>515</v>
      </c>
      <c r="C9" s="687"/>
      <c r="D9" s="690"/>
      <c r="E9" s="397"/>
      <c r="F9" s="397"/>
      <c r="G9" s="397"/>
      <c r="H9" s="397"/>
      <c r="I9" s="397"/>
      <c r="J9" s="397"/>
      <c r="K9" s="397"/>
      <c r="L9" s="397"/>
      <c r="M9" s="397"/>
      <c r="N9" s="397"/>
      <c r="O9" s="397"/>
      <c r="P9" s="397"/>
      <c r="Q9" s="397"/>
      <c r="R9" s="397"/>
      <c r="S9" s="397"/>
      <c r="T9" s="397"/>
      <c r="U9" s="397"/>
      <c r="V9" s="397"/>
      <c r="W9" s="397"/>
      <c r="X9" s="397"/>
      <c r="Y9" s="397"/>
      <c r="Z9" s="397"/>
      <c r="AA9" s="397"/>
      <c r="AB9" s="398"/>
    </row>
    <row r="10" spans="2:28" ht="18.75" customHeight="1" thickBot="1">
      <c r="B10" s="688"/>
      <c r="C10" s="689"/>
      <c r="D10" s="691"/>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400"/>
    </row>
    <row r="11" spans="2:28" ht="19.149999999999999" customHeight="1">
      <c r="B11" s="692" t="s">
        <v>6</v>
      </c>
      <c r="C11" s="693"/>
      <c r="D11" s="698"/>
      <c r="E11" s="3" t="s">
        <v>4</v>
      </c>
      <c r="F11" s="700" t="s">
        <v>5</v>
      </c>
      <c r="G11" s="700"/>
      <c r="H11" s="701"/>
      <c r="I11" s="701"/>
      <c r="J11" s="701"/>
      <c r="K11" s="701"/>
      <c r="L11" s="701"/>
      <c r="M11" s="701"/>
      <c r="N11" s="701"/>
      <c r="O11" s="701"/>
      <c r="P11" s="701"/>
      <c r="Q11" s="701"/>
      <c r="R11" s="701"/>
      <c r="S11" s="701"/>
      <c r="T11" s="701"/>
      <c r="U11" s="701"/>
      <c r="V11" s="701"/>
      <c r="W11" s="701"/>
      <c r="X11" s="701"/>
      <c r="Y11" s="701"/>
      <c r="Z11" s="701"/>
      <c r="AA11" s="701"/>
      <c r="AB11" s="702"/>
    </row>
    <row r="12" spans="2:28" ht="19.149999999999999" customHeight="1">
      <c r="B12" s="694"/>
      <c r="C12" s="695"/>
      <c r="D12" s="694"/>
      <c r="E12" s="703" t="s">
        <v>7</v>
      </c>
      <c r="F12" s="703"/>
      <c r="G12" s="680"/>
      <c r="H12" s="680"/>
      <c r="I12" s="680"/>
      <c r="J12" s="680"/>
      <c r="K12" s="680"/>
      <c r="L12" s="680"/>
      <c r="M12" s="680"/>
      <c r="N12" s="680"/>
      <c r="O12" s="680"/>
      <c r="P12" s="680"/>
      <c r="Q12" s="680"/>
      <c r="R12" s="680"/>
      <c r="S12" s="680"/>
      <c r="T12" s="680"/>
      <c r="U12" s="680"/>
      <c r="V12" s="680"/>
      <c r="W12" s="680"/>
      <c r="X12" s="680"/>
      <c r="Y12" s="680"/>
      <c r="Z12" s="680"/>
      <c r="AA12" s="680"/>
      <c r="AB12" s="681"/>
    </row>
    <row r="13" spans="2:28" ht="33.75" customHeight="1" thickBot="1">
      <c r="B13" s="696"/>
      <c r="C13" s="697"/>
      <c r="D13" s="699"/>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683"/>
    </row>
    <row r="14" spans="2:28" ht="19.149999999999999" customHeight="1" thickBot="1">
      <c r="B14" s="644" t="s">
        <v>8</v>
      </c>
      <c r="C14" s="645"/>
      <c r="D14" s="648"/>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5"/>
    </row>
    <row r="15" spans="2:28" ht="35.25" customHeight="1" thickBot="1">
      <c r="B15" s="646" t="s">
        <v>9</v>
      </c>
      <c r="C15" s="647"/>
      <c r="D15" s="649"/>
      <c r="E15" s="684"/>
      <c r="F15" s="684"/>
      <c r="G15" s="684"/>
      <c r="H15" s="684"/>
      <c r="I15" s="684"/>
      <c r="J15" s="684"/>
      <c r="K15" s="684"/>
      <c r="L15" s="684"/>
      <c r="M15" s="684"/>
      <c r="N15" s="684"/>
      <c r="O15" s="684"/>
      <c r="P15" s="684"/>
      <c r="Q15" s="684"/>
      <c r="R15" s="684"/>
      <c r="S15" s="684"/>
      <c r="T15" s="684"/>
      <c r="U15" s="684"/>
      <c r="V15" s="684"/>
      <c r="W15" s="684"/>
      <c r="X15" s="684"/>
      <c r="Y15" s="684"/>
      <c r="Z15" s="684"/>
      <c r="AA15" s="684"/>
      <c r="AB15" s="685"/>
    </row>
    <row r="16" spans="2:28" ht="19.149999999999999" customHeight="1">
      <c r="B16" s="644" t="s">
        <v>10</v>
      </c>
      <c r="C16" s="645"/>
      <c r="D16" s="648"/>
      <c r="E16" s="650" t="s">
        <v>11</v>
      </c>
      <c r="F16" s="650"/>
      <c r="G16" s="650"/>
      <c r="H16" s="650"/>
      <c r="I16" s="650"/>
      <c r="J16" s="650"/>
      <c r="K16" s="650" t="s">
        <v>12</v>
      </c>
      <c r="L16" s="650"/>
      <c r="M16" s="650"/>
      <c r="N16" s="650"/>
      <c r="O16" s="650"/>
      <c r="P16" s="650"/>
      <c r="Q16" s="650"/>
      <c r="R16" s="650"/>
      <c r="S16" s="650" t="s">
        <v>13</v>
      </c>
      <c r="T16" s="650"/>
      <c r="U16" s="650"/>
      <c r="V16" s="650"/>
      <c r="W16" s="650"/>
      <c r="X16" s="650"/>
      <c r="Y16" s="650"/>
      <c r="Z16" s="650"/>
      <c r="AA16" s="650"/>
      <c r="AB16" s="651"/>
    </row>
    <row r="17" spans="2:28" ht="19.149999999999999" customHeight="1" thickBot="1">
      <c r="B17" s="646"/>
      <c r="C17" s="647"/>
      <c r="D17" s="649"/>
      <c r="E17" s="652"/>
      <c r="F17" s="653"/>
      <c r="G17" s="653"/>
      <c r="H17" s="653"/>
      <c r="I17" s="653"/>
      <c r="J17" s="654"/>
      <c r="K17" s="652"/>
      <c r="L17" s="653"/>
      <c r="M17" s="653"/>
      <c r="N17" s="653"/>
      <c r="O17" s="653"/>
      <c r="P17" s="653"/>
      <c r="Q17" s="653"/>
      <c r="R17" s="654"/>
      <c r="S17" s="652"/>
      <c r="T17" s="653"/>
      <c r="U17" s="653"/>
      <c r="V17" s="653"/>
      <c r="W17" s="653"/>
      <c r="X17" s="653"/>
      <c r="Y17" s="653"/>
      <c r="Z17" s="653"/>
      <c r="AA17" s="653"/>
      <c r="AB17" s="655"/>
    </row>
    <row r="18" spans="2:28" ht="19.149999999999999" customHeight="1">
      <c r="B18" s="674" t="s">
        <v>14</v>
      </c>
      <c r="C18" s="704"/>
      <c r="D18" s="648"/>
      <c r="E18" s="633" t="s">
        <v>15</v>
      </c>
      <c r="F18" s="633"/>
      <c r="G18" s="633"/>
      <c r="H18" s="633"/>
      <c r="I18" s="633"/>
      <c r="J18" s="633"/>
      <c r="K18" s="633"/>
      <c r="L18" s="633"/>
      <c r="M18" s="633"/>
      <c r="N18" s="633"/>
      <c r="O18" s="633"/>
      <c r="P18" s="633"/>
      <c r="Q18" s="633"/>
      <c r="R18" s="633"/>
      <c r="S18" s="633"/>
      <c r="T18" s="633"/>
      <c r="U18" s="633"/>
      <c r="V18" s="633"/>
      <c r="W18" s="633"/>
      <c r="X18" s="633"/>
      <c r="Y18" s="633"/>
      <c r="Z18" s="633"/>
      <c r="AA18" s="633"/>
      <c r="AB18" s="634"/>
    </row>
    <row r="19" spans="2:28" ht="19.149999999999999" customHeight="1" thickBot="1">
      <c r="B19" s="646"/>
      <c r="C19" s="647"/>
      <c r="D19" s="649"/>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6"/>
    </row>
    <row r="20" spans="2:28" ht="28.5" customHeight="1">
      <c r="B20" s="216"/>
      <c r="C20" s="637" t="s">
        <v>16</v>
      </c>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9"/>
    </row>
    <row r="21" spans="2:28" ht="19.5" customHeight="1">
      <c r="B21" s="216"/>
      <c r="C21" s="220" t="s">
        <v>17</v>
      </c>
      <c r="D21" s="220"/>
      <c r="E21" s="95"/>
      <c r="F21" s="95"/>
      <c r="G21" s="95"/>
      <c r="H21" s="95"/>
      <c r="I21" s="95"/>
      <c r="J21" s="95"/>
      <c r="K21" s="95"/>
      <c r="L21" s="95"/>
      <c r="M21" s="95"/>
      <c r="N21" s="95"/>
      <c r="O21" s="95"/>
      <c r="P21" s="95"/>
      <c r="Q21" s="95"/>
      <c r="R21" s="95"/>
      <c r="S21" s="95"/>
      <c r="T21" s="95"/>
      <c r="U21" s="95"/>
      <c r="V21" s="95"/>
      <c r="W21" s="95"/>
      <c r="X21" s="95"/>
      <c r="Y21" s="95"/>
      <c r="Z21" s="95"/>
      <c r="AA21" s="95"/>
      <c r="AB21" s="221"/>
    </row>
    <row r="22" spans="2:28" ht="19.5" customHeight="1">
      <c r="B22" s="216"/>
      <c r="C22" s="95" t="s">
        <v>18</v>
      </c>
      <c r="D22" s="95"/>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1"/>
    </row>
    <row r="23" spans="2:28" ht="19.5" customHeight="1">
      <c r="B23" s="216"/>
      <c r="C23" s="640" t="s">
        <v>383</v>
      </c>
      <c r="D23" s="640"/>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2"/>
    </row>
    <row r="24" spans="2:28" ht="19.5" customHeight="1">
      <c r="B24" s="216"/>
      <c r="C24" s="95" t="s">
        <v>19</v>
      </c>
      <c r="D24" s="95"/>
      <c r="E24" s="95"/>
      <c r="F24" s="95"/>
      <c r="G24" s="95"/>
      <c r="H24" s="95"/>
      <c r="I24" s="95"/>
      <c r="J24" s="95"/>
      <c r="K24" s="95"/>
      <c r="L24" s="95"/>
      <c r="M24" s="95"/>
      <c r="N24" s="95"/>
      <c r="O24" s="95"/>
      <c r="P24" s="95"/>
      <c r="Q24" s="95"/>
      <c r="R24" s="95"/>
      <c r="S24" s="95"/>
      <c r="T24" s="95"/>
      <c r="U24" s="95"/>
      <c r="V24" s="95"/>
      <c r="W24" s="95"/>
      <c r="X24" s="95"/>
      <c r="Y24" s="95"/>
      <c r="Z24" s="95"/>
      <c r="AA24" s="95"/>
      <c r="AB24" s="221"/>
    </row>
    <row r="25" spans="2:28" ht="44.25" customHeight="1">
      <c r="B25" s="216"/>
      <c r="C25" s="428" t="s">
        <v>519</v>
      </c>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60"/>
    </row>
    <row r="26" spans="2:28" ht="18" customHeight="1">
      <c r="B26" s="216"/>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511"/>
    </row>
    <row r="27" spans="2:28" ht="19.5" customHeight="1">
      <c r="B27" s="216"/>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511"/>
    </row>
    <row r="28" spans="2:28" ht="19.5" customHeight="1">
      <c r="B28" s="216"/>
      <c r="C28" s="95" t="s">
        <v>20</v>
      </c>
      <c r="D28" s="95"/>
      <c r="E28" s="95"/>
      <c r="F28" s="95"/>
      <c r="G28" s="95"/>
      <c r="H28" s="95"/>
      <c r="I28" s="95"/>
      <c r="J28" s="95"/>
      <c r="K28" s="95"/>
      <c r="L28" s="95"/>
      <c r="M28" s="95"/>
      <c r="N28" s="95"/>
      <c r="O28" s="95"/>
      <c r="P28" s="95"/>
      <c r="Q28" s="95"/>
      <c r="R28" s="95"/>
      <c r="S28" s="95"/>
      <c r="T28" s="95"/>
      <c r="U28" s="95"/>
      <c r="V28" s="95"/>
      <c r="W28" s="95"/>
      <c r="X28" s="95"/>
      <c r="Y28" s="95"/>
      <c r="Z28" s="95"/>
      <c r="AA28" s="95"/>
      <c r="AB28" s="221"/>
    </row>
    <row r="29" spans="2:28" ht="19.5" customHeight="1" thickBot="1">
      <c r="B29" s="216"/>
      <c r="C29" s="95" t="s">
        <v>21</v>
      </c>
      <c r="D29" s="95"/>
      <c r="E29" s="95"/>
      <c r="F29" s="95"/>
      <c r="G29" s="95"/>
      <c r="H29" s="95"/>
      <c r="I29" s="95"/>
      <c r="J29" s="95"/>
      <c r="K29" s="95"/>
      <c r="L29" s="95"/>
      <c r="M29" s="95"/>
      <c r="N29" s="95"/>
      <c r="O29" s="95"/>
      <c r="P29" s="95"/>
      <c r="Q29" s="95"/>
      <c r="R29" s="95"/>
      <c r="S29" s="95"/>
      <c r="T29" s="95"/>
      <c r="U29" s="95"/>
      <c r="V29" s="95"/>
      <c r="W29" s="95"/>
      <c r="X29" s="95"/>
      <c r="Y29" s="95"/>
      <c r="Z29" s="95"/>
      <c r="AA29" s="95"/>
      <c r="AB29" s="221"/>
    </row>
    <row r="30" spans="2:28" ht="24" customHeight="1" thickBot="1">
      <c r="B30" s="624" t="s">
        <v>22</v>
      </c>
      <c r="C30" s="625"/>
      <c r="D30" s="626" t="s">
        <v>23</v>
      </c>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8"/>
    </row>
    <row r="31" spans="2:28" ht="24" customHeight="1">
      <c r="B31" s="629" t="s">
        <v>24</v>
      </c>
      <c r="C31" s="630"/>
      <c r="D31" s="4"/>
      <c r="E31" s="631" t="s">
        <v>25</v>
      </c>
      <c r="F31" s="631"/>
      <c r="G31" s="631"/>
      <c r="H31" s="631"/>
      <c r="I31" s="631"/>
      <c r="J31" s="631"/>
      <c r="K31" s="631"/>
      <c r="L31" s="631"/>
      <c r="M31" s="631"/>
      <c r="N31" s="631"/>
      <c r="O31" s="631"/>
      <c r="P31" s="631"/>
      <c r="Q31" s="631"/>
      <c r="R31" s="631"/>
      <c r="S31" s="631"/>
      <c r="T31" s="631"/>
      <c r="U31" s="631"/>
      <c r="V31" s="631"/>
      <c r="W31" s="631"/>
      <c r="X31" s="631"/>
      <c r="Y31" s="631"/>
      <c r="Z31" s="631"/>
      <c r="AA31" s="631"/>
      <c r="AB31" s="632"/>
    </row>
    <row r="32" spans="2:28" ht="24" customHeight="1">
      <c r="B32" s="616" t="s">
        <v>26</v>
      </c>
      <c r="C32" s="617"/>
      <c r="D32" s="5"/>
      <c r="E32" s="618" t="s">
        <v>27</v>
      </c>
      <c r="F32" s="618"/>
      <c r="G32" s="618"/>
      <c r="H32" s="618"/>
      <c r="I32" s="618"/>
      <c r="J32" s="618"/>
      <c r="K32" s="618"/>
      <c r="L32" s="618"/>
      <c r="M32" s="618"/>
      <c r="N32" s="618"/>
      <c r="O32" s="618"/>
      <c r="P32" s="618"/>
      <c r="Q32" s="618"/>
      <c r="R32" s="618"/>
      <c r="S32" s="618"/>
      <c r="T32" s="618"/>
      <c r="U32" s="618"/>
      <c r="V32" s="618"/>
      <c r="W32" s="618"/>
      <c r="X32" s="618"/>
      <c r="Y32" s="618"/>
      <c r="Z32" s="618"/>
      <c r="AA32" s="618"/>
      <c r="AB32" s="619"/>
    </row>
    <row r="33" spans="1:40" ht="24" customHeight="1">
      <c r="B33" s="616" t="s">
        <v>28</v>
      </c>
      <c r="C33" s="617"/>
      <c r="D33" s="5"/>
      <c r="E33" s="618" t="s">
        <v>29</v>
      </c>
      <c r="F33" s="618"/>
      <c r="G33" s="618"/>
      <c r="H33" s="618"/>
      <c r="I33" s="618"/>
      <c r="J33" s="618"/>
      <c r="K33" s="618"/>
      <c r="L33" s="618"/>
      <c r="M33" s="618"/>
      <c r="N33" s="618"/>
      <c r="O33" s="618"/>
      <c r="P33" s="618"/>
      <c r="Q33" s="618"/>
      <c r="R33" s="618"/>
      <c r="S33" s="618"/>
      <c r="T33" s="618"/>
      <c r="U33" s="618"/>
      <c r="V33" s="618"/>
      <c r="W33" s="618"/>
      <c r="X33" s="618"/>
      <c r="Y33" s="618"/>
      <c r="Z33" s="618"/>
      <c r="AA33" s="618"/>
      <c r="AB33" s="6"/>
    </row>
    <row r="34" spans="1:40" ht="24" customHeight="1">
      <c r="B34" s="616" t="s">
        <v>30</v>
      </c>
      <c r="C34" s="617"/>
      <c r="D34" s="5"/>
      <c r="E34" s="618" t="s">
        <v>31</v>
      </c>
      <c r="F34" s="618"/>
      <c r="G34" s="618"/>
      <c r="H34" s="618"/>
      <c r="I34" s="618"/>
      <c r="J34" s="618"/>
      <c r="K34" s="618"/>
      <c r="L34" s="618"/>
      <c r="M34" s="618"/>
      <c r="N34" s="618"/>
      <c r="O34" s="618"/>
      <c r="P34" s="618"/>
      <c r="Q34" s="618"/>
      <c r="R34" s="618"/>
      <c r="S34" s="618"/>
      <c r="T34" s="618"/>
      <c r="U34" s="618"/>
      <c r="V34" s="618"/>
      <c r="W34" s="618"/>
      <c r="X34" s="618"/>
      <c r="Y34" s="618"/>
      <c r="Z34" s="618"/>
      <c r="AA34" s="618"/>
      <c r="AB34" s="619"/>
    </row>
    <row r="35" spans="1:40" ht="24" customHeight="1">
      <c r="B35" s="616" t="s">
        <v>32</v>
      </c>
      <c r="C35" s="617"/>
      <c r="D35" s="5"/>
      <c r="E35" s="618" t="s">
        <v>33</v>
      </c>
      <c r="F35" s="618"/>
      <c r="G35" s="618"/>
      <c r="H35" s="618"/>
      <c r="I35" s="618"/>
      <c r="J35" s="618"/>
      <c r="K35" s="618"/>
      <c r="L35" s="618"/>
      <c r="M35" s="618"/>
      <c r="N35" s="618"/>
      <c r="O35" s="618"/>
      <c r="P35" s="618"/>
      <c r="Q35" s="618"/>
      <c r="R35" s="618"/>
      <c r="S35" s="618"/>
      <c r="T35" s="618"/>
      <c r="U35" s="618"/>
      <c r="V35" s="618"/>
      <c r="W35" s="618"/>
      <c r="X35" s="618"/>
      <c r="Y35" s="618"/>
      <c r="Z35" s="618"/>
      <c r="AA35" s="618"/>
      <c r="AB35" s="619"/>
    </row>
    <row r="36" spans="1:40" ht="24" customHeight="1">
      <c r="B36" s="616" t="s">
        <v>34</v>
      </c>
      <c r="C36" s="617"/>
      <c r="D36" s="5"/>
      <c r="E36" s="618" t="s">
        <v>35</v>
      </c>
      <c r="F36" s="618"/>
      <c r="G36" s="618"/>
      <c r="H36" s="618"/>
      <c r="I36" s="618"/>
      <c r="J36" s="618"/>
      <c r="K36" s="618"/>
      <c r="L36" s="618"/>
      <c r="M36" s="618"/>
      <c r="N36" s="618"/>
      <c r="O36" s="618"/>
      <c r="P36" s="618"/>
      <c r="Q36" s="618"/>
      <c r="R36" s="618"/>
      <c r="S36" s="618"/>
      <c r="T36" s="618"/>
      <c r="U36" s="618"/>
      <c r="V36" s="618"/>
      <c r="W36" s="618"/>
      <c r="X36" s="618"/>
      <c r="Y36" s="618"/>
      <c r="Z36" s="618"/>
      <c r="AA36" s="618"/>
      <c r="AB36" s="619"/>
    </row>
    <row r="37" spans="1:40" ht="24" customHeight="1">
      <c r="B37" s="616" t="s">
        <v>36</v>
      </c>
      <c r="C37" s="617"/>
      <c r="D37" s="5"/>
      <c r="E37" s="618" t="s">
        <v>37</v>
      </c>
      <c r="F37" s="618"/>
      <c r="G37" s="618"/>
      <c r="H37" s="618"/>
      <c r="I37" s="618"/>
      <c r="J37" s="618"/>
      <c r="K37" s="618"/>
      <c r="L37" s="618"/>
      <c r="M37" s="618"/>
      <c r="N37" s="618"/>
      <c r="O37" s="618"/>
      <c r="P37" s="618"/>
      <c r="Q37" s="618"/>
      <c r="R37" s="618"/>
      <c r="S37" s="618"/>
      <c r="T37" s="618"/>
      <c r="U37" s="618"/>
      <c r="V37" s="618"/>
      <c r="W37" s="618"/>
      <c r="X37" s="618"/>
      <c r="Y37" s="618"/>
      <c r="Z37" s="618"/>
      <c r="AA37" s="618"/>
      <c r="AB37" s="619"/>
    </row>
    <row r="38" spans="1:40" ht="24" customHeight="1">
      <c r="B38" s="616" t="s">
        <v>38</v>
      </c>
      <c r="C38" s="617"/>
      <c r="D38" s="5"/>
      <c r="E38" s="618" t="s">
        <v>39</v>
      </c>
      <c r="F38" s="618"/>
      <c r="G38" s="618"/>
      <c r="H38" s="618"/>
      <c r="I38" s="618"/>
      <c r="J38" s="618"/>
      <c r="K38" s="618"/>
      <c r="L38" s="618"/>
      <c r="M38" s="618"/>
      <c r="N38" s="618"/>
      <c r="O38" s="618"/>
      <c r="P38" s="618"/>
      <c r="Q38" s="618"/>
      <c r="R38" s="618"/>
      <c r="S38" s="618"/>
      <c r="T38" s="618"/>
      <c r="U38" s="618"/>
      <c r="V38" s="618"/>
      <c r="W38" s="618"/>
      <c r="X38" s="618"/>
      <c r="Y38" s="618"/>
      <c r="Z38" s="618"/>
      <c r="AA38" s="618"/>
      <c r="AB38" s="619"/>
    </row>
    <row r="39" spans="1:40" ht="24" customHeight="1">
      <c r="B39" s="616" t="s">
        <v>40</v>
      </c>
      <c r="C39" s="617"/>
      <c r="D39" s="5"/>
      <c r="E39" s="620" t="s">
        <v>41</v>
      </c>
      <c r="F39" s="620"/>
      <c r="G39" s="620"/>
      <c r="H39" s="620"/>
      <c r="I39" s="620"/>
      <c r="J39" s="620"/>
      <c r="K39" s="620"/>
      <c r="L39" s="620"/>
      <c r="M39" s="620"/>
      <c r="N39" s="620"/>
      <c r="O39" s="620"/>
      <c r="P39" s="620"/>
      <c r="Q39" s="620"/>
      <c r="R39" s="620"/>
      <c r="S39" s="620"/>
      <c r="T39" s="620"/>
      <c r="U39" s="620"/>
      <c r="V39" s="620"/>
      <c r="W39" s="620"/>
      <c r="X39" s="620"/>
      <c r="Y39" s="620"/>
      <c r="Z39" s="620"/>
      <c r="AA39" s="620"/>
      <c r="AB39" s="621"/>
    </row>
    <row r="40" spans="1:40" ht="24" customHeight="1">
      <c r="B40" s="622" t="s">
        <v>42</v>
      </c>
      <c r="C40" s="623"/>
      <c r="D40" s="7"/>
      <c r="E40" s="618" t="s">
        <v>42</v>
      </c>
      <c r="F40" s="618"/>
      <c r="G40" s="618"/>
      <c r="H40" s="618"/>
      <c r="I40" s="618"/>
      <c r="J40" s="618"/>
      <c r="K40" s="618"/>
      <c r="L40" s="618"/>
      <c r="M40" s="618"/>
      <c r="N40" s="618"/>
      <c r="O40" s="618"/>
      <c r="P40" s="618"/>
      <c r="Q40" s="618"/>
      <c r="R40" s="618"/>
      <c r="S40" s="618"/>
      <c r="T40" s="618"/>
      <c r="U40" s="618"/>
      <c r="V40" s="618"/>
      <c r="W40" s="618"/>
      <c r="X40" s="618"/>
      <c r="Y40" s="618"/>
      <c r="Z40" s="618"/>
      <c r="AA40" s="618"/>
      <c r="AB40" s="619"/>
    </row>
    <row r="41" spans="1:40" ht="24" customHeight="1" thickBot="1">
      <c r="B41" s="612" t="s">
        <v>43</v>
      </c>
      <c r="C41" s="613"/>
      <c r="D41" s="202"/>
      <c r="E41" s="614" t="s">
        <v>44</v>
      </c>
      <c r="F41" s="614"/>
      <c r="G41" s="614"/>
      <c r="H41" s="614"/>
      <c r="I41" s="614"/>
      <c r="J41" s="614"/>
      <c r="K41" s="614"/>
      <c r="L41" s="614"/>
      <c r="M41" s="614"/>
      <c r="N41" s="614"/>
      <c r="O41" s="614"/>
      <c r="P41" s="614"/>
      <c r="Q41" s="614"/>
      <c r="R41" s="614"/>
      <c r="S41" s="614"/>
      <c r="T41" s="614"/>
      <c r="U41" s="614"/>
      <c r="V41" s="614"/>
      <c r="W41" s="614"/>
      <c r="X41" s="614"/>
      <c r="Y41" s="614"/>
      <c r="Z41" s="614"/>
      <c r="AA41" s="614"/>
      <c r="AB41" s="615"/>
    </row>
    <row r="42" spans="1:40" ht="10.5" customHeight="1" thickBot="1">
      <c r="B42" s="216"/>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218"/>
    </row>
    <row r="43" spans="1:40" ht="35.5" customHeight="1" thickBot="1">
      <c r="B43" s="606" t="s">
        <v>45</v>
      </c>
      <c r="C43" s="607"/>
      <c r="D43" s="608" t="s">
        <v>46</v>
      </c>
      <c r="E43" s="609"/>
      <c r="F43" s="610" t="s">
        <v>47</v>
      </c>
      <c r="G43" s="611"/>
      <c r="H43" s="611"/>
      <c r="I43" s="611"/>
      <c r="J43" s="611"/>
      <c r="K43" s="611"/>
      <c r="L43" s="611"/>
      <c r="M43" s="611"/>
      <c r="N43" s="611"/>
      <c r="O43" s="611"/>
      <c r="P43" s="611"/>
      <c r="Q43" s="611"/>
      <c r="R43" s="611"/>
      <c r="S43" s="611"/>
      <c r="T43" s="611"/>
      <c r="U43" s="611"/>
      <c r="V43" s="611"/>
      <c r="W43" s="611"/>
      <c r="X43" s="611"/>
      <c r="Y43" s="611"/>
      <c r="Z43" s="611"/>
      <c r="AA43" s="611"/>
      <c r="AB43" s="9" t="s">
        <v>48</v>
      </c>
      <c r="AI43" s="10" t="s">
        <v>49</v>
      </c>
      <c r="AJ43" s="10" t="s">
        <v>50</v>
      </c>
      <c r="AK43" s="11"/>
      <c r="AL43" s="11"/>
      <c r="AM43" s="11"/>
      <c r="AN43" s="11"/>
    </row>
    <row r="44" spans="1:40" ht="19.5" customHeight="1">
      <c r="B44" s="12" t="s">
        <v>51</v>
      </c>
      <c r="C44" s="13" t="s">
        <v>52</v>
      </c>
      <c r="D44" s="14"/>
      <c r="E44" s="15"/>
      <c r="F44" s="16"/>
      <c r="G44" s="17"/>
      <c r="H44" s="17"/>
      <c r="I44" s="17"/>
      <c r="J44" s="17"/>
      <c r="K44" s="17"/>
      <c r="L44" s="17"/>
      <c r="M44" s="17"/>
      <c r="N44" s="17"/>
      <c r="O44" s="17"/>
      <c r="P44" s="17"/>
      <c r="Q44" s="17"/>
      <c r="R44" s="17"/>
      <c r="S44" s="17"/>
      <c r="T44" s="17"/>
      <c r="U44" s="17"/>
      <c r="V44" s="17"/>
      <c r="W44" s="17"/>
      <c r="X44" s="17"/>
      <c r="Y44" s="17"/>
      <c r="Z44" s="17"/>
      <c r="AA44" s="17"/>
      <c r="AB44" s="18"/>
      <c r="AI44" s="10" t="s">
        <v>53</v>
      </c>
      <c r="AJ44" s="10"/>
      <c r="AK44" s="10"/>
      <c r="AL44" s="10"/>
      <c r="AM44" s="10"/>
      <c r="AN44" s="10"/>
    </row>
    <row r="45" spans="1:40" ht="19.5" customHeight="1">
      <c r="A45" s="8">
        <f>IF(D45=0,"",D45)</f>
        <v>1</v>
      </c>
      <c r="B45" s="19" t="s">
        <v>54</v>
      </c>
      <c r="C45" s="459" t="s">
        <v>55</v>
      </c>
      <c r="D45" s="20">
        <v>1</v>
      </c>
      <c r="E45" s="21" t="s">
        <v>56</v>
      </c>
      <c r="F45" s="22" t="s">
        <v>57</v>
      </c>
      <c r="G45" s="23"/>
      <c r="H45" s="23"/>
      <c r="I45" s="23"/>
      <c r="J45" s="23"/>
      <c r="K45" s="23"/>
      <c r="L45" s="23"/>
      <c r="M45" s="23"/>
      <c r="N45" s="23"/>
      <c r="O45" s="23"/>
      <c r="P45" s="23"/>
      <c r="Q45" s="23"/>
      <c r="R45" s="23"/>
      <c r="S45" s="23"/>
      <c r="T45" s="23"/>
      <c r="U45" s="23"/>
      <c r="V45" s="23"/>
      <c r="W45" s="23"/>
      <c r="X45" s="23"/>
      <c r="Y45" s="23"/>
      <c r="Z45" s="23"/>
      <c r="AA45" s="23"/>
      <c r="AB45" s="594" t="s">
        <v>58</v>
      </c>
      <c r="AC45" s="24">
        <f>VLOOKUP(E45,$AI$49:$AJ$56,2,FALSE)</f>
        <v>0</v>
      </c>
      <c r="AI45" s="10" t="s">
        <v>59</v>
      </c>
      <c r="AJ45" s="10" t="s">
        <v>60</v>
      </c>
      <c r="AK45" s="10"/>
      <c r="AL45" s="10"/>
      <c r="AM45" s="10"/>
      <c r="AN45" s="10"/>
    </row>
    <row r="46" spans="1:40" ht="21.75" customHeight="1">
      <c r="B46" s="25"/>
      <c r="C46" s="459"/>
      <c r="D46" s="20"/>
      <c r="E46" s="26"/>
      <c r="F46" s="27"/>
      <c r="G46" s="23"/>
      <c r="H46" s="23"/>
      <c r="I46" s="23"/>
      <c r="J46" s="23"/>
      <c r="K46" s="23"/>
      <c r="L46" s="23"/>
      <c r="M46" s="23"/>
      <c r="N46" s="23"/>
      <c r="O46" s="23"/>
      <c r="P46" s="23"/>
      <c r="Q46" s="23"/>
      <c r="R46" s="23"/>
      <c r="S46" s="23"/>
      <c r="T46" s="23"/>
      <c r="U46" s="23"/>
      <c r="V46" s="23"/>
      <c r="W46" s="23"/>
      <c r="X46" s="23"/>
      <c r="Y46" s="23"/>
      <c r="Z46" s="23"/>
      <c r="AA46" s="23"/>
      <c r="AB46" s="594"/>
      <c r="AI46" s="10" t="s">
        <v>61</v>
      </c>
      <c r="AJ46" s="10"/>
      <c r="AK46" s="10"/>
      <c r="AL46" s="10"/>
      <c r="AM46" s="10"/>
      <c r="AN46" s="10"/>
    </row>
    <row r="47" spans="1:40" ht="19.5" customHeight="1">
      <c r="B47" s="25"/>
      <c r="C47" s="459"/>
      <c r="D47" s="20"/>
      <c r="E47" s="26"/>
      <c r="F47" s="600" t="s">
        <v>62</v>
      </c>
      <c r="G47" s="601"/>
      <c r="H47" s="601"/>
      <c r="I47" s="601"/>
      <c r="J47" s="601"/>
      <c r="K47" s="477"/>
      <c r="L47" s="478"/>
      <c r="M47" s="478"/>
      <c r="N47" s="478"/>
      <c r="O47" s="478"/>
      <c r="P47" s="478"/>
      <c r="Q47" s="478"/>
      <c r="R47" s="478"/>
      <c r="S47" s="478"/>
      <c r="T47" s="478"/>
      <c r="U47" s="478"/>
      <c r="V47" s="478"/>
      <c r="W47" s="478"/>
      <c r="X47" s="478"/>
      <c r="Y47" s="478"/>
      <c r="Z47" s="479"/>
      <c r="AA47" s="23"/>
      <c r="AB47" s="594"/>
      <c r="AI47" s="10" t="s">
        <v>63</v>
      </c>
      <c r="AJ47" s="10"/>
      <c r="AK47" s="10"/>
      <c r="AL47" s="10"/>
      <c r="AM47" s="10"/>
      <c r="AN47" s="10"/>
    </row>
    <row r="48" spans="1:40" ht="19.5" customHeight="1">
      <c r="B48" s="25"/>
      <c r="C48" s="459"/>
      <c r="D48" s="20"/>
      <c r="E48" s="26"/>
      <c r="F48" s="600" t="s">
        <v>64</v>
      </c>
      <c r="G48" s="601"/>
      <c r="H48" s="601"/>
      <c r="I48" s="601"/>
      <c r="J48" s="601"/>
      <c r="K48" s="601"/>
      <c r="L48" s="601"/>
      <c r="M48" s="601"/>
      <c r="N48" s="602"/>
      <c r="O48" s="577"/>
      <c r="P48" s="577"/>
      <c r="Q48" s="577"/>
      <c r="R48" s="577"/>
      <c r="S48" s="577"/>
      <c r="T48" s="577"/>
      <c r="U48" s="577"/>
      <c r="V48" s="603"/>
      <c r="W48" s="23"/>
      <c r="X48" s="23"/>
      <c r="Y48" s="23"/>
      <c r="Z48" s="23"/>
      <c r="AA48" s="23"/>
      <c r="AB48" s="594"/>
      <c r="AM48" s="10"/>
      <c r="AN48" s="10"/>
    </row>
    <row r="49" spans="1:40" ht="11.25" customHeight="1">
      <c r="B49" s="25"/>
      <c r="C49" s="28"/>
      <c r="D49" s="20"/>
      <c r="E49" s="26"/>
      <c r="F49" s="27"/>
      <c r="G49" s="23"/>
      <c r="H49" s="23"/>
      <c r="I49" s="23"/>
      <c r="J49" s="23"/>
      <c r="K49" s="23"/>
      <c r="L49" s="23"/>
      <c r="M49" s="23"/>
      <c r="N49" s="23"/>
      <c r="O49" s="23"/>
      <c r="P49" s="23"/>
      <c r="Q49" s="23"/>
      <c r="R49" s="23"/>
      <c r="S49" s="23"/>
      <c r="T49" s="23"/>
      <c r="U49" s="23"/>
      <c r="V49" s="23"/>
      <c r="W49" s="23"/>
      <c r="X49" s="23"/>
      <c r="Y49" s="23"/>
      <c r="Z49" s="23"/>
      <c r="AA49" s="23"/>
      <c r="AB49" s="594"/>
      <c r="AI49" s="10" t="s">
        <v>65</v>
      </c>
      <c r="AJ49" s="10"/>
      <c r="AK49" s="10"/>
      <c r="AL49" s="10"/>
      <c r="AM49" s="10"/>
      <c r="AN49" s="10"/>
    </row>
    <row r="50" spans="1:40" ht="19.5" customHeight="1">
      <c r="B50" s="25"/>
      <c r="C50" s="28"/>
      <c r="D50" s="20"/>
      <c r="E50" s="26"/>
      <c r="F50" s="604" t="s">
        <v>66</v>
      </c>
      <c r="G50" s="605"/>
      <c r="H50" s="605"/>
      <c r="I50" s="605"/>
      <c r="J50" s="605"/>
      <c r="K50" s="605"/>
      <c r="L50" s="605"/>
      <c r="M50" s="605"/>
      <c r="N50" s="605"/>
      <c r="O50" s="605"/>
      <c r="P50" s="605"/>
      <c r="Q50" s="605"/>
      <c r="R50" s="605"/>
      <c r="S50" s="605"/>
      <c r="T50" s="605"/>
      <c r="U50" s="605"/>
      <c r="V50" s="605"/>
      <c r="W50" s="605"/>
      <c r="X50" s="605"/>
      <c r="Y50" s="605"/>
      <c r="Z50" s="605"/>
      <c r="AA50" s="605"/>
      <c r="AB50" s="594"/>
      <c r="AI50" s="10" t="s">
        <v>67</v>
      </c>
      <c r="AJ50" s="10" t="s">
        <v>68</v>
      </c>
      <c r="AK50" s="10"/>
      <c r="AL50" s="10"/>
      <c r="AM50" s="10"/>
      <c r="AN50" s="10"/>
    </row>
    <row r="51" spans="1:40" ht="19.5" customHeight="1">
      <c r="B51" s="25"/>
      <c r="C51" s="28"/>
      <c r="D51" s="20"/>
      <c r="E51" s="26"/>
      <c r="F51" s="604"/>
      <c r="G51" s="605"/>
      <c r="H51" s="605"/>
      <c r="I51" s="605"/>
      <c r="J51" s="605"/>
      <c r="K51" s="605"/>
      <c r="L51" s="605"/>
      <c r="M51" s="605"/>
      <c r="N51" s="605"/>
      <c r="O51" s="605"/>
      <c r="P51" s="605"/>
      <c r="Q51" s="605"/>
      <c r="R51" s="605"/>
      <c r="S51" s="605"/>
      <c r="T51" s="605"/>
      <c r="U51" s="605"/>
      <c r="V51" s="605"/>
      <c r="W51" s="605"/>
      <c r="X51" s="605"/>
      <c r="Y51" s="605"/>
      <c r="Z51" s="605"/>
      <c r="AA51" s="605"/>
      <c r="AB51" s="594"/>
      <c r="AI51" s="10" t="s">
        <v>61</v>
      </c>
      <c r="AL51" s="10"/>
      <c r="AM51" s="10"/>
      <c r="AN51" s="10"/>
    </row>
    <row r="52" spans="1:40" ht="19.5" customHeight="1">
      <c r="B52" s="25"/>
      <c r="C52" s="28"/>
      <c r="D52" s="20"/>
      <c r="E52" s="26"/>
      <c r="F52" s="604"/>
      <c r="G52" s="605"/>
      <c r="H52" s="605"/>
      <c r="I52" s="605"/>
      <c r="J52" s="605"/>
      <c r="K52" s="605"/>
      <c r="L52" s="605"/>
      <c r="M52" s="605"/>
      <c r="N52" s="605"/>
      <c r="O52" s="605"/>
      <c r="P52" s="605"/>
      <c r="Q52" s="605"/>
      <c r="R52" s="605"/>
      <c r="S52" s="605"/>
      <c r="T52" s="605"/>
      <c r="U52" s="605"/>
      <c r="V52" s="605"/>
      <c r="W52" s="605"/>
      <c r="X52" s="605"/>
      <c r="Y52" s="605"/>
      <c r="Z52" s="605"/>
      <c r="AA52" s="605"/>
      <c r="AB52" s="594"/>
      <c r="AI52" s="10" t="s">
        <v>69</v>
      </c>
      <c r="AJ52" s="10"/>
      <c r="AK52" s="10"/>
      <c r="AL52" s="10"/>
      <c r="AM52" s="10"/>
      <c r="AN52" s="10"/>
    </row>
    <row r="53" spans="1:40" ht="19.5" customHeight="1">
      <c r="B53" s="25"/>
      <c r="C53" s="29"/>
      <c r="D53" s="20"/>
      <c r="E53" s="26"/>
      <c r="F53" s="604"/>
      <c r="G53" s="605"/>
      <c r="H53" s="605"/>
      <c r="I53" s="605"/>
      <c r="J53" s="605"/>
      <c r="K53" s="605"/>
      <c r="L53" s="605"/>
      <c r="M53" s="605"/>
      <c r="N53" s="605"/>
      <c r="O53" s="605"/>
      <c r="P53" s="605"/>
      <c r="Q53" s="605"/>
      <c r="R53" s="605"/>
      <c r="S53" s="605"/>
      <c r="T53" s="605"/>
      <c r="U53" s="605"/>
      <c r="V53" s="605"/>
      <c r="W53" s="605"/>
      <c r="X53" s="605"/>
      <c r="Y53" s="605"/>
      <c r="Z53" s="605"/>
      <c r="AA53" s="605"/>
      <c r="AB53" s="594"/>
      <c r="AI53" s="10" t="s">
        <v>70</v>
      </c>
      <c r="AJ53" s="10"/>
      <c r="AK53" s="10"/>
      <c r="AL53" s="10"/>
      <c r="AM53" s="10"/>
      <c r="AN53" s="10"/>
    </row>
    <row r="54" spans="1:40" ht="19.5" customHeight="1">
      <c r="B54" s="25"/>
      <c r="C54" s="29"/>
      <c r="D54" s="20"/>
      <c r="E54" s="26"/>
      <c r="F54" s="604"/>
      <c r="G54" s="605"/>
      <c r="H54" s="605"/>
      <c r="I54" s="605"/>
      <c r="J54" s="605"/>
      <c r="K54" s="605"/>
      <c r="L54" s="605"/>
      <c r="M54" s="605"/>
      <c r="N54" s="605"/>
      <c r="O54" s="605"/>
      <c r="P54" s="605"/>
      <c r="Q54" s="605"/>
      <c r="R54" s="605"/>
      <c r="S54" s="605"/>
      <c r="T54" s="605"/>
      <c r="U54" s="605"/>
      <c r="V54" s="605"/>
      <c r="W54" s="605"/>
      <c r="X54" s="605"/>
      <c r="Y54" s="605"/>
      <c r="Z54" s="605"/>
      <c r="AA54" s="605"/>
      <c r="AB54" s="594"/>
      <c r="AI54" s="10" t="s">
        <v>71</v>
      </c>
      <c r="AL54" s="10"/>
      <c r="AM54" s="10"/>
      <c r="AN54" s="10"/>
    </row>
    <row r="55" spans="1:40" ht="19.5" customHeight="1">
      <c r="B55" s="25"/>
      <c r="C55" s="29"/>
      <c r="D55" s="20"/>
      <c r="E55" s="26"/>
      <c r="F55" s="604"/>
      <c r="G55" s="605"/>
      <c r="H55" s="605"/>
      <c r="I55" s="605"/>
      <c r="J55" s="605"/>
      <c r="K55" s="605"/>
      <c r="L55" s="605"/>
      <c r="M55" s="605"/>
      <c r="N55" s="605"/>
      <c r="O55" s="605"/>
      <c r="P55" s="605"/>
      <c r="Q55" s="605"/>
      <c r="R55" s="605"/>
      <c r="S55" s="605"/>
      <c r="T55" s="605"/>
      <c r="U55" s="605"/>
      <c r="V55" s="605"/>
      <c r="W55" s="605"/>
      <c r="X55" s="605"/>
      <c r="Y55" s="605"/>
      <c r="Z55" s="605"/>
      <c r="AA55" s="605"/>
      <c r="AB55" s="594"/>
      <c r="AI55" s="10" t="s">
        <v>72</v>
      </c>
      <c r="AL55" s="10"/>
      <c r="AM55" s="10"/>
      <c r="AN55" s="10"/>
    </row>
    <row r="56" spans="1:40" ht="49.5" customHeight="1">
      <c r="B56" s="25"/>
      <c r="C56" s="29"/>
      <c r="D56" s="20"/>
      <c r="E56" s="26"/>
      <c r="F56" s="604"/>
      <c r="G56" s="605"/>
      <c r="H56" s="605"/>
      <c r="I56" s="605"/>
      <c r="J56" s="605"/>
      <c r="K56" s="605"/>
      <c r="L56" s="605"/>
      <c r="M56" s="605"/>
      <c r="N56" s="605"/>
      <c r="O56" s="605"/>
      <c r="P56" s="605"/>
      <c r="Q56" s="605"/>
      <c r="R56" s="605"/>
      <c r="S56" s="605"/>
      <c r="T56" s="605"/>
      <c r="U56" s="605"/>
      <c r="V56" s="605"/>
      <c r="W56" s="605"/>
      <c r="X56" s="605"/>
      <c r="Y56" s="605"/>
      <c r="Z56" s="605"/>
      <c r="AA56" s="605"/>
      <c r="AB56" s="594"/>
      <c r="AI56" s="10" t="s">
        <v>56</v>
      </c>
      <c r="AJ56" s="10"/>
      <c r="AK56" s="10"/>
      <c r="AL56" s="10"/>
      <c r="AM56" s="10"/>
      <c r="AN56" s="10"/>
    </row>
    <row r="57" spans="1:40" ht="19.5" customHeight="1">
      <c r="B57" s="25"/>
      <c r="C57" s="29" t="s">
        <v>73</v>
      </c>
      <c r="D57" s="20"/>
      <c r="E57" s="26"/>
      <c r="F57" s="27"/>
      <c r="G57" s="23"/>
      <c r="H57" s="23"/>
      <c r="I57" s="23"/>
      <c r="J57" s="23"/>
      <c r="K57" s="23"/>
      <c r="L57" s="23"/>
      <c r="M57" s="23"/>
      <c r="N57" s="23"/>
      <c r="O57" s="23"/>
      <c r="P57" s="23"/>
      <c r="Q57" s="23"/>
      <c r="R57" s="23"/>
      <c r="S57" s="23"/>
      <c r="T57" s="23"/>
      <c r="U57" s="23"/>
      <c r="V57" s="23"/>
      <c r="W57" s="23"/>
      <c r="X57" s="23"/>
      <c r="Y57" s="23"/>
      <c r="Z57" s="23"/>
      <c r="AA57" s="23"/>
      <c r="AB57" s="83"/>
      <c r="AI57" s="10"/>
      <c r="AJ57" s="10"/>
      <c r="AK57" s="10"/>
      <c r="AL57" s="10"/>
      <c r="AM57" s="10"/>
      <c r="AN57" s="10"/>
    </row>
    <row r="58" spans="1:40" ht="19.5" customHeight="1">
      <c r="A58" s="8">
        <f>IF(D58=0,"",D58)</f>
        <v>2</v>
      </c>
      <c r="B58" s="19" t="s">
        <v>74</v>
      </c>
      <c r="C58" s="30" t="s">
        <v>384</v>
      </c>
      <c r="D58" s="20">
        <v>2</v>
      </c>
      <c r="E58" s="21" t="s">
        <v>63</v>
      </c>
      <c r="F58" s="31" t="s">
        <v>75</v>
      </c>
      <c r="G58" s="23"/>
      <c r="H58" s="23"/>
      <c r="I58" s="23"/>
      <c r="J58" s="23"/>
      <c r="K58" s="23"/>
      <c r="L58" s="23"/>
      <c r="M58" s="23"/>
      <c r="N58" s="23"/>
      <c r="O58" s="23"/>
      <c r="P58" s="23"/>
      <c r="Q58" s="23"/>
      <c r="R58" s="23"/>
      <c r="S58" s="23"/>
      <c r="T58" s="23"/>
      <c r="U58" s="23"/>
      <c r="V58" s="23"/>
      <c r="W58" s="23"/>
      <c r="X58" s="23"/>
      <c r="Y58" s="23"/>
      <c r="Z58" s="23"/>
      <c r="AA58" s="23"/>
      <c r="AB58" s="594" t="s">
        <v>76</v>
      </c>
      <c r="AC58" s="24">
        <f>VLOOKUP(E58,$AI$44:$AJ$47,2,FALSE)</f>
        <v>0</v>
      </c>
      <c r="AI58" s="10"/>
      <c r="AJ58" s="10"/>
      <c r="AK58" s="10"/>
      <c r="AL58" s="10"/>
    </row>
    <row r="59" spans="1:40" ht="22.5" customHeight="1">
      <c r="B59" s="25"/>
      <c r="C59" s="595" t="s">
        <v>77</v>
      </c>
      <c r="D59" s="20"/>
      <c r="E59" s="26"/>
      <c r="F59" s="60" t="s">
        <v>78</v>
      </c>
      <c r="G59" s="32"/>
      <c r="H59" s="23"/>
      <c r="I59" s="23"/>
      <c r="J59" s="32"/>
      <c r="K59" s="477"/>
      <c r="L59" s="478"/>
      <c r="M59" s="478"/>
      <c r="N59" s="478"/>
      <c r="O59" s="478"/>
      <c r="P59" s="478"/>
      <c r="Q59" s="478"/>
      <c r="R59" s="478"/>
      <c r="S59" s="478"/>
      <c r="T59" s="478"/>
      <c r="U59" s="478"/>
      <c r="V59" s="478"/>
      <c r="W59" s="478"/>
      <c r="X59" s="478"/>
      <c r="Y59" s="478"/>
      <c r="Z59" s="479"/>
      <c r="AA59" s="23"/>
      <c r="AB59" s="594"/>
      <c r="AI59" s="10"/>
    </row>
    <row r="60" spans="1:40" ht="19.5" customHeight="1">
      <c r="B60" s="25"/>
      <c r="C60" s="595"/>
      <c r="D60" s="20"/>
      <c r="E60" s="26"/>
      <c r="F60" s="31" t="s">
        <v>79</v>
      </c>
      <c r="G60" s="23"/>
      <c r="H60" s="23"/>
      <c r="I60" s="23"/>
      <c r="J60" s="23"/>
      <c r="K60" s="23"/>
      <c r="L60" s="23"/>
      <c r="M60" s="23"/>
      <c r="N60" s="23"/>
      <c r="O60" s="23"/>
      <c r="P60" s="23"/>
      <c r="Q60" s="23"/>
      <c r="R60" s="23"/>
      <c r="S60" s="23"/>
      <c r="T60" s="23"/>
      <c r="U60" s="23"/>
      <c r="V60" s="23"/>
      <c r="W60" s="23"/>
      <c r="X60" s="23"/>
      <c r="Y60" s="23"/>
      <c r="Z60" s="23"/>
      <c r="AA60" s="23"/>
      <c r="AB60" s="594"/>
    </row>
    <row r="61" spans="1:40" ht="19.5" customHeight="1">
      <c r="B61" s="25"/>
      <c r="C61" s="596"/>
      <c r="D61" s="20"/>
      <c r="E61" s="26"/>
      <c r="F61" s="60" t="s">
        <v>385</v>
      </c>
      <c r="G61" s="23"/>
      <c r="H61" s="23"/>
      <c r="I61" s="23"/>
      <c r="J61" s="23"/>
      <c r="K61" s="23"/>
      <c r="L61" s="23"/>
      <c r="M61" s="23"/>
      <c r="N61" s="23"/>
      <c r="O61" s="23"/>
      <c r="P61" s="23"/>
      <c r="Q61" s="23"/>
      <c r="R61" s="23"/>
      <c r="S61" s="23"/>
      <c r="T61" s="23"/>
      <c r="U61" s="23"/>
      <c r="V61" s="23"/>
      <c r="W61" s="23"/>
      <c r="X61" s="23"/>
      <c r="Y61" s="23"/>
      <c r="Z61" s="23"/>
      <c r="AA61" s="23"/>
      <c r="AB61" s="594"/>
    </row>
    <row r="62" spans="1:40" ht="19.5" customHeight="1">
      <c r="B62" s="25"/>
      <c r="C62" s="596"/>
      <c r="D62" s="20"/>
      <c r="E62" s="26"/>
      <c r="F62" s="60"/>
      <c r="G62" s="23"/>
      <c r="H62" s="23"/>
      <c r="I62" s="23"/>
      <c r="J62" s="23"/>
      <c r="K62" s="23"/>
      <c r="L62" s="23"/>
      <c r="M62" s="23"/>
      <c r="N62" s="23"/>
      <c r="O62" s="23"/>
      <c r="P62" s="23"/>
      <c r="Q62" s="23"/>
      <c r="R62" s="23"/>
      <c r="S62" s="23"/>
      <c r="T62" s="23"/>
      <c r="U62" s="23"/>
      <c r="V62" s="23"/>
      <c r="W62" s="23"/>
      <c r="X62" s="23"/>
      <c r="Y62" s="23"/>
      <c r="Z62" s="23"/>
      <c r="AA62" s="23"/>
      <c r="AB62" s="33"/>
    </row>
    <row r="63" spans="1:40" ht="19.5" customHeight="1">
      <c r="B63" s="25"/>
      <c r="C63" s="34"/>
      <c r="D63" s="35"/>
      <c r="E63" s="26"/>
      <c r="F63" s="60"/>
      <c r="G63" s="23"/>
      <c r="H63" s="23"/>
      <c r="I63" s="23"/>
      <c r="J63" s="23"/>
      <c r="K63" s="23"/>
      <c r="L63" s="23"/>
      <c r="M63" s="23"/>
      <c r="N63" s="23"/>
      <c r="O63" s="23"/>
      <c r="P63" s="23"/>
      <c r="Q63" s="23"/>
      <c r="R63" s="23"/>
      <c r="S63" s="23"/>
      <c r="T63" s="23"/>
      <c r="U63" s="23"/>
      <c r="V63" s="23"/>
      <c r="W63" s="23"/>
      <c r="X63" s="23"/>
      <c r="Y63" s="23"/>
      <c r="Z63" s="23"/>
      <c r="AA63" s="23"/>
      <c r="AB63" s="33"/>
    </row>
    <row r="64" spans="1:40" ht="18.75" customHeight="1">
      <c r="B64" s="25"/>
      <c r="C64" s="34"/>
      <c r="D64" s="35"/>
      <c r="E64" s="26"/>
      <c r="F64" s="60"/>
      <c r="G64" s="23"/>
      <c r="H64" s="23"/>
      <c r="I64" s="23"/>
      <c r="J64" s="23"/>
      <c r="K64" s="23"/>
      <c r="L64" s="23"/>
      <c r="M64" s="23"/>
      <c r="N64" s="23"/>
      <c r="O64" s="23"/>
      <c r="P64" s="23"/>
      <c r="Q64" s="23"/>
      <c r="R64" s="23"/>
      <c r="S64" s="23"/>
      <c r="T64" s="23"/>
      <c r="U64" s="23"/>
      <c r="V64" s="23"/>
      <c r="W64" s="23"/>
      <c r="X64" s="23"/>
      <c r="Y64" s="23"/>
      <c r="Z64" s="23"/>
      <c r="AA64" s="23"/>
      <c r="AB64" s="33"/>
    </row>
    <row r="65" spans="1:29" ht="21" customHeight="1">
      <c r="B65" s="25"/>
      <c r="C65" s="34"/>
      <c r="D65" s="35"/>
      <c r="E65" s="26"/>
      <c r="F65" s="27"/>
      <c r="G65" s="23"/>
      <c r="H65" s="23"/>
      <c r="I65" s="23"/>
      <c r="J65" s="23"/>
      <c r="K65" s="23"/>
      <c r="L65" s="23"/>
      <c r="M65" s="23"/>
      <c r="N65" s="23"/>
      <c r="O65" s="23"/>
      <c r="P65" s="23"/>
      <c r="Q65" s="23"/>
      <c r="R65" s="23"/>
      <c r="S65" s="23"/>
      <c r="T65" s="23"/>
      <c r="U65" s="23"/>
      <c r="V65" s="23"/>
      <c r="W65" s="23"/>
      <c r="X65" s="23"/>
      <c r="Y65" s="23"/>
      <c r="Z65" s="23"/>
      <c r="AA65" s="23"/>
      <c r="AB65" s="33"/>
    </row>
    <row r="66" spans="1:29" ht="19.5" customHeight="1">
      <c r="A66" s="8">
        <f>IF(D66=0,"",D66)</f>
        <v>3</v>
      </c>
      <c r="B66" s="19" t="s">
        <v>80</v>
      </c>
      <c r="C66" s="455" t="s">
        <v>81</v>
      </c>
      <c r="D66" s="20">
        <v>3</v>
      </c>
      <c r="E66" s="21" t="s">
        <v>56</v>
      </c>
      <c r="F66" s="36" t="s">
        <v>82</v>
      </c>
      <c r="G66" s="23"/>
      <c r="H66" s="23"/>
      <c r="I66" s="23"/>
      <c r="J66" s="23"/>
      <c r="K66" s="23"/>
      <c r="L66" s="23"/>
      <c r="M66" s="23"/>
      <c r="N66" s="23"/>
      <c r="O66" s="23"/>
      <c r="P66" s="23"/>
      <c r="Q66" s="23"/>
      <c r="R66" s="23"/>
      <c r="S66" s="23"/>
      <c r="T66" s="23"/>
      <c r="U66" s="23"/>
      <c r="V66" s="23"/>
      <c r="W66" s="23"/>
      <c r="X66" s="23"/>
      <c r="Y66" s="23"/>
      <c r="Z66" s="23"/>
      <c r="AA66" s="23"/>
      <c r="AB66" s="45" t="s">
        <v>83</v>
      </c>
      <c r="AC66" s="24">
        <f>VLOOKUP(E66,$AI$49:$AJ$56,2,FALSE)</f>
        <v>0</v>
      </c>
    </row>
    <row r="67" spans="1:29" ht="19.5" customHeight="1">
      <c r="B67" s="25"/>
      <c r="C67" s="455"/>
      <c r="D67" s="20"/>
      <c r="E67" s="26"/>
      <c r="F67" s="60" t="s">
        <v>84</v>
      </c>
      <c r="G67" s="23"/>
      <c r="H67" s="23"/>
      <c r="I67" s="32"/>
      <c r="J67" s="477"/>
      <c r="K67" s="478"/>
      <c r="L67" s="478"/>
      <c r="M67" s="478"/>
      <c r="N67" s="478"/>
      <c r="O67" s="478"/>
      <c r="P67" s="478"/>
      <c r="Q67" s="478"/>
      <c r="R67" s="478"/>
      <c r="S67" s="478"/>
      <c r="T67" s="478"/>
      <c r="U67" s="478"/>
      <c r="V67" s="478"/>
      <c r="W67" s="478"/>
      <c r="X67" s="478"/>
      <c r="Y67" s="478"/>
      <c r="Z67" s="479"/>
      <c r="AA67" s="23"/>
      <c r="AB67" s="33"/>
    </row>
    <row r="68" spans="1:29" ht="19.5" customHeight="1">
      <c r="B68" s="25"/>
      <c r="C68" s="109"/>
      <c r="D68" s="20"/>
      <c r="E68" s="26"/>
      <c r="F68" s="22" t="s">
        <v>85</v>
      </c>
      <c r="G68" s="23"/>
      <c r="H68" s="23"/>
      <c r="I68" s="32"/>
      <c r="J68" s="477"/>
      <c r="K68" s="478"/>
      <c r="L68" s="478"/>
      <c r="M68" s="478"/>
      <c r="N68" s="479"/>
      <c r="O68" s="37"/>
      <c r="P68" s="37"/>
      <c r="Q68" s="37"/>
      <c r="R68" s="37"/>
      <c r="S68" s="37"/>
      <c r="T68" s="37"/>
      <c r="U68" s="37"/>
      <c r="V68" s="37"/>
      <c r="W68" s="37"/>
      <c r="X68" s="37"/>
      <c r="Y68" s="37"/>
      <c r="Z68" s="37"/>
      <c r="AA68" s="23"/>
      <c r="AB68" s="33"/>
    </row>
    <row r="69" spans="1:29" ht="19.5" customHeight="1">
      <c r="B69" s="25"/>
      <c r="C69" s="59"/>
      <c r="D69" s="20"/>
      <c r="E69" s="26"/>
      <c r="F69" s="27"/>
      <c r="G69" s="23"/>
      <c r="H69" s="23"/>
      <c r="I69" s="23"/>
      <c r="J69" s="23"/>
      <c r="K69" s="23"/>
      <c r="L69" s="23"/>
      <c r="M69" s="23"/>
      <c r="N69" s="23"/>
      <c r="O69" s="23"/>
      <c r="P69" s="23"/>
      <c r="Q69" s="23"/>
      <c r="R69" s="23"/>
      <c r="S69" s="23"/>
      <c r="T69" s="23"/>
      <c r="U69" s="23"/>
      <c r="V69" s="23"/>
      <c r="W69" s="23"/>
      <c r="X69" s="23"/>
      <c r="Y69" s="23"/>
      <c r="Z69" s="23"/>
      <c r="AA69" s="23"/>
      <c r="AB69" s="33"/>
    </row>
    <row r="70" spans="1:29" ht="19.5" customHeight="1">
      <c r="B70" s="19" t="s">
        <v>86</v>
      </c>
      <c r="C70" s="38" t="s">
        <v>87</v>
      </c>
      <c r="D70" s="20"/>
      <c r="E70" s="39"/>
      <c r="F70" s="40"/>
      <c r="G70" s="41"/>
      <c r="H70" s="41"/>
      <c r="I70" s="41"/>
      <c r="J70" s="41"/>
      <c r="K70" s="41"/>
      <c r="L70" s="41"/>
      <c r="M70" s="41"/>
      <c r="N70" s="41"/>
      <c r="O70" s="41"/>
      <c r="P70" s="41"/>
      <c r="Q70" s="41"/>
      <c r="R70" s="41"/>
      <c r="S70" s="41"/>
      <c r="T70" s="41"/>
      <c r="U70" s="41"/>
      <c r="V70" s="41"/>
      <c r="W70" s="41"/>
      <c r="X70" s="41"/>
      <c r="Y70" s="41"/>
      <c r="Z70" s="41"/>
      <c r="AA70" s="41"/>
      <c r="AB70" s="42"/>
    </row>
    <row r="71" spans="1:29" ht="19.5" customHeight="1">
      <c r="B71" s="25"/>
      <c r="C71" s="43"/>
      <c r="D71" s="20"/>
      <c r="E71" s="39"/>
      <c r="F71" s="40"/>
      <c r="G71" s="41"/>
      <c r="H71" s="41"/>
      <c r="I71" s="41"/>
      <c r="J71" s="41"/>
      <c r="K71" s="41"/>
      <c r="L71" s="41"/>
      <c r="M71" s="41"/>
      <c r="N71" s="41"/>
      <c r="O71" s="41"/>
      <c r="P71" s="41"/>
      <c r="Q71" s="41"/>
      <c r="R71" s="41"/>
      <c r="S71" s="41"/>
      <c r="T71" s="41"/>
      <c r="U71" s="41"/>
      <c r="V71" s="41"/>
      <c r="W71" s="41"/>
      <c r="X71" s="41"/>
      <c r="Y71" s="41"/>
      <c r="Z71" s="41"/>
      <c r="AA71" s="41"/>
      <c r="AB71" s="42"/>
    </row>
    <row r="72" spans="1:29" ht="19.5" customHeight="1">
      <c r="A72" s="8">
        <f>IF(D72=0,"",D72)</f>
        <v>4</v>
      </c>
      <c r="B72" s="44" t="s">
        <v>88</v>
      </c>
      <c r="C72" s="455" t="s">
        <v>89</v>
      </c>
      <c r="D72" s="20">
        <v>4</v>
      </c>
      <c r="E72" s="21" t="s">
        <v>56</v>
      </c>
      <c r="F72" s="589" t="s">
        <v>90</v>
      </c>
      <c r="G72" s="429"/>
      <c r="H72" s="429"/>
      <c r="I72" s="429"/>
      <c r="J72" s="429"/>
      <c r="K72" s="429"/>
      <c r="L72" s="429"/>
      <c r="M72" s="429"/>
      <c r="N72" s="429"/>
      <c r="O72" s="429"/>
      <c r="P72" s="429"/>
      <c r="Q72" s="429"/>
      <c r="R72" s="429"/>
      <c r="S72" s="429"/>
      <c r="T72" s="429"/>
      <c r="U72" s="429"/>
      <c r="V72" s="429"/>
      <c r="W72" s="429"/>
      <c r="X72" s="429"/>
      <c r="Y72" s="429"/>
      <c r="Z72" s="429"/>
      <c r="AA72" s="429"/>
      <c r="AB72" s="590" t="s">
        <v>91</v>
      </c>
      <c r="AC72" s="24">
        <f>VLOOKUP(E72,$AI$49:$AJ$56,2,FALSE)</f>
        <v>0</v>
      </c>
    </row>
    <row r="73" spans="1:29" ht="19.5" customHeight="1">
      <c r="B73" s="25"/>
      <c r="C73" s="461"/>
      <c r="D73" s="20"/>
      <c r="E73" s="46"/>
      <c r="F73" s="589"/>
      <c r="G73" s="429"/>
      <c r="H73" s="429"/>
      <c r="I73" s="429"/>
      <c r="J73" s="429"/>
      <c r="K73" s="429"/>
      <c r="L73" s="429"/>
      <c r="M73" s="429"/>
      <c r="N73" s="429"/>
      <c r="O73" s="429"/>
      <c r="P73" s="429"/>
      <c r="Q73" s="429"/>
      <c r="R73" s="429"/>
      <c r="S73" s="429"/>
      <c r="T73" s="429"/>
      <c r="U73" s="429"/>
      <c r="V73" s="429"/>
      <c r="W73" s="429"/>
      <c r="X73" s="429"/>
      <c r="Y73" s="429"/>
      <c r="Z73" s="429"/>
      <c r="AA73" s="429"/>
      <c r="AB73" s="591"/>
    </row>
    <row r="74" spans="1:29" ht="19.5" customHeight="1">
      <c r="B74" s="25"/>
      <c r="C74" s="461"/>
      <c r="D74" s="20"/>
      <c r="E74" s="46"/>
      <c r="F74" s="47"/>
      <c r="G74" s="48"/>
      <c r="H74" s="48"/>
      <c r="I74" s="48"/>
      <c r="J74" s="48"/>
      <c r="K74" s="48"/>
      <c r="L74" s="48"/>
      <c r="M74" s="48"/>
      <c r="N74" s="48"/>
      <c r="O74" s="48"/>
      <c r="P74" s="48"/>
      <c r="Q74" s="48"/>
      <c r="R74" s="48"/>
      <c r="S74" s="48"/>
      <c r="T74" s="48"/>
      <c r="U74" s="48"/>
      <c r="V74" s="48"/>
      <c r="W74" s="48"/>
      <c r="X74" s="48"/>
      <c r="Y74" s="48"/>
      <c r="Z74" s="48"/>
      <c r="AA74" s="48"/>
      <c r="AB74" s="591"/>
    </row>
    <row r="75" spans="1:29" ht="19.5" customHeight="1">
      <c r="B75" s="25"/>
      <c r="C75" s="461"/>
      <c r="D75" s="20"/>
      <c r="E75" s="46"/>
      <c r="F75" s="47"/>
      <c r="G75" s="48"/>
      <c r="H75" s="48"/>
      <c r="I75" s="48"/>
      <c r="J75" s="48"/>
      <c r="K75" s="48"/>
      <c r="L75" s="48"/>
      <c r="M75" s="48"/>
      <c r="N75" s="48"/>
      <c r="O75" s="48"/>
      <c r="P75" s="48"/>
      <c r="Q75" s="48"/>
      <c r="R75" s="48"/>
      <c r="S75" s="48"/>
      <c r="T75" s="48"/>
      <c r="U75" s="48"/>
      <c r="V75" s="48"/>
      <c r="W75" s="48"/>
      <c r="X75" s="48"/>
      <c r="Y75" s="48"/>
      <c r="Z75" s="48"/>
      <c r="AA75" s="48"/>
      <c r="AB75" s="591"/>
    </row>
    <row r="76" spans="1:29" ht="19.5" customHeight="1">
      <c r="B76" s="25"/>
      <c r="C76" s="461"/>
      <c r="D76" s="20"/>
      <c r="E76" s="46"/>
      <c r="F76" s="47"/>
      <c r="G76" s="48"/>
      <c r="H76" s="48"/>
      <c r="I76" s="48"/>
      <c r="J76" s="48"/>
      <c r="K76" s="48"/>
      <c r="L76" s="48"/>
      <c r="M76" s="48"/>
      <c r="N76" s="48"/>
      <c r="O76" s="48"/>
      <c r="P76" s="48"/>
      <c r="Q76" s="48"/>
      <c r="R76" s="48"/>
      <c r="S76" s="48"/>
      <c r="T76" s="48"/>
      <c r="U76" s="48"/>
      <c r="V76" s="48"/>
      <c r="W76" s="48"/>
      <c r="X76" s="48"/>
      <c r="Y76" s="48"/>
      <c r="Z76" s="48"/>
      <c r="AA76" s="48"/>
      <c r="AB76" s="591"/>
    </row>
    <row r="77" spans="1:29" ht="19.5" customHeight="1">
      <c r="B77" s="25"/>
      <c r="C77" s="43"/>
      <c r="D77" s="20"/>
      <c r="E77" s="46"/>
      <c r="F77" s="47"/>
      <c r="G77" s="48"/>
      <c r="H77" s="48"/>
      <c r="I77" s="48"/>
      <c r="J77" s="48"/>
      <c r="K77" s="48"/>
      <c r="L77" s="48"/>
      <c r="M77" s="48"/>
      <c r="N77" s="48"/>
      <c r="O77" s="48"/>
      <c r="P77" s="48"/>
      <c r="Q77" s="48"/>
      <c r="R77" s="48"/>
      <c r="S77" s="48"/>
      <c r="T77" s="48"/>
      <c r="U77" s="48"/>
      <c r="V77" s="48"/>
      <c r="W77" s="48"/>
      <c r="X77" s="48"/>
      <c r="Y77" s="48"/>
      <c r="Z77" s="48"/>
      <c r="AA77" s="48"/>
      <c r="AB77" s="45"/>
    </row>
    <row r="78" spans="1:29" ht="19.899999999999999" customHeight="1">
      <c r="A78" s="8">
        <f>IF(D78=0,"",D78)</f>
        <v>5</v>
      </c>
      <c r="B78" s="44" t="s">
        <v>92</v>
      </c>
      <c r="C78" s="459" t="s">
        <v>93</v>
      </c>
      <c r="D78" s="20">
        <v>5</v>
      </c>
      <c r="E78" s="21" t="s">
        <v>56</v>
      </c>
      <c r="F78" s="589" t="s">
        <v>94</v>
      </c>
      <c r="G78" s="429"/>
      <c r="H78" s="429"/>
      <c r="I78" s="429"/>
      <c r="J78" s="429"/>
      <c r="K78" s="429"/>
      <c r="L78" s="429"/>
      <c r="M78" s="429"/>
      <c r="N78" s="429"/>
      <c r="O78" s="429"/>
      <c r="P78" s="429"/>
      <c r="Q78" s="429"/>
      <c r="R78" s="429"/>
      <c r="S78" s="429"/>
      <c r="T78" s="429"/>
      <c r="U78" s="429"/>
      <c r="V78" s="429"/>
      <c r="W78" s="429"/>
      <c r="X78" s="429"/>
      <c r="Y78" s="429"/>
      <c r="Z78" s="429"/>
      <c r="AA78" s="429"/>
      <c r="AB78" s="590" t="s">
        <v>95</v>
      </c>
      <c r="AC78" s="24">
        <f>VLOOKUP(E78,$AI$49:$AJ$56,2,FALSE)</f>
        <v>0</v>
      </c>
    </row>
    <row r="79" spans="1:29" ht="19.899999999999999" customHeight="1">
      <c r="B79" s="25"/>
      <c r="C79" s="459"/>
      <c r="D79" s="20"/>
      <c r="E79" s="46"/>
      <c r="F79" s="589"/>
      <c r="G79" s="429"/>
      <c r="H79" s="429"/>
      <c r="I79" s="429"/>
      <c r="J79" s="429"/>
      <c r="K79" s="429"/>
      <c r="L79" s="429"/>
      <c r="M79" s="429"/>
      <c r="N79" s="429"/>
      <c r="O79" s="429"/>
      <c r="P79" s="429"/>
      <c r="Q79" s="429"/>
      <c r="R79" s="429"/>
      <c r="S79" s="429"/>
      <c r="T79" s="429"/>
      <c r="U79" s="429"/>
      <c r="V79" s="429"/>
      <c r="W79" s="429"/>
      <c r="X79" s="429"/>
      <c r="Y79" s="429"/>
      <c r="Z79" s="429"/>
      <c r="AA79" s="429"/>
      <c r="AB79" s="592"/>
    </row>
    <row r="80" spans="1:29" ht="19.899999999999999" customHeight="1">
      <c r="B80" s="25"/>
      <c r="C80" s="459"/>
      <c r="D80" s="20"/>
      <c r="E80" s="46"/>
      <c r="F80" s="589"/>
      <c r="G80" s="429"/>
      <c r="H80" s="429"/>
      <c r="I80" s="429"/>
      <c r="J80" s="429"/>
      <c r="K80" s="429"/>
      <c r="L80" s="429"/>
      <c r="M80" s="429"/>
      <c r="N80" s="429"/>
      <c r="O80" s="429"/>
      <c r="P80" s="429"/>
      <c r="Q80" s="429"/>
      <c r="R80" s="429"/>
      <c r="S80" s="429"/>
      <c r="T80" s="429"/>
      <c r="U80" s="429"/>
      <c r="V80" s="429"/>
      <c r="W80" s="429"/>
      <c r="X80" s="429"/>
      <c r="Y80" s="429"/>
      <c r="Z80" s="429"/>
      <c r="AA80" s="429"/>
      <c r="AB80" s="592"/>
    </row>
    <row r="81" spans="2:28" ht="19.899999999999999" customHeight="1">
      <c r="B81" s="25"/>
      <c r="C81" s="459"/>
      <c r="D81" s="20"/>
      <c r="E81" s="46"/>
      <c r="F81" s="589"/>
      <c r="G81" s="429"/>
      <c r="H81" s="429"/>
      <c r="I81" s="429"/>
      <c r="J81" s="429"/>
      <c r="K81" s="429"/>
      <c r="L81" s="429"/>
      <c r="M81" s="429"/>
      <c r="N81" s="429"/>
      <c r="O81" s="429"/>
      <c r="P81" s="429"/>
      <c r="Q81" s="429"/>
      <c r="R81" s="429"/>
      <c r="S81" s="429"/>
      <c r="T81" s="429"/>
      <c r="U81" s="429"/>
      <c r="V81" s="429"/>
      <c r="W81" s="429"/>
      <c r="X81" s="429"/>
      <c r="Y81" s="429"/>
      <c r="Z81" s="429"/>
      <c r="AA81" s="429"/>
      <c r="AB81" s="592"/>
    </row>
    <row r="82" spans="2:28" ht="19.899999999999999" customHeight="1">
      <c r="B82" s="25"/>
      <c r="C82" s="459"/>
      <c r="D82" s="20"/>
      <c r="E82" s="49"/>
      <c r="F82" s="57" t="s">
        <v>386</v>
      </c>
      <c r="G82" s="48"/>
      <c r="H82" s="48"/>
      <c r="I82" s="48"/>
      <c r="J82" s="48"/>
      <c r="K82" s="48"/>
      <c r="L82" s="51"/>
      <c r="M82" s="51"/>
      <c r="N82" s="51"/>
      <c r="O82" s="51"/>
      <c r="P82" s="51"/>
      <c r="Q82" s="51"/>
      <c r="R82" s="51"/>
      <c r="S82" s="51"/>
      <c r="T82" s="51"/>
      <c r="U82" s="51"/>
      <c r="V82" s="51"/>
      <c r="W82" s="51"/>
      <c r="X82" s="51"/>
      <c r="Y82" s="51"/>
      <c r="Z82" s="51"/>
      <c r="AA82" s="51"/>
      <c r="AB82" s="592"/>
    </row>
    <row r="83" spans="2:28" ht="19.899999999999999" customHeight="1">
      <c r="B83" s="25"/>
      <c r="C83" s="459"/>
      <c r="D83" s="20"/>
      <c r="E83" s="49"/>
      <c r="F83" s="593" t="s">
        <v>387</v>
      </c>
      <c r="G83" s="499"/>
      <c r="H83" s="499"/>
      <c r="I83" s="499"/>
      <c r="J83" s="499"/>
      <c r="K83" s="499"/>
      <c r="L83" s="51"/>
      <c r="M83" s="51"/>
      <c r="N83" s="51"/>
      <c r="O83" s="51"/>
      <c r="P83" s="51"/>
      <c r="Q83" s="51"/>
      <c r="R83" s="51"/>
      <c r="S83" s="51"/>
      <c r="T83" s="51"/>
      <c r="U83" s="51"/>
      <c r="V83" s="51"/>
      <c r="W83" s="51"/>
      <c r="X83" s="51"/>
      <c r="Y83" s="51"/>
      <c r="Z83" s="51"/>
      <c r="AA83" s="51"/>
      <c r="AB83" s="592"/>
    </row>
    <row r="84" spans="2:28" ht="19.899999999999999" customHeight="1">
      <c r="B84" s="44"/>
      <c r="C84" s="28"/>
      <c r="D84" s="20"/>
      <c r="E84" s="49"/>
      <c r="F84" s="47" t="s">
        <v>169</v>
      </c>
      <c r="G84" s="434"/>
      <c r="H84" s="434"/>
      <c r="I84" s="434"/>
      <c r="J84" s="434"/>
      <c r="K84" s="434"/>
      <c r="L84" s="434"/>
      <c r="M84" s="434"/>
      <c r="N84" s="434"/>
      <c r="O84" s="434"/>
      <c r="P84" s="434"/>
      <c r="Q84" s="434"/>
      <c r="R84" s="434"/>
      <c r="S84" s="434"/>
      <c r="T84" s="434"/>
      <c r="U84" s="434"/>
      <c r="V84" s="48" t="s">
        <v>162</v>
      </c>
      <c r="W84" s="679"/>
      <c r="X84" s="679"/>
      <c r="Y84" s="679"/>
      <c r="Z84" s="679"/>
      <c r="AA84" s="51"/>
      <c r="AB84" s="592"/>
    </row>
    <row r="85" spans="2:28" ht="19.899999999999999" customHeight="1">
      <c r="B85" s="25"/>
      <c r="C85" s="28"/>
      <c r="D85" s="20"/>
      <c r="E85" s="49"/>
      <c r="F85" s="47" t="s">
        <v>169</v>
      </c>
      <c r="G85" s="434"/>
      <c r="H85" s="434"/>
      <c r="I85" s="434"/>
      <c r="J85" s="434"/>
      <c r="K85" s="434"/>
      <c r="L85" s="434"/>
      <c r="M85" s="434"/>
      <c r="N85" s="434"/>
      <c r="O85" s="434"/>
      <c r="P85" s="434"/>
      <c r="Q85" s="434"/>
      <c r="R85" s="434"/>
      <c r="S85" s="434"/>
      <c r="T85" s="434"/>
      <c r="U85" s="434"/>
      <c r="V85" s="48" t="s">
        <v>162</v>
      </c>
      <c r="W85" s="597"/>
      <c r="X85" s="597"/>
      <c r="Y85" s="597"/>
      <c r="Z85" s="597"/>
      <c r="AA85" s="51"/>
      <c r="AB85" s="592"/>
    </row>
    <row r="86" spans="2:28" ht="18" customHeight="1">
      <c r="B86" s="25"/>
      <c r="C86" s="52"/>
      <c r="D86" s="20"/>
      <c r="E86" s="49"/>
      <c r="F86" s="47" t="s">
        <v>169</v>
      </c>
      <c r="G86" s="434"/>
      <c r="H86" s="434"/>
      <c r="I86" s="434"/>
      <c r="J86" s="434"/>
      <c r="K86" s="434"/>
      <c r="L86" s="434"/>
      <c r="M86" s="434"/>
      <c r="N86" s="434"/>
      <c r="O86" s="434"/>
      <c r="P86" s="434"/>
      <c r="Q86" s="434"/>
      <c r="R86" s="434"/>
      <c r="S86" s="434"/>
      <c r="T86" s="434"/>
      <c r="U86" s="434"/>
      <c r="V86" s="48" t="s">
        <v>162</v>
      </c>
      <c r="W86" s="597"/>
      <c r="X86" s="597"/>
      <c r="Y86" s="597"/>
      <c r="Z86" s="597"/>
      <c r="AA86" s="51"/>
      <c r="AB86" s="592"/>
    </row>
    <row r="87" spans="2:28" ht="18" customHeight="1">
      <c r="B87" s="25"/>
      <c r="C87" s="52"/>
      <c r="D87" s="20"/>
      <c r="E87" s="49"/>
      <c r="F87" s="50"/>
      <c r="G87" s="51"/>
      <c r="H87" s="51"/>
      <c r="I87" s="51"/>
      <c r="J87" s="51"/>
      <c r="K87" s="51"/>
      <c r="L87" s="51"/>
      <c r="M87" s="51"/>
      <c r="N87" s="51"/>
      <c r="O87" s="51"/>
      <c r="P87" s="51"/>
      <c r="Q87" s="51"/>
      <c r="R87" s="51"/>
      <c r="S87" s="51"/>
      <c r="T87" s="51"/>
      <c r="U87" s="51"/>
      <c r="V87" s="51"/>
      <c r="W87" s="51"/>
      <c r="X87" s="51"/>
      <c r="Y87" s="51"/>
      <c r="Z87" s="51"/>
      <c r="AA87" s="51"/>
      <c r="AB87" s="592"/>
    </row>
    <row r="88" spans="2:28" ht="18" customHeight="1">
      <c r="B88" s="25"/>
      <c r="C88" s="52"/>
      <c r="D88" s="20"/>
      <c r="E88" s="49"/>
      <c r="F88" s="50"/>
      <c r="G88" s="51"/>
      <c r="H88" s="51"/>
      <c r="I88" s="51"/>
      <c r="J88" s="51"/>
      <c r="K88" s="51"/>
      <c r="L88" s="51"/>
      <c r="M88" s="51"/>
      <c r="N88" s="51"/>
      <c r="O88" s="51"/>
      <c r="P88" s="51"/>
      <c r="Q88" s="51"/>
      <c r="R88" s="51"/>
      <c r="S88" s="51"/>
      <c r="T88" s="51"/>
      <c r="U88" s="51"/>
      <c r="V88" s="51"/>
      <c r="W88" s="51"/>
      <c r="X88" s="51"/>
      <c r="Y88" s="51"/>
      <c r="Z88" s="51"/>
      <c r="AA88" s="51"/>
      <c r="AB88" s="592"/>
    </row>
    <row r="89" spans="2:28" ht="18" customHeight="1">
      <c r="B89" s="44" t="s">
        <v>96</v>
      </c>
      <c r="C89" s="459" t="s">
        <v>390</v>
      </c>
      <c r="D89" s="20"/>
      <c r="E89" s="49"/>
      <c r="F89" s="346" t="s">
        <v>391</v>
      </c>
      <c r="G89" s="347"/>
      <c r="H89" s="347"/>
      <c r="I89" s="203"/>
      <c r="J89" s="203"/>
      <c r="K89" s="203"/>
      <c r="L89" s="51"/>
      <c r="M89" s="51"/>
      <c r="N89" s="51"/>
      <c r="O89" s="51"/>
      <c r="P89" s="51"/>
      <c r="Q89" s="51"/>
      <c r="R89" s="51"/>
      <c r="S89" s="51"/>
      <c r="T89" s="51"/>
      <c r="U89" s="51"/>
      <c r="V89" s="51"/>
      <c r="W89" s="51"/>
      <c r="X89" s="51"/>
      <c r="Y89" s="51"/>
      <c r="Z89" s="51"/>
      <c r="AA89" s="51"/>
      <c r="AB89" s="592"/>
    </row>
    <row r="90" spans="2:28" ht="17.25" customHeight="1">
      <c r="B90" s="25"/>
      <c r="C90" s="459"/>
      <c r="D90" s="20"/>
      <c r="E90" s="49"/>
      <c r="F90" s="48" t="s">
        <v>169</v>
      </c>
      <c r="G90" s="434"/>
      <c r="H90" s="434"/>
      <c r="I90" s="434"/>
      <c r="J90" s="434"/>
      <c r="K90" s="434"/>
      <c r="L90" s="434"/>
      <c r="M90" s="434"/>
      <c r="N90" s="434"/>
      <c r="O90" s="434"/>
      <c r="P90" s="434"/>
      <c r="Q90" s="434"/>
      <c r="R90" s="434"/>
      <c r="S90" s="434"/>
      <c r="T90" s="434"/>
      <c r="U90" s="434"/>
      <c r="V90" s="32"/>
      <c r="W90" s="214" t="s">
        <v>394</v>
      </c>
      <c r="X90" s="432"/>
      <c r="Y90" s="433"/>
      <c r="Z90" s="32" t="s">
        <v>161</v>
      </c>
      <c r="AA90" s="51"/>
      <c r="AB90" s="592"/>
    </row>
    <row r="91" spans="2:28" ht="17.25" customHeight="1">
      <c r="B91" s="25"/>
      <c r="C91" s="459"/>
      <c r="D91" s="20"/>
      <c r="E91" s="49"/>
      <c r="F91" s="48" t="s">
        <v>169</v>
      </c>
      <c r="G91" s="434"/>
      <c r="H91" s="434"/>
      <c r="I91" s="434"/>
      <c r="J91" s="434"/>
      <c r="K91" s="434"/>
      <c r="L91" s="434"/>
      <c r="M91" s="434"/>
      <c r="N91" s="434"/>
      <c r="O91" s="434"/>
      <c r="P91" s="434"/>
      <c r="Q91" s="434"/>
      <c r="R91" s="434"/>
      <c r="S91" s="434"/>
      <c r="T91" s="434"/>
      <c r="U91" s="434"/>
      <c r="V91" s="32"/>
      <c r="W91" s="214" t="s">
        <v>394</v>
      </c>
      <c r="X91" s="598"/>
      <c r="Y91" s="599"/>
      <c r="Z91" s="32" t="s">
        <v>161</v>
      </c>
      <c r="AA91" s="51"/>
      <c r="AB91" s="592"/>
    </row>
    <row r="92" spans="2:28" ht="18" customHeight="1">
      <c r="B92" s="25"/>
      <c r="C92" s="459"/>
      <c r="D92" s="20"/>
      <c r="E92" s="49"/>
      <c r="F92" s="48" t="s">
        <v>169</v>
      </c>
      <c r="G92" s="434"/>
      <c r="H92" s="434"/>
      <c r="I92" s="434"/>
      <c r="J92" s="434"/>
      <c r="K92" s="434"/>
      <c r="L92" s="434"/>
      <c r="M92" s="434"/>
      <c r="N92" s="434"/>
      <c r="O92" s="434"/>
      <c r="P92" s="434"/>
      <c r="Q92" s="434"/>
      <c r="R92" s="434"/>
      <c r="S92" s="434"/>
      <c r="T92" s="434"/>
      <c r="U92" s="434"/>
      <c r="V92" s="32"/>
      <c r="W92" s="214" t="s">
        <v>394</v>
      </c>
      <c r="X92" s="486"/>
      <c r="Y92" s="487"/>
      <c r="Z92" s="32" t="s">
        <v>161</v>
      </c>
      <c r="AA92" s="51"/>
      <c r="AB92" s="592"/>
    </row>
    <row r="93" spans="2:28" ht="18" customHeight="1">
      <c r="B93" s="25"/>
      <c r="C93" s="52"/>
      <c r="D93" s="20"/>
      <c r="E93" s="49"/>
      <c r="F93" s="57" t="s">
        <v>392</v>
      </c>
      <c r="G93" s="48"/>
      <c r="H93" s="48"/>
      <c r="I93" s="51"/>
      <c r="J93" s="51"/>
      <c r="K93" s="51"/>
      <c r="L93" s="51"/>
      <c r="M93" s="51"/>
      <c r="N93" s="51"/>
      <c r="O93" s="51"/>
      <c r="P93" s="51"/>
      <c r="Q93" s="51"/>
      <c r="R93" s="51"/>
      <c r="S93" s="51"/>
      <c r="T93" s="51"/>
      <c r="U93" s="51"/>
      <c r="V93" s="51"/>
      <c r="W93" s="214"/>
      <c r="X93" s="213"/>
      <c r="Y93" s="213"/>
      <c r="Z93" s="51"/>
      <c r="AA93" s="51"/>
      <c r="AB93" s="592"/>
    </row>
    <row r="94" spans="2:28" ht="18" customHeight="1">
      <c r="B94" s="25"/>
      <c r="C94" s="52"/>
      <c r="D94" s="20"/>
      <c r="E94" s="49"/>
      <c r="F94" s="48" t="s">
        <v>169</v>
      </c>
      <c r="G94" s="434"/>
      <c r="H94" s="434"/>
      <c r="I94" s="434"/>
      <c r="J94" s="434"/>
      <c r="K94" s="434"/>
      <c r="L94" s="434"/>
      <c r="M94" s="434"/>
      <c r="N94" s="434"/>
      <c r="O94" s="434"/>
      <c r="P94" s="434"/>
      <c r="Q94" s="434"/>
      <c r="R94" s="434"/>
      <c r="S94" s="434"/>
      <c r="T94" s="434"/>
      <c r="U94" s="434"/>
      <c r="V94" s="32"/>
      <c r="W94" s="214" t="s">
        <v>394</v>
      </c>
      <c r="X94" s="486"/>
      <c r="Y94" s="487"/>
      <c r="Z94" s="32" t="s">
        <v>161</v>
      </c>
      <c r="AA94" s="51"/>
      <c r="AB94" s="592"/>
    </row>
    <row r="95" spans="2:28" ht="18" customHeight="1">
      <c r="B95" s="25"/>
      <c r="C95" s="52"/>
      <c r="D95" s="20"/>
      <c r="E95" s="49"/>
      <c r="F95" s="48" t="s">
        <v>169</v>
      </c>
      <c r="G95" s="434"/>
      <c r="H95" s="434"/>
      <c r="I95" s="434"/>
      <c r="J95" s="434"/>
      <c r="K95" s="434"/>
      <c r="L95" s="434"/>
      <c r="M95" s="434"/>
      <c r="N95" s="434"/>
      <c r="O95" s="434"/>
      <c r="P95" s="434"/>
      <c r="Q95" s="434"/>
      <c r="R95" s="434"/>
      <c r="S95" s="434"/>
      <c r="T95" s="434"/>
      <c r="U95" s="434"/>
      <c r="V95" s="32"/>
      <c r="W95" s="214" t="s">
        <v>394</v>
      </c>
      <c r="X95" s="432"/>
      <c r="Y95" s="433"/>
      <c r="Z95" s="32" t="s">
        <v>161</v>
      </c>
      <c r="AA95" s="51"/>
      <c r="AB95" s="592"/>
    </row>
    <row r="96" spans="2:28" ht="18" customHeight="1">
      <c r="B96" s="25"/>
      <c r="C96" s="52"/>
      <c r="D96" s="20"/>
      <c r="E96" s="49"/>
      <c r="F96" s="48" t="s">
        <v>169</v>
      </c>
      <c r="G96" s="434"/>
      <c r="H96" s="434"/>
      <c r="I96" s="434"/>
      <c r="J96" s="434"/>
      <c r="K96" s="434"/>
      <c r="L96" s="434"/>
      <c r="M96" s="434"/>
      <c r="N96" s="434"/>
      <c r="O96" s="434"/>
      <c r="P96" s="434"/>
      <c r="Q96" s="434"/>
      <c r="R96" s="434"/>
      <c r="S96" s="434"/>
      <c r="T96" s="434"/>
      <c r="U96" s="434"/>
      <c r="V96" s="51"/>
      <c r="W96" s="214" t="s">
        <v>394</v>
      </c>
      <c r="X96" s="432"/>
      <c r="Y96" s="433"/>
      <c r="Z96" s="32" t="s">
        <v>161</v>
      </c>
      <c r="AA96" s="51"/>
      <c r="AB96" s="592"/>
    </row>
    <row r="97" spans="1:29" ht="18" customHeight="1">
      <c r="B97" s="25"/>
      <c r="C97" s="52"/>
      <c r="D97" s="20"/>
      <c r="E97" s="49"/>
      <c r="F97" s="50"/>
      <c r="G97" s="51"/>
      <c r="H97" s="51"/>
      <c r="I97" s="51"/>
      <c r="J97" s="51"/>
      <c r="K97" s="51"/>
      <c r="L97" s="51"/>
      <c r="M97" s="51"/>
      <c r="N97" s="51"/>
      <c r="O97" s="51"/>
      <c r="P97" s="51"/>
      <c r="Q97" s="51"/>
      <c r="R97" s="51"/>
      <c r="S97" s="51"/>
      <c r="T97" s="51"/>
      <c r="U97" s="51"/>
      <c r="V97" s="51"/>
      <c r="W97" s="51"/>
      <c r="X97" s="51"/>
      <c r="Y97" s="51"/>
      <c r="Z97" s="51"/>
      <c r="AA97" s="51"/>
      <c r="AB97" s="592"/>
    </row>
    <row r="98" spans="1:29" ht="19.149999999999999" customHeight="1">
      <c r="B98" s="25"/>
      <c r="C98" s="52"/>
      <c r="D98" s="20"/>
      <c r="E98" s="49"/>
      <c r="F98" s="50"/>
      <c r="G98" s="51"/>
      <c r="H98" s="51"/>
      <c r="I98" s="51"/>
      <c r="J98" s="51"/>
      <c r="K98" s="51"/>
      <c r="L98" s="51"/>
      <c r="M98" s="51"/>
      <c r="N98" s="51"/>
      <c r="O98" s="51"/>
      <c r="P98" s="51"/>
      <c r="Q98" s="51"/>
      <c r="R98" s="51"/>
      <c r="S98" s="51"/>
      <c r="T98" s="51"/>
      <c r="U98" s="51"/>
      <c r="V98" s="51"/>
      <c r="W98" s="51"/>
      <c r="X98" s="51"/>
      <c r="Y98" s="51"/>
      <c r="Z98" s="51"/>
      <c r="AA98" s="51"/>
      <c r="AB98" s="592"/>
    </row>
    <row r="99" spans="1:29" ht="13.15" customHeight="1">
      <c r="B99" s="25"/>
      <c r="C99" s="59"/>
      <c r="D99" s="20"/>
      <c r="E99" s="46"/>
      <c r="F99" s="57"/>
      <c r="G99" s="58"/>
      <c r="H99" s="58"/>
      <c r="I99" s="58"/>
      <c r="J99" s="58"/>
      <c r="K99" s="58"/>
      <c r="L99" s="58"/>
      <c r="M99" s="58"/>
      <c r="N99" s="58"/>
      <c r="O99" s="58"/>
      <c r="P99" s="58"/>
      <c r="Q99" s="58"/>
      <c r="R99" s="58"/>
      <c r="S99" s="58"/>
      <c r="T99" s="58"/>
      <c r="U99" s="58"/>
      <c r="V99" s="58"/>
      <c r="W99" s="58"/>
      <c r="X99" s="58"/>
      <c r="Y99" s="58"/>
      <c r="Z99" s="58"/>
      <c r="AA99" s="58"/>
      <c r="AB99" s="56"/>
    </row>
    <row r="100" spans="1:29" ht="19.899999999999999" customHeight="1">
      <c r="A100" s="8">
        <f>IF(D100=0,"",D100)</f>
        <v>6</v>
      </c>
      <c r="B100" s="19" t="s">
        <v>98</v>
      </c>
      <c r="C100" s="460" t="s">
        <v>99</v>
      </c>
      <c r="D100" s="20">
        <v>6</v>
      </c>
      <c r="E100" s="54" t="s">
        <v>56</v>
      </c>
      <c r="F100" s="584" t="s">
        <v>100</v>
      </c>
      <c r="G100" s="585"/>
      <c r="H100" s="585"/>
      <c r="I100" s="585"/>
      <c r="J100" s="585"/>
      <c r="K100" s="585"/>
      <c r="L100" s="585"/>
      <c r="M100" s="585"/>
      <c r="N100" s="585"/>
      <c r="O100" s="585"/>
      <c r="P100" s="585"/>
      <c r="Q100" s="585"/>
      <c r="R100" s="585"/>
      <c r="S100" s="585"/>
      <c r="T100" s="585"/>
      <c r="U100" s="585"/>
      <c r="V100" s="585"/>
      <c r="W100" s="585"/>
      <c r="X100" s="585"/>
      <c r="Y100" s="585"/>
      <c r="Z100" s="585"/>
      <c r="AA100" s="586"/>
      <c r="AB100" s="509" t="s">
        <v>101</v>
      </c>
      <c r="AC100" s="24">
        <f>VLOOKUP(E100,$AI$49:$AJ$56,2,FALSE)</f>
        <v>0</v>
      </c>
    </row>
    <row r="101" spans="1:29" ht="19.5" customHeight="1">
      <c r="B101" s="25"/>
      <c r="C101" s="460"/>
      <c r="D101" s="20"/>
      <c r="E101" s="26"/>
      <c r="F101" s="584"/>
      <c r="G101" s="585"/>
      <c r="H101" s="585"/>
      <c r="I101" s="585"/>
      <c r="J101" s="585"/>
      <c r="K101" s="585"/>
      <c r="L101" s="585"/>
      <c r="M101" s="585"/>
      <c r="N101" s="585"/>
      <c r="O101" s="585"/>
      <c r="P101" s="585"/>
      <c r="Q101" s="585"/>
      <c r="R101" s="585"/>
      <c r="S101" s="585"/>
      <c r="T101" s="585"/>
      <c r="U101" s="585"/>
      <c r="V101" s="585"/>
      <c r="W101" s="585"/>
      <c r="X101" s="585"/>
      <c r="Y101" s="585"/>
      <c r="Z101" s="585"/>
      <c r="AA101" s="586"/>
      <c r="AB101" s="509"/>
    </row>
    <row r="102" spans="1:29" ht="19.5" customHeight="1">
      <c r="B102" s="25"/>
      <c r="C102" s="460"/>
      <c r="D102" s="20"/>
      <c r="E102" s="26"/>
      <c r="F102" s="27"/>
      <c r="G102" s="23"/>
      <c r="H102" s="23"/>
      <c r="I102" s="23"/>
      <c r="J102" s="23"/>
      <c r="K102" s="23"/>
      <c r="L102" s="23"/>
      <c r="M102" s="23"/>
      <c r="N102" s="23"/>
      <c r="O102" s="23"/>
      <c r="P102" s="23"/>
      <c r="Q102" s="23"/>
      <c r="R102" s="23"/>
      <c r="S102" s="23"/>
      <c r="T102" s="23"/>
      <c r="U102" s="23"/>
      <c r="V102" s="23"/>
      <c r="W102" s="23"/>
      <c r="X102" s="23"/>
      <c r="Y102" s="23"/>
      <c r="Z102" s="23"/>
      <c r="AA102" s="23"/>
      <c r="AB102" s="33"/>
    </row>
    <row r="103" spans="1:29" ht="19.5" customHeight="1">
      <c r="B103" s="25"/>
      <c r="C103" s="59"/>
      <c r="D103" s="20"/>
      <c r="E103" s="26"/>
      <c r="F103" s="27"/>
      <c r="G103" s="23"/>
      <c r="H103" s="23"/>
      <c r="I103" s="23"/>
      <c r="J103" s="23"/>
      <c r="K103" s="23"/>
      <c r="L103" s="23"/>
      <c r="M103" s="23"/>
      <c r="N103" s="23"/>
      <c r="O103" s="23"/>
      <c r="P103" s="23"/>
      <c r="Q103" s="23"/>
      <c r="R103" s="23"/>
      <c r="S103" s="23"/>
      <c r="T103" s="23"/>
      <c r="U103" s="23"/>
      <c r="V103" s="23"/>
      <c r="W103" s="23"/>
      <c r="X103" s="23"/>
      <c r="Y103" s="23"/>
      <c r="Z103" s="23"/>
      <c r="AA103" s="23"/>
      <c r="AB103" s="33"/>
    </row>
    <row r="104" spans="1:29" ht="19.5" customHeight="1">
      <c r="A104" s="8">
        <f>IF(D104=0,"",D104)</f>
        <v>7</v>
      </c>
      <c r="B104" s="19" t="s">
        <v>102</v>
      </c>
      <c r="C104" s="455" t="s">
        <v>103</v>
      </c>
      <c r="D104" s="20">
        <v>7</v>
      </c>
      <c r="E104" s="54" t="s">
        <v>56</v>
      </c>
      <c r="F104" s="564" t="s">
        <v>104</v>
      </c>
      <c r="G104" s="504"/>
      <c r="H104" s="504"/>
      <c r="I104" s="504"/>
      <c r="J104" s="504"/>
      <c r="K104" s="504"/>
      <c r="L104" s="504"/>
      <c r="M104" s="504"/>
      <c r="N104" s="504"/>
      <c r="O104" s="504"/>
      <c r="P104" s="504"/>
      <c r="Q104" s="504"/>
      <c r="R104" s="504"/>
      <c r="S104" s="504"/>
      <c r="T104" s="504"/>
      <c r="U104" s="504"/>
      <c r="V104" s="504"/>
      <c r="W104" s="504"/>
      <c r="X104" s="504"/>
      <c r="Y104" s="504"/>
      <c r="Z104" s="504"/>
      <c r="AA104" s="587"/>
      <c r="AB104" s="573" t="s">
        <v>105</v>
      </c>
      <c r="AC104" s="24">
        <f>VLOOKUP(E104,$AI$49:$AJ$56,2,FALSE)</f>
        <v>0</v>
      </c>
    </row>
    <row r="105" spans="1:29" ht="19.5" customHeight="1">
      <c r="B105" s="25"/>
      <c r="C105" s="455"/>
      <c r="D105" s="20"/>
      <c r="E105" s="26"/>
      <c r="F105" s="444" t="s">
        <v>106</v>
      </c>
      <c r="G105" s="436"/>
      <c r="H105" s="436"/>
      <c r="I105" s="436"/>
      <c r="J105" s="436"/>
      <c r="K105" s="436"/>
      <c r="L105" s="434"/>
      <c r="M105" s="434"/>
      <c r="N105" s="434"/>
      <c r="O105" s="434"/>
      <c r="P105" s="434"/>
      <c r="Q105" s="434"/>
      <c r="R105" s="434"/>
      <c r="S105" s="434"/>
      <c r="T105" s="434"/>
      <c r="U105" s="434"/>
      <c r="V105" s="434"/>
      <c r="W105" s="434"/>
      <c r="X105" s="434"/>
      <c r="Y105" s="434"/>
      <c r="Z105" s="434"/>
      <c r="AA105" s="23"/>
      <c r="AB105" s="573"/>
      <c r="AC105" s="24"/>
    </row>
    <row r="106" spans="1:29" ht="19.5" customHeight="1">
      <c r="A106" s="8">
        <f>IF(D106=0,"",D106)</f>
        <v>8</v>
      </c>
      <c r="B106" s="25"/>
      <c r="C106" s="455"/>
      <c r="D106" s="20">
        <v>8</v>
      </c>
      <c r="E106" s="54" t="s">
        <v>56</v>
      </c>
      <c r="F106" s="444" t="s">
        <v>107</v>
      </c>
      <c r="G106" s="436"/>
      <c r="H106" s="436"/>
      <c r="I106" s="436"/>
      <c r="J106" s="436"/>
      <c r="K106" s="436"/>
      <c r="L106" s="588"/>
      <c r="M106" s="588"/>
      <c r="N106" s="588"/>
      <c r="O106" s="588"/>
      <c r="P106" s="588"/>
      <c r="Q106" s="588"/>
      <c r="R106" s="588"/>
      <c r="S106" s="588"/>
      <c r="T106" s="588"/>
      <c r="U106" s="588"/>
      <c r="V106" s="588"/>
      <c r="W106" s="588"/>
      <c r="X106" s="588"/>
      <c r="Y106" s="588"/>
      <c r="Z106" s="588"/>
      <c r="AA106" s="23"/>
      <c r="AB106" s="573"/>
      <c r="AC106" s="24">
        <f>VLOOKUP(E106,$AI$49:$AJ$56,2,FALSE)</f>
        <v>0</v>
      </c>
    </row>
    <row r="107" spans="1:29" ht="26.25" customHeight="1">
      <c r="B107" s="25"/>
      <c r="C107" s="455"/>
      <c r="D107" s="20"/>
      <c r="E107" s="26"/>
      <c r="F107" s="444" t="s">
        <v>108</v>
      </c>
      <c r="G107" s="436"/>
      <c r="H107" s="436"/>
      <c r="I107" s="436"/>
      <c r="J107" s="436"/>
      <c r="K107" s="436"/>
      <c r="L107" s="579"/>
      <c r="M107" s="579"/>
      <c r="N107" s="579"/>
      <c r="O107" s="93" t="s">
        <v>109</v>
      </c>
      <c r="P107" s="61"/>
      <c r="Q107" s="61"/>
      <c r="R107" s="61"/>
      <c r="S107" s="61"/>
      <c r="T107" s="61"/>
      <c r="U107" s="61"/>
      <c r="V107" s="61"/>
      <c r="W107" s="61"/>
      <c r="X107" s="61"/>
      <c r="Y107" s="23"/>
      <c r="Z107" s="23"/>
      <c r="AA107" s="23"/>
      <c r="AB107" s="573"/>
    </row>
    <row r="108" spans="1:29" ht="19.5" customHeight="1">
      <c r="B108" s="25"/>
      <c r="C108" s="455"/>
      <c r="D108" s="20"/>
      <c r="E108" s="26"/>
      <c r="F108" s="444" t="s">
        <v>110</v>
      </c>
      <c r="G108" s="436"/>
      <c r="H108" s="436"/>
      <c r="I108" s="436"/>
      <c r="J108" s="436"/>
      <c r="K108" s="437"/>
      <c r="L108" s="580" t="s">
        <v>111</v>
      </c>
      <c r="M108" s="581"/>
      <c r="N108" s="582"/>
      <c r="O108" s="61"/>
      <c r="P108" s="61"/>
      <c r="Q108" s="61"/>
      <c r="R108" s="61"/>
      <c r="S108" s="61"/>
      <c r="T108" s="61"/>
      <c r="U108" s="61"/>
      <c r="V108" s="61"/>
      <c r="W108" s="61"/>
      <c r="X108" s="61"/>
      <c r="Y108" s="23"/>
      <c r="Z108" s="23"/>
      <c r="AA108" s="23"/>
      <c r="AB108" s="573"/>
    </row>
    <row r="109" spans="1:29" ht="19.5" customHeight="1">
      <c r="B109" s="25"/>
      <c r="C109" s="455"/>
      <c r="D109" s="20"/>
      <c r="E109" s="23"/>
      <c r="F109" s="344" t="s">
        <v>112</v>
      </c>
      <c r="G109" s="343"/>
      <c r="H109" s="343"/>
      <c r="I109" s="48"/>
      <c r="J109" s="48"/>
      <c r="K109" s="348" t="s">
        <v>113</v>
      </c>
      <c r="L109" s="583"/>
      <c r="M109" s="583"/>
      <c r="N109" s="583"/>
      <c r="O109" s="583"/>
      <c r="P109" s="583"/>
      <c r="Q109" s="583"/>
      <c r="R109" s="349" t="s">
        <v>114</v>
      </c>
      <c r="S109" s="583"/>
      <c r="T109" s="583"/>
      <c r="U109" s="583"/>
      <c r="V109" s="583"/>
      <c r="W109" s="583"/>
      <c r="X109" s="583"/>
      <c r="Y109" s="23"/>
      <c r="Z109" s="23"/>
      <c r="AA109" s="23"/>
      <c r="AB109" s="573"/>
    </row>
    <row r="110" spans="1:29" ht="19.5" customHeight="1">
      <c r="B110" s="25"/>
      <c r="C110" s="455"/>
      <c r="D110" s="20"/>
      <c r="E110" s="23"/>
      <c r="F110" s="62"/>
      <c r="G110" s="63"/>
      <c r="H110" s="51"/>
      <c r="I110" s="51"/>
      <c r="J110" s="51"/>
      <c r="K110" s="348" t="s">
        <v>115</v>
      </c>
      <c r="L110" s="577"/>
      <c r="M110" s="577"/>
      <c r="N110" s="577"/>
      <c r="O110" s="577"/>
      <c r="P110" s="577"/>
      <c r="Q110" s="577"/>
      <c r="R110" s="349" t="s">
        <v>116</v>
      </c>
      <c r="S110" s="577"/>
      <c r="T110" s="577"/>
      <c r="U110" s="577"/>
      <c r="V110" s="577"/>
      <c r="W110" s="577"/>
      <c r="X110" s="577"/>
      <c r="Y110" s="23"/>
      <c r="Z110" s="23"/>
      <c r="AA110" s="23"/>
      <c r="AB110" s="573"/>
    </row>
    <row r="111" spans="1:29" ht="19.5" customHeight="1">
      <c r="B111" s="25"/>
      <c r="C111" s="59"/>
      <c r="D111" s="20"/>
      <c r="E111" s="23"/>
      <c r="F111" s="62"/>
      <c r="G111" s="63"/>
      <c r="H111" s="51"/>
      <c r="I111" s="51"/>
      <c r="J111" s="51"/>
      <c r="K111" s="348" t="s">
        <v>117</v>
      </c>
      <c r="L111" s="577"/>
      <c r="M111" s="577"/>
      <c r="N111" s="577"/>
      <c r="O111" s="577"/>
      <c r="P111" s="577"/>
      <c r="Q111" s="577"/>
      <c r="R111" s="349" t="s">
        <v>118</v>
      </c>
      <c r="S111" s="577"/>
      <c r="T111" s="577"/>
      <c r="U111" s="577"/>
      <c r="V111" s="577"/>
      <c r="W111" s="577"/>
      <c r="X111" s="577"/>
      <c r="Y111" s="23"/>
      <c r="Z111" s="23"/>
      <c r="AA111" s="23"/>
      <c r="AB111" s="33"/>
    </row>
    <row r="112" spans="1:29" ht="19.5" customHeight="1">
      <c r="B112" s="25"/>
      <c r="C112" s="59"/>
      <c r="D112" s="20"/>
      <c r="E112" s="23"/>
      <c r="F112" s="62"/>
      <c r="G112" s="63"/>
      <c r="H112" s="51"/>
      <c r="I112" s="51"/>
      <c r="J112" s="51"/>
      <c r="K112" s="348" t="s">
        <v>119</v>
      </c>
      <c r="L112" s="577"/>
      <c r="M112" s="577"/>
      <c r="N112" s="577"/>
      <c r="O112" s="577"/>
      <c r="P112" s="577"/>
      <c r="Q112" s="577"/>
      <c r="R112" s="349" t="s">
        <v>120</v>
      </c>
      <c r="S112" s="577"/>
      <c r="T112" s="577"/>
      <c r="U112" s="577"/>
      <c r="V112" s="577"/>
      <c r="W112" s="577"/>
      <c r="X112" s="577"/>
      <c r="Y112" s="23"/>
      <c r="Z112" s="23"/>
      <c r="AA112" s="23"/>
      <c r="AB112" s="33"/>
    </row>
    <row r="113" spans="2:28" ht="19.5" customHeight="1">
      <c r="B113" s="25"/>
      <c r="C113" s="59"/>
      <c r="D113" s="20"/>
      <c r="E113" s="23"/>
      <c r="F113" s="62"/>
      <c r="G113" s="63"/>
      <c r="H113" s="51"/>
      <c r="I113" s="51"/>
      <c r="J113" s="51"/>
      <c r="K113" s="348" t="s">
        <v>121</v>
      </c>
      <c r="L113" s="577"/>
      <c r="M113" s="577"/>
      <c r="N113" s="577"/>
      <c r="O113" s="577"/>
      <c r="P113" s="577"/>
      <c r="Q113" s="577"/>
      <c r="R113" s="345" t="s">
        <v>122</v>
      </c>
      <c r="S113" s="577"/>
      <c r="T113" s="577"/>
      <c r="U113" s="577"/>
      <c r="V113" s="577"/>
      <c r="W113" s="577"/>
      <c r="X113" s="577"/>
      <c r="Y113" s="23"/>
      <c r="Z113" s="23"/>
      <c r="AA113" s="23"/>
      <c r="AB113" s="33"/>
    </row>
    <row r="114" spans="2:28" ht="19.5" customHeight="1">
      <c r="B114" s="25"/>
      <c r="C114" s="59"/>
      <c r="D114" s="20"/>
      <c r="E114" s="23"/>
      <c r="F114" s="62"/>
      <c r="G114" s="63"/>
      <c r="H114" s="51"/>
      <c r="I114" s="51"/>
      <c r="J114" s="51"/>
      <c r="K114" s="348" t="s">
        <v>123</v>
      </c>
      <c r="L114" s="578"/>
      <c r="M114" s="578"/>
      <c r="N114" s="578"/>
      <c r="O114" s="578"/>
      <c r="P114" s="578"/>
      <c r="Q114" s="578"/>
      <c r="R114" s="345" t="s">
        <v>124</v>
      </c>
      <c r="S114" s="577"/>
      <c r="T114" s="577"/>
      <c r="U114" s="577"/>
      <c r="V114" s="577"/>
      <c r="W114" s="577"/>
      <c r="X114" s="577"/>
      <c r="Y114" s="23"/>
      <c r="Z114" s="23"/>
      <c r="AA114" s="23"/>
      <c r="AB114" s="33"/>
    </row>
    <row r="115" spans="2:28" ht="19.149999999999999" customHeight="1">
      <c r="B115" s="25"/>
      <c r="C115" s="59"/>
      <c r="D115" s="20"/>
      <c r="E115" s="26"/>
      <c r="F115" s="444" t="s">
        <v>125</v>
      </c>
      <c r="G115" s="436"/>
      <c r="H115" s="436"/>
      <c r="I115" s="436"/>
      <c r="J115" s="436"/>
      <c r="K115" s="437"/>
      <c r="L115" s="438"/>
      <c r="M115" s="439"/>
      <c r="N115" s="439"/>
      <c r="O115" s="439"/>
      <c r="P115" s="439"/>
      <c r="Q115" s="439"/>
      <c r="R115" s="439"/>
      <c r="S115" s="439"/>
      <c r="T115" s="439"/>
      <c r="U115" s="439"/>
      <c r="V115" s="439"/>
      <c r="W115" s="439"/>
      <c r="X115" s="439"/>
      <c r="Y115" s="439"/>
      <c r="Z115" s="440"/>
      <c r="AA115" s="23"/>
      <c r="AB115" s="64"/>
    </row>
    <row r="116" spans="2:28" ht="19.149999999999999" customHeight="1">
      <c r="B116" s="25"/>
      <c r="C116" s="59"/>
      <c r="D116" s="20"/>
      <c r="E116" s="26"/>
      <c r="F116" s="60"/>
      <c r="G116" s="60"/>
      <c r="H116" s="60"/>
      <c r="I116" s="60"/>
      <c r="J116" s="60"/>
      <c r="K116" s="60"/>
      <c r="L116" s="441"/>
      <c r="M116" s="442"/>
      <c r="N116" s="442"/>
      <c r="O116" s="442"/>
      <c r="P116" s="442"/>
      <c r="Q116" s="442"/>
      <c r="R116" s="442"/>
      <c r="S116" s="442"/>
      <c r="T116" s="442"/>
      <c r="U116" s="442"/>
      <c r="V116" s="442"/>
      <c r="W116" s="442"/>
      <c r="X116" s="442"/>
      <c r="Y116" s="442"/>
      <c r="Z116" s="443"/>
      <c r="AA116" s="23"/>
      <c r="AB116" s="64"/>
    </row>
    <row r="117" spans="2:28" ht="26.5" customHeight="1">
      <c r="B117" s="25"/>
      <c r="C117" s="34"/>
      <c r="D117" s="35"/>
      <c r="E117" s="26"/>
      <c r="F117" s="60" t="s">
        <v>126</v>
      </c>
      <c r="G117" s="23"/>
      <c r="H117" s="23"/>
      <c r="I117" s="23"/>
      <c r="J117" s="23"/>
      <c r="K117" s="23"/>
      <c r="L117" s="23"/>
      <c r="M117" s="23"/>
      <c r="N117" s="23"/>
      <c r="O117" s="23"/>
      <c r="P117" s="23"/>
      <c r="Q117" s="23"/>
      <c r="R117" s="23"/>
      <c r="S117" s="23"/>
      <c r="T117" s="23"/>
      <c r="U117" s="23"/>
      <c r="V117" s="23"/>
      <c r="W117" s="23"/>
      <c r="X117" s="23"/>
      <c r="Y117" s="23"/>
      <c r="Z117" s="23"/>
      <c r="AA117" s="23"/>
      <c r="AB117" s="33" t="s">
        <v>127</v>
      </c>
    </row>
    <row r="118" spans="2:28" ht="26.5" customHeight="1">
      <c r="B118" s="25"/>
      <c r="C118" s="34"/>
      <c r="D118" s="35"/>
      <c r="E118" s="26"/>
      <c r="F118" s="22" t="s">
        <v>128</v>
      </c>
      <c r="G118" s="23"/>
      <c r="H118" s="23"/>
      <c r="I118" s="23"/>
      <c r="J118" s="23"/>
      <c r="K118" s="23"/>
      <c r="L118" s="23"/>
      <c r="M118" s="23"/>
      <c r="N118" s="23"/>
      <c r="O118" s="23"/>
      <c r="P118" s="23"/>
      <c r="Q118" s="23"/>
      <c r="R118" s="23"/>
      <c r="S118" s="23"/>
      <c r="T118" s="23"/>
      <c r="U118" s="23"/>
      <c r="V118" s="23"/>
      <c r="W118" s="23"/>
      <c r="X118" s="23"/>
      <c r="Y118" s="23"/>
      <c r="Z118" s="23"/>
      <c r="AA118" s="23"/>
      <c r="AB118" s="33" t="s">
        <v>129</v>
      </c>
    </row>
    <row r="119" spans="2:28" ht="26.5" customHeight="1">
      <c r="B119" s="25"/>
      <c r="C119" s="34"/>
      <c r="D119" s="35"/>
      <c r="E119" s="26"/>
      <c r="F119" s="60" t="s">
        <v>130</v>
      </c>
      <c r="G119" s="23"/>
      <c r="H119" s="23"/>
      <c r="I119" s="23"/>
      <c r="J119" s="23"/>
      <c r="K119" s="23"/>
      <c r="L119" s="23"/>
      <c r="M119" s="23"/>
      <c r="N119" s="23"/>
      <c r="O119" s="23"/>
      <c r="P119" s="23"/>
      <c r="Q119" s="23"/>
      <c r="R119" s="23"/>
      <c r="S119" s="23"/>
      <c r="T119" s="23"/>
      <c r="U119" s="23"/>
      <c r="V119" s="23"/>
      <c r="W119" s="23"/>
      <c r="X119" s="23"/>
      <c r="Y119" s="23"/>
      <c r="Z119" s="23"/>
      <c r="AA119" s="23"/>
      <c r="AB119" s="65"/>
    </row>
    <row r="120" spans="2:28" ht="26.5" customHeight="1">
      <c r="B120" s="25"/>
      <c r="C120" s="34"/>
      <c r="D120" s="35"/>
      <c r="E120" s="26"/>
      <c r="F120" s="22" t="s">
        <v>131</v>
      </c>
      <c r="G120" s="23"/>
      <c r="H120" s="23"/>
      <c r="I120" s="23"/>
      <c r="J120" s="23"/>
      <c r="K120" s="23"/>
      <c r="L120" s="23"/>
      <c r="M120" s="23"/>
      <c r="N120" s="23"/>
      <c r="O120" s="23"/>
      <c r="P120" s="23"/>
      <c r="Q120" s="23"/>
      <c r="R120" s="23"/>
      <c r="S120" s="23"/>
      <c r="T120" s="23"/>
      <c r="U120" s="23"/>
      <c r="V120" s="23"/>
      <c r="W120" s="23"/>
      <c r="X120" s="23"/>
      <c r="Y120" s="23"/>
      <c r="Z120" s="23"/>
      <c r="AA120" s="23"/>
      <c r="AB120" s="65"/>
    </row>
    <row r="121" spans="2:28" ht="18.75" customHeight="1">
      <c r="B121" s="25"/>
      <c r="C121" s="34"/>
      <c r="D121" s="35"/>
      <c r="E121" s="26"/>
      <c r="F121" s="22"/>
      <c r="G121" s="23"/>
      <c r="H121" s="23"/>
      <c r="I121" s="23"/>
      <c r="J121" s="23"/>
      <c r="K121" s="23"/>
      <c r="L121" s="23"/>
      <c r="M121" s="23"/>
      <c r="N121" s="23"/>
      <c r="O121" s="23"/>
      <c r="P121" s="23"/>
      <c r="Q121" s="23"/>
      <c r="R121" s="23"/>
      <c r="S121" s="23"/>
      <c r="T121" s="23"/>
      <c r="U121" s="23"/>
      <c r="V121" s="23"/>
      <c r="W121" s="23"/>
      <c r="X121" s="23"/>
      <c r="Y121" s="23"/>
      <c r="Z121" s="23"/>
      <c r="AA121" s="23"/>
      <c r="AB121" s="65"/>
    </row>
    <row r="122" spans="2:28" ht="18.75" customHeight="1">
      <c r="B122" s="19" t="s">
        <v>132</v>
      </c>
      <c r="C122" s="419" t="s">
        <v>484</v>
      </c>
      <c r="D122" s="35">
        <v>9</v>
      </c>
      <c r="E122" s="54" t="s">
        <v>56</v>
      </c>
      <c r="F122" s="568" t="s">
        <v>517</v>
      </c>
      <c r="G122" s="416"/>
      <c r="H122" s="416"/>
      <c r="I122" s="416"/>
      <c r="J122" s="416"/>
      <c r="K122" s="416"/>
      <c r="L122" s="416"/>
      <c r="M122" s="416"/>
      <c r="N122" s="416"/>
      <c r="O122" s="416"/>
      <c r="P122" s="416"/>
      <c r="Q122" s="416"/>
      <c r="R122" s="416"/>
      <c r="S122" s="416"/>
      <c r="T122" s="416"/>
      <c r="U122" s="416"/>
      <c r="V122" s="416"/>
      <c r="W122" s="416"/>
      <c r="X122" s="416"/>
      <c r="Y122" s="416"/>
      <c r="Z122" s="416"/>
      <c r="AA122" s="576"/>
      <c r="AB122" s="458" t="s">
        <v>389</v>
      </c>
    </row>
    <row r="123" spans="2:28" ht="18.75" customHeight="1">
      <c r="B123" s="25"/>
      <c r="C123" s="419"/>
      <c r="D123" s="35"/>
      <c r="E123" s="26"/>
      <c r="F123" s="575"/>
      <c r="G123" s="416"/>
      <c r="H123" s="416"/>
      <c r="I123" s="416"/>
      <c r="J123" s="416"/>
      <c r="K123" s="416"/>
      <c r="L123" s="416"/>
      <c r="M123" s="416"/>
      <c r="N123" s="416"/>
      <c r="O123" s="416"/>
      <c r="P123" s="416"/>
      <c r="Q123" s="416"/>
      <c r="R123" s="416"/>
      <c r="S123" s="416"/>
      <c r="T123" s="416"/>
      <c r="U123" s="416"/>
      <c r="V123" s="416"/>
      <c r="W123" s="416"/>
      <c r="X123" s="416"/>
      <c r="Y123" s="416"/>
      <c r="Z123" s="416"/>
      <c r="AA123" s="576"/>
      <c r="AB123" s="458"/>
    </row>
    <row r="124" spans="2:28" ht="18.75" customHeight="1">
      <c r="B124" s="25"/>
      <c r="C124" s="419"/>
      <c r="D124" s="35"/>
      <c r="E124" s="26"/>
      <c r="F124" s="575"/>
      <c r="G124" s="416"/>
      <c r="H124" s="416"/>
      <c r="I124" s="416"/>
      <c r="J124" s="416"/>
      <c r="K124" s="416"/>
      <c r="L124" s="416"/>
      <c r="M124" s="416"/>
      <c r="N124" s="416"/>
      <c r="O124" s="416"/>
      <c r="P124" s="416"/>
      <c r="Q124" s="416"/>
      <c r="R124" s="416"/>
      <c r="S124" s="416"/>
      <c r="T124" s="416"/>
      <c r="U124" s="416"/>
      <c r="V124" s="416"/>
      <c r="W124" s="416"/>
      <c r="X124" s="416"/>
      <c r="Y124" s="416"/>
      <c r="Z124" s="416"/>
      <c r="AA124" s="576"/>
      <c r="AB124" s="65"/>
    </row>
    <row r="125" spans="2:28" ht="18.75" customHeight="1">
      <c r="B125" s="25"/>
      <c r="C125" s="419"/>
      <c r="D125" s="35"/>
      <c r="E125" s="26"/>
      <c r="F125" s="575"/>
      <c r="G125" s="416"/>
      <c r="H125" s="416"/>
      <c r="I125" s="416"/>
      <c r="J125" s="416"/>
      <c r="K125" s="416"/>
      <c r="L125" s="416"/>
      <c r="M125" s="416"/>
      <c r="N125" s="416"/>
      <c r="O125" s="416"/>
      <c r="P125" s="416"/>
      <c r="Q125" s="416"/>
      <c r="R125" s="416"/>
      <c r="S125" s="416"/>
      <c r="T125" s="416"/>
      <c r="U125" s="416"/>
      <c r="V125" s="416"/>
      <c r="W125" s="416"/>
      <c r="X125" s="416"/>
      <c r="Y125" s="416"/>
      <c r="Z125" s="416"/>
      <c r="AA125" s="576"/>
      <c r="AB125" s="65"/>
    </row>
    <row r="126" spans="2:28" ht="18.75" customHeight="1">
      <c r="B126" s="25"/>
      <c r="C126" s="419"/>
      <c r="D126" s="35"/>
      <c r="E126" s="26"/>
      <c r="F126" s="575"/>
      <c r="G126" s="416"/>
      <c r="H126" s="416"/>
      <c r="I126" s="416"/>
      <c r="J126" s="416"/>
      <c r="K126" s="416"/>
      <c r="L126" s="416"/>
      <c r="M126" s="416"/>
      <c r="N126" s="416"/>
      <c r="O126" s="416"/>
      <c r="P126" s="416"/>
      <c r="Q126" s="416"/>
      <c r="R126" s="416"/>
      <c r="S126" s="416"/>
      <c r="T126" s="416"/>
      <c r="U126" s="416"/>
      <c r="V126" s="416"/>
      <c r="W126" s="416"/>
      <c r="X126" s="416"/>
      <c r="Y126" s="416"/>
      <c r="Z126" s="416"/>
      <c r="AA126" s="576"/>
      <c r="AB126" s="65"/>
    </row>
    <row r="127" spans="2:28" ht="18.75" customHeight="1">
      <c r="B127" s="25"/>
      <c r="C127" s="419"/>
      <c r="D127" s="35"/>
      <c r="E127" s="26"/>
      <c r="F127" s="575"/>
      <c r="G127" s="416"/>
      <c r="H127" s="416"/>
      <c r="I127" s="416"/>
      <c r="J127" s="416"/>
      <c r="K127" s="416"/>
      <c r="L127" s="416"/>
      <c r="M127" s="416"/>
      <c r="N127" s="416"/>
      <c r="O127" s="416"/>
      <c r="P127" s="416"/>
      <c r="Q127" s="416"/>
      <c r="R127" s="416"/>
      <c r="S127" s="416"/>
      <c r="T127" s="416"/>
      <c r="U127" s="416"/>
      <c r="V127" s="416"/>
      <c r="W127" s="416"/>
      <c r="X127" s="416"/>
      <c r="Y127" s="416"/>
      <c r="Z127" s="416"/>
      <c r="AA127" s="576"/>
      <c r="AB127" s="65"/>
    </row>
    <row r="128" spans="2:28" ht="18.75" customHeight="1">
      <c r="B128" s="25"/>
      <c r="C128" s="419"/>
      <c r="D128" s="35"/>
      <c r="E128" s="26"/>
      <c r="F128" s="575" t="s">
        <v>388</v>
      </c>
      <c r="G128" s="416"/>
      <c r="H128" s="416"/>
      <c r="I128" s="416"/>
      <c r="J128" s="416"/>
      <c r="K128" s="416"/>
      <c r="L128" s="416"/>
      <c r="M128" s="416"/>
      <c r="N128" s="416"/>
      <c r="O128" s="416"/>
      <c r="P128" s="416"/>
      <c r="Q128" s="416"/>
      <c r="R128" s="416"/>
      <c r="S128" s="416"/>
      <c r="T128" s="416"/>
      <c r="U128" s="416"/>
      <c r="V128" s="416"/>
      <c r="W128" s="416"/>
      <c r="X128" s="416"/>
      <c r="Y128" s="416"/>
      <c r="Z128" s="416"/>
      <c r="AA128" s="576"/>
      <c r="AB128" s="65"/>
    </row>
    <row r="129" spans="1:29" ht="18.75" customHeight="1">
      <c r="B129" s="25"/>
      <c r="C129" s="419"/>
      <c r="D129" s="35"/>
      <c r="E129" s="26"/>
      <c r="F129" s="575"/>
      <c r="G129" s="416"/>
      <c r="H129" s="416"/>
      <c r="I129" s="416"/>
      <c r="J129" s="416"/>
      <c r="K129" s="416"/>
      <c r="L129" s="416"/>
      <c r="M129" s="416"/>
      <c r="N129" s="416"/>
      <c r="O129" s="416"/>
      <c r="P129" s="416"/>
      <c r="Q129" s="416"/>
      <c r="R129" s="416"/>
      <c r="S129" s="416"/>
      <c r="T129" s="416"/>
      <c r="U129" s="416"/>
      <c r="V129" s="416"/>
      <c r="W129" s="416"/>
      <c r="X129" s="416"/>
      <c r="Y129" s="416"/>
      <c r="Z129" s="416"/>
      <c r="AA129" s="576"/>
      <c r="AB129" s="65"/>
    </row>
    <row r="130" spans="1:29" ht="18.75" customHeight="1">
      <c r="B130" s="25"/>
      <c r="C130" s="419"/>
      <c r="D130" s="35"/>
      <c r="E130" s="26"/>
      <c r="F130" s="575"/>
      <c r="G130" s="416"/>
      <c r="H130" s="416"/>
      <c r="I130" s="416"/>
      <c r="J130" s="416"/>
      <c r="K130" s="416"/>
      <c r="L130" s="416"/>
      <c r="M130" s="416"/>
      <c r="N130" s="416"/>
      <c r="O130" s="416"/>
      <c r="P130" s="416"/>
      <c r="Q130" s="416"/>
      <c r="R130" s="416"/>
      <c r="S130" s="416"/>
      <c r="T130" s="416"/>
      <c r="U130" s="416"/>
      <c r="V130" s="416"/>
      <c r="W130" s="416"/>
      <c r="X130" s="416"/>
      <c r="Y130" s="416"/>
      <c r="Z130" s="416"/>
      <c r="AA130" s="576"/>
      <c r="AB130" s="65"/>
    </row>
    <row r="131" spans="1:29" ht="18.75" customHeight="1">
      <c r="B131" s="25"/>
      <c r="C131" s="419"/>
      <c r="D131" s="35"/>
      <c r="E131" s="26"/>
      <c r="F131" s="575"/>
      <c r="G131" s="416"/>
      <c r="H131" s="416"/>
      <c r="I131" s="416"/>
      <c r="J131" s="416"/>
      <c r="K131" s="416"/>
      <c r="L131" s="416"/>
      <c r="M131" s="416"/>
      <c r="N131" s="416"/>
      <c r="O131" s="416"/>
      <c r="P131" s="416"/>
      <c r="Q131" s="416"/>
      <c r="R131" s="416"/>
      <c r="S131" s="416"/>
      <c r="T131" s="416"/>
      <c r="U131" s="416"/>
      <c r="V131" s="416"/>
      <c r="W131" s="416"/>
      <c r="X131" s="416"/>
      <c r="Y131" s="416"/>
      <c r="Z131" s="416"/>
      <c r="AA131" s="576"/>
      <c r="AB131" s="65"/>
    </row>
    <row r="132" spans="1:29" ht="19.149999999999999" customHeight="1">
      <c r="B132" s="25"/>
      <c r="C132" s="419"/>
      <c r="D132" s="20"/>
      <c r="E132" s="26"/>
      <c r="F132" s="27"/>
      <c r="G132" s="23"/>
      <c r="H132" s="23"/>
      <c r="I132" s="32"/>
      <c r="J132" s="32"/>
      <c r="K132" s="32"/>
      <c r="L132" s="32"/>
      <c r="M132" s="32"/>
      <c r="N132" s="32"/>
      <c r="O132" s="32"/>
      <c r="P132" s="32"/>
      <c r="Q132" s="32"/>
      <c r="R132" s="32"/>
      <c r="S132" s="32"/>
      <c r="T132" s="32"/>
      <c r="U132" s="32"/>
      <c r="V132" s="32"/>
      <c r="W132" s="23"/>
      <c r="X132" s="23"/>
      <c r="Y132" s="23"/>
      <c r="Z132" s="23"/>
      <c r="AA132" s="23"/>
      <c r="AB132" s="65"/>
    </row>
    <row r="133" spans="1:29" ht="19.149999999999999" customHeight="1">
      <c r="B133" s="25"/>
      <c r="C133" s="419"/>
      <c r="D133" s="20"/>
      <c r="E133" s="26"/>
      <c r="F133" s="27"/>
      <c r="G133" s="23"/>
      <c r="H133" s="23"/>
      <c r="I133" s="32"/>
      <c r="J133" s="32"/>
      <c r="K133" s="32"/>
      <c r="L133" s="32"/>
      <c r="M133" s="32"/>
      <c r="N133" s="32"/>
      <c r="O133" s="32"/>
      <c r="P133" s="32"/>
      <c r="Q133" s="32"/>
      <c r="R133" s="32"/>
      <c r="S133" s="32"/>
      <c r="T133" s="32"/>
      <c r="U133" s="32"/>
      <c r="V133" s="32"/>
      <c r="W133" s="23"/>
      <c r="X133" s="23"/>
      <c r="Y133" s="23"/>
      <c r="Z133" s="23"/>
      <c r="AA133" s="23"/>
      <c r="AB133" s="65"/>
    </row>
    <row r="134" spans="1:29" ht="19.149999999999999" customHeight="1">
      <c r="B134" s="25"/>
      <c r="C134" s="38"/>
      <c r="D134" s="20"/>
      <c r="E134" s="26"/>
      <c r="F134" s="27"/>
      <c r="G134" s="23"/>
      <c r="H134" s="23"/>
      <c r="I134" s="32"/>
      <c r="J134" s="32"/>
      <c r="K134" s="32"/>
      <c r="L134" s="32"/>
      <c r="M134" s="32"/>
      <c r="N134" s="32"/>
      <c r="O134" s="32"/>
      <c r="P134" s="32"/>
      <c r="Q134" s="32"/>
      <c r="R134" s="32"/>
      <c r="S134" s="32"/>
      <c r="T134" s="32"/>
      <c r="U134" s="32"/>
      <c r="V134" s="32"/>
      <c r="W134" s="23"/>
      <c r="X134" s="23"/>
      <c r="Y134" s="23"/>
      <c r="Z134" s="23"/>
      <c r="AA134" s="23"/>
      <c r="AB134" s="65"/>
    </row>
    <row r="135" spans="1:29" ht="17.25" customHeight="1">
      <c r="A135" s="8">
        <f>IF(D135=0,"",D135)</f>
        <v>10</v>
      </c>
      <c r="B135" s="19" t="s">
        <v>134</v>
      </c>
      <c r="C135" s="455" t="s">
        <v>135</v>
      </c>
      <c r="D135" s="20">
        <v>10</v>
      </c>
      <c r="E135" s="54" t="s">
        <v>56</v>
      </c>
      <c r="F135" s="575" t="s">
        <v>136</v>
      </c>
      <c r="G135" s="416"/>
      <c r="H135" s="416"/>
      <c r="I135" s="416"/>
      <c r="J135" s="416"/>
      <c r="K135" s="416"/>
      <c r="L135" s="416"/>
      <c r="M135" s="416"/>
      <c r="N135" s="416"/>
      <c r="O135" s="416"/>
      <c r="P135" s="416"/>
      <c r="Q135" s="416"/>
      <c r="R135" s="416"/>
      <c r="S135" s="416"/>
      <c r="T135" s="416"/>
      <c r="U135" s="416"/>
      <c r="V135" s="416"/>
      <c r="W135" s="416"/>
      <c r="X135" s="416"/>
      <c r="Y135" s="416"/>
      <c r="Z135" s="416"/>
      <c r="AA135" s="576"/>
      <c r="AB135" s="573" t="s">
        <v>137</v>
      </c>
      <c r="AC135" s="24">
        <f>VLOOKUP(E135,$AI$49:$AJ$56,2,FALSE)</f>
        <v>0</v>
      </c>
    </row>
    <row r="136" spans="1:29" ht="16.5" customHeight="1">
      <c r="B136" s="25"/>
      <c r="C136" s="455"/>
      <c r="D136" s="20"/>
      <c r="E136" s="26"/>
      <c r="F136" s="575"/>
      <c r="G136" s="416"/>
      <c r="H136" s="416"/>
      <c r="I136" s="416"/>
      <c r="J136" s="416"/>
      <c r="K136" s="416"/>
      <c r="L136" s="416"/>
      <c r="M136" s="416"/>
      <c r="N136" s="416"/>
      <c r="O136" s="416"/>
      <c r="P136" s="416"/>
      <c r="Q136" s="416"/>
      <c r="R136" s="416"/>
      <c r="S136" s="416"/>
      <c r="T136" s="416"/>
      <c r="U136" s="416"/>
      <c r="V136" s="416"/>
      <c r="W136" s="416"/>
      <c r="X136" s="416"/>
      <c r="Y136" s="416"/>
      <c r="Z136" s="416"/>
      <c r="AA136" s="576"/>
      <c r="AB136" s="573"/>
    </row>
    <row r="137" spans="1:29" ht="17.25" customHeight="1">
      <c r="B137" s="25"/>
      <c r="C137" s="455"/>
      <c r="D137" s="20"/>
      <c r="E137" s="68"/>
      <c r="F137" s="575"/>
      <c r="G137" s="416"/>
      <c r="H137" s="416"/>
      <c r="I137" s="416"/>
      <c r="J137" s="416"/>
      <c r="K137" s="416"/>
      <c r="L137" s="416"/>
      <c r="M137" s="416"/>
      <c r="N137" s="416"/>
      <c r="O137" s="416"/>
      <c r="P137" s="416"/>
      <c r="Q137" s="416"/>
      <c r="R137" s="416"/>
      <c r="S137" s="416"/>
      <c r="T137" s="416"/>
      <c r="U137" s="416"/>
      <c r="V137" s="416"/>
      <c r="W137" s="416"/>
      <c r="X137" s="416"/>
      <c r="Y137" s="416"/>
      <c r="Z137" s="416"/>
      <c r="AA137" s="576"/>
      <c r="AB137" s="573"/>
    </row>
    <row r="138" spans="1:29" ht="17.25" customHeight="1">
      <c r="B138" s="25"/>
      <c r="C138" s="455"/>
      <c r="D138" s="20"/>
      <c r="E138" s="26"/>
      <c r="F138" s="575"/>
      <c r="G138" s="416"/>
      <c r="H138" s="416"/>
      <c r="I138" s="416"/>
      <c r="J138" s="416"/>
      <c r="K138" s="416"/>
      <c r="L138" s="416"/>
      <c r="M138" s="416"/>
      <c r="N138" s="416"/>
      <c r="O138" s="416"/>
      <c r="P138" s="416"/>
      <c r="Q138" s="416"/>
      <c r="R138" s="416"/>
      <c r="S138" s="416"/>
      <c r="T138" s="416"/>
      <c r="U138" s="416"/>
      <c r="V138" s="416"/>
      <c r="W138" s="416"/>
      <c r="X138" s="416"/>
      <c r="Y138" s="416"/>
      <c r="Z138" s="416"/>
      <c r="AA138" s="576"/>
      <c r="AB138" s="573"/>
    </row>
    <row r="139" spans="1:29" ht="17" customHeight="1">
      <c r="B139" s="25"/>
      <c r="C139" s="455"/>
      <c r="D139" s="20"/>
      <c r="E139" s="26"/>
      <c r="F139" s="575"/>
      <c r="G139" s="416"/>
      <c r="H139" s="416"/>
      <c r="I139" s="416"/>
      <c r="J139" s="416"/>
      <c r="K139" s="416"/>
      <c r="L139" s="416"/>
      <c r="M139" s="416"/>
      <c r="N139" s="416"/>
      <c r="O139" s="416"/>
      <c r="P139" s="416"/>
      <c r="Q139" s="416"/>
      <c r="R139" s="416"/>
      <c r="S139" s="416"/>
      <c r="T139" s="416"/>
      <c r="U139" s="416"/>
      <c r="V139" s="416"/>
      <c r="W139" s="416"/>
      <c r="X139" s="416"/>
      <c r="Y139" s="416"/>
      <c r="Z139" s="416"/>
      <c r="AA139" s="576"/>
      <c r="AB139" s="573"/>
    </row>
    <row r="140" spans="1:29" ht="22.5" customHeight="1">
      <c r="B140" s="25"/>
      <c r="C140" s="69"/>
      <c r="D140" s="20"/>
      <c r="E140" s="26"/>
      <c r="F140" s="27"/>
      <c r="G140" s="23"/>
      <c r="H140" s="23"/>
      <c r="I140" s="23"/>
      <c r="J140" s="23"/>
      <c r="K140" s="23"/>
      <c r="L140" s="23"/>
      <c r="M140" s="23"/>
      <c r="N140" s="23"/>
      <c r="O140" s="23"/>
      <c r="P140" s="23"/>
      <c r="Q140" s="23"/>
      <c r="R140" s="23"/>
      <c r="S140" s="23"/>
      <c r="T140" s="23"/>
      <c r="U140" s="23"/>
      <c r="V140" s="23"/>
      <c r="W140" s="23"/>
      <c r="X140" s="23"/>
      <c r="Y140" s="23"/>
      <c r="Z140" s="23"/>
      <c r="AA140" s="23"/>
      <c r="AB140" s="66"/>
    </row>
    <row r="141" spans="1:29" ht="22.5" customHeight="1">
      <c r="A141" s="8">
        <f>IF(D141=0,"",D141)</f>
        <v>11</v>
      </c>
      <c r="B141" s="19" t="s">
        <v>138</v>
      </c>
      <c r="C141" s="455" t="s">
        <v>140</v>
      </c>
      <c r="D141" s="20">
        <v>11</v>
      </c>
      <c r="E141" s="54" t="s">
        <v>56</v>
      </c>
      <c r="F141" s="204" t="s">
        <v>141</v>
      </c>
      <c r="G141" s="70"/>
      <c r="H141" s="70"/>
      <c r="I141" s="70"/>
      <c r="J141" s="70"/>
      <c r="K141" s="70"/>
      <c r="L141" s="32"/>
      <c r="M141" s="55"/>
      <c r="N141" s="490" t="s">
        <v>142</v>
      </c>
      <c r="O141" s="472"/>
      <c r="P141" s="472"/>
      <c r="Q141" s="472"/>
      <c r="R141" s="472"/>
      <c r="S141" s="472"/>
      <c r="T141" s="472"/>
      <c r="U141" s="472"/>
      <c r="V141" s="472"/>
      <c r="W141" s="472"/>
      <c r="X141" s="472"/>
      <c r="Y141" s="472"/>
      <c r="Z141" s="472"/>
      <c r="AA141" s="574"/>
      <c r="AB141" s="572" t="s">
        <v>143</v>
      </c>
      <c r="AC141" s="24">
        <f>VLOOKUP(E141,$AI$49:$AJ$56,2,FALSE)</f>
        <v>0</v>
      </c>
    </row>
    <row r="142" spans="1:29" ht="19.5" customHeight="1">
      <c r="B142" s="25"/>
      <c r="C142" s="455"/>
      <c r="D142" s="20"/>
      <c r="E142" s="46"/>
      <c r="F142" s="204" t="s">
        <v>144</v>
      </c>
      <c r="G142" s="70"/>
      <c r="H142" s="70"/>
      <c r="I142" s="70"/>
      <c r="J142" s="70"/>
      <c r="K142" s="70"/>
      <c r="L142" s="70"/>
      <c r="M142" s="70"/>
      <c r="N142" s="70"/>
      <c r="O142" s="70"/>
      <c r="P142" s="70"/>
      <c r="Q142" s="70"/>
      <c r="R142" s="70"/>
      <c r="S142" s="70"/>
      <c r="T142" s="70"/>
      <c r="U142" s="70"/>
      <c r="V142" s="70"/>
      <c r="W142" s="70"/>
      <c r="X142" s="70"/>
      <c r="Y142" s="70"/>
      <c r="Z142" s="70"/>
      <c r="AA142" s="70"/>
      <c r="AB142" s="572"/>
    </row>
    <row r="143" spans="1:29" ht="19.5" customHeight="1">
      <c r="B143" s="25"/>
      <c r="C143" s="455"/>
      <c r="D143" s="20"/>
      <c r="E143" s="46"/>
      <c r="F143" s="47"/>
      <c r="G143" s="71" t="s">
        <v>133</v>
      </c>
      <c r="H143" s="445" t="s">
        <v>393</v>
      </c>
      <c r="I143" s="446"/>
      <c r="J143" s="446"/>
      <c r="K143" s="446"/>
      <c r="L143" s="446"/>
      <c r="M143" s="446"/>
      <c r="N143" s="446"/>
      <c r="O143" s="446"/>
      <c r="P143" s="446"/>
      <c r="Q143" s="446"/>
      <c r="R143" s="446"/>
      <c r="S143" s="446"/>
      <c r="T143" s="446"/>
      <c r="U143" s="446"/>
      <c r="V143" s="446"/>
      <c r="W143" s="446"/>
      <c r="X143" s="446"/>
      <c r="Y143" s="446"/>
      <c r="Z143" s="446"/>
      <c r="AA143" s="48"/>
      <c r="AB143" s="72"/>
    </row>
    <row r="144" spans="1:29" ht="19.5" customHeight="1">
      <c r="B144" s="25"/>
      <c r="C144" s="455"/>
      <c r="D144" s="20"/>
      <c r="E144" s="46"/>
      <c r="F144" s="47"/>
      <c r="G144" s="71" t="s">
        <v>133</v>
      </c>
      <c r="H144" s="445" t="s">
        <v>145</v>
      </c>
      <c r="I144" s="446"/>
      <c r="J144" s="446"/>
      <c r="K144" s="446"/>
      <c r="L144" s="446"/>
      <c r="M144" s="446"/>
      <c r="N144" s="446"/>
      <c r="O144" s="446"/>
      <c r="P144" s="446"/>
      <c r="Q144" s="446"/>
      <c r="R144" s="446"/>
      <c r="S144" s="446"/>
      <c r="T144" s="446"/>
      <c r="U144" s="446"/>
      <c r="V144" s="446"/>
      <c r="W144" s="446"/>
      <c r="X144" s="446"/>
      <c r="Y144" s="446"/>
      <c r="Z144" s="446"/>
      <c r="AA144" s="48"/>
      <c r="AB144" s="73"/>
    </row>
    <row r="145" spans="1:29" ht="19.5" customHeight="1">
      <c r="B145" s="25"/>
      <c r="C145" s="59"/>
      <c r="D145" s="20"/>
      <c r="E145" s="46"/>
      <c r="F145" s="47"/>
      <c r="G145" s="71" t="s">
        <v>133</v>
      </c>
      <c r="H145" s="445" t="s">
        <v>146</v>
      </c>
      <c r="I145" s="446"/>
      <c r="J145" s="446"/>
      <c r="K145" s="446"/>
      <c r="L145" s="446"/>
      <c r="M145" s="446"/>
      <c r="N145" s="446"/>
      <c r="O145" s="446"/>
      <c r="P145" s="446"/>
      <c r="Q145" s="446"/>
      <c r="R145" s="446"/>
      <c r="S145" s="446"/>
      <c r="T145" s="446"/>
      <c r="U145" s="446"/>
      <c r="V145" s="446"/>
      <c r="W145" s="446"/>
      <c r="X145" s="446"/>
      <c r="Y145" s="446"/>
      <c r="Z145" s="446"/>
      <c r="AA145" s="48"/>
      <c r="AB145" s="572" t="s">
        <v>147</v>
      </c>
    </row>
    <row r="146" spans="1:29" ht="19.5" customHeight="1">
      <c r="B146" s="25"/>
      <c r="C146" s="59"/>
      <c r="D146" s="20"/>
      <c r="E146" s="46"/>
      <c r="F146" s="47"/>
      <c r="G146" s="71" t="s">
        <v>133</v>
      </c>
      <c r="H146" s="445" t="s">
        <v>148</v>
      </c>
      <c r="I146" s="446"/>
      <c r="J146" s="446"/>
      <c r="K146" s="446"/>
      <c r="L146" s="446"/>
      <c r="M146" s="446"/>
      <c r="N146" s="446"/>
      <c r="O146" s="446"/>
      <c r="P146" s="446"/>
      <c r="Q146" s="446"/>
      <c r="R146" s="446"/>
      <c r="S146" s="446"/>
      <c r="T146" s="446"/>
      <c r="U146" s="446"/>
      <c r="V146" s="446"/>
      <c r="W146" s="446"/>
      <c r="X146" s="446"/>
      <c r="Y146" s="446"/>
      <c r="Z146" s="446"/>
      <c r="AA146" s="48"/>
      <c r="AB146" s="572"/>
    </row>
    <row r="147" spans="1:29" ht="19.5" customHeight="1">
      <c r="B147" s="25"/>
      <c r="C147" s="59"/>
      <c r="D147" s="20"/>
      <c r="E147" s="46"/>
      <c r="F147" s="47"/>
      <c r="G147" s="71" t="s">
        <v>133</v>
      </c>
      <c r="H147" s="445" t="s">
        <v>149</v>
      </c>
      <c r="I147" s="446"/>
      <c r="J147" s="446"/>
      <c r="K147" s="446"/>
      <c r="L147" s="446"/>
      <c r="M147" s="446"/>
      <c r="N147" s="446"/>
      <c r="O147" s="446"/>
      <c r="P147" s="446"/>
      <c r="Q147" s="446"/>
      <c r="R147" s="446"/>
      <c r="S147" s="446"/>
      <c r="T147" s="446"/>
      <c r="U147" s="446"/>
      <c r="V147" s="446"/>
      <c r="W147" s="446"/>
      <c r="X147" s="446"/>
      <c r="Y147" s="446"/>
      <c r="Z147" s="446"/>
      <c r="AA147" s="48"/>
      <c r="AB147" s="572"/>
    </row>
    <row r="148" spans="1:29" ht="19.5" customHeight="1">
      <c r="B148" s="25"/>
      <c r="C148" s="59"/>
      <c r="D148" s="20"/>
      <c r="E148" s="46"/>
      <c r="F148" s="47"/>
      <c r="G148" s="71" t="s">
        <v>133</v>
      </c>
      <c r="H148" s="445" t="s">
        <v>150</v>
      </c>
      <c r="I148" s="446"/>
      <c r="J148" s="446"/>
      <c r="K148" s="446"/>
      <c r="L148" s="446"/>
      <c r="M148" s="446"/>
      <c r="N148" s="446"/>
      <c r="O148" s="446"/>
      <c r="P148" s="446"/>
      <c r="Q148" s="446"/>
      <c r="R148" s="446"/>
      <c r="S148" s="446"/>
      <c r="T148" s="446"/>
      <c r="U148" s="446"/>
      <c r="V148" s="446"/>
      <c r="W148" s="446"/>
      <c r="X148" s="446"/>
      <c r="Y148" s="446"/>
      <c r="Z148" s="446"/>
      <c r="AA148" s="48"/>
      <c r="AB148" s="572"/>
    </row>
    <row r="149" spans="1:29" ht="19.5" customHeight="1">
      <c r="B149" s="25"/>
      <c r="C149" s="59"/>
      <c r="D149" s="20"/>
      <c r="E149" s="46"/>
      <c r="F149" s="47"/>
      <c r="G149" s="71" t="s">
        <v>133</v>
      </c>
      <c r="H149" s="445" t="s">
        <v>151</v>
      </c>
      <c r="I149" s="446"/>
      <c r="J149" s="446"/>
      <c r="K149" s="446"/>
      <c r="L149" s="446"/>
      <c r="M149" s="446"/>
      <c r="N149" s="446"/>
      <c r="O149" s="446"/>
      <c r="P149" s="446"/>
      <c r="Q149" s="446"/>
      <c r="R149" s="446"/>
      <c r="S149" s="446"/>
      <c r="T149" s="446"/>
      <c r="U149" s="446"/>
      <c r="V149" s="446"/>
      <c r="W149" s="446"/>
      <c r="X149" s="446"/>
      <c r="Y149" s="446"/>
      <c r="Z149" s="446"/>
      <c r="AA149" s="48"/>
      <c r="AB149" s="572"/>
    </row>
    <row r="150" spans="1:29" ht="19.5" customHeight="1">
      <c r="B150" s="25"/>
      <c r="C150" s="74"/>
      <c r="D150" s="35"/>
      <c r="E150" s="46"/>
      <c r="F150" s="47"/>
      <c r="G150" s="71" t="s">
        <v>133</v>
      </c>
      <c r="H150" s="445" t="s">
        <v>152</v>
      </c>
      <c r="I150" s="446"/>
      <c r="J150" s="446"/>
      <c r="K150" s="446"/>
      <c r="L150" s="446"/>
      <c r="M150" s="446"/>
      <c r="N150" s="446"/>
      <c r="O150" s="446"/>
      <c r="P150" s="446"/>
      <c r="Q150" s="446"/>
      <c r="R150" s="446"/>
      <c r="S150" s="446"/>
      <c r="T150" s="446"/>
      <c r="U150" s="446"/>
      <c r="V150" s="446"/>
      <c r="W150" s="446"/>
      <c r="X150" s="446"/>
      <c r="Y150" s="446"/>
      <c r="Z150" s="446"/>
      <c r="AA150" s="48"/>
      <c r="AB150" s="75"/>
    </row>
    <row r="151" spans="1:29" ht="19.5" customHeight="1">
      <c r="B151" s="25"/>
      <c r="C151" s="74"/>
      <c r="D151" s="35"/>
      <c r="E151" s="46"/>
      <c r="F151" s="47"/>
      <c r="G151" s="71" t="s">
        <v>133</v>
      </c>
      <c r="H151" s="445" t="s">
        <v>153</v>
      </c>
      <c r="I151" s="446"/>
      <c r="J151" s="446"/>
      <c r="K151" s="446"/>
      <c r="L151" s="446"/>
      <c r="M151" s="446"/>
      <c r="N151" s="446"/>
      <c r="O151" s="446"/>
      <c r="P151" s="446"/>
      <c r="Q151" s="446"/>
      <c r="R151" s="446"/>
      <c r="S151" s="446"/>
      <c r="T151" s="446"/>
      <c r="U151" s="446"/>
      <c r="V151" s="446"/>
      <c r="W151" s="446"/>
      <c r="X151" s="446"/>
      <c r="Y151" s="446"/>
      <c r="Z151" s="446"/>
      <c r="AA151" s="48"/>
      <c r="AB151" s="75"/>
    </row>
    <row r="152" spans="1:29" ht="19.5" customHeight="1">
      <c r="B152" s="25"/>
      <c r="C152" s="74"/>
      <c r="D152" s="35"/>
      <c r="E152" s="46"/>
      <c r="F152" s="47"/>
      <c r="G152" s="71" t="s">
        <v>133</v>
      </c>
      <c r="H152" s="445" t="s">
        <v>154</v>
      </c>
      <c r="I152" s="446"/>
      <c r="J152" s="446"/>
      <c r="K152" s="446"/>
      <c r="L152" s="446"/>
      <c r="M152" s="446"/>
      <c r="N152" s="446"/>
      <c r="O152" s="446"/>
      <c r="P152" s="446"/>
      <c r="Q152" s="446"/>
      <c r="R152" s="446"/>
      <c r="S152" s="446"/>
      <c r="T152" s="446"/>
      <c r="U152" s="446"/>
      <c r="V152" s="446"/>
      <c r="W152" s="446"/>
      <c r="X152" s="446"/>
      <c r="Y152" s="446"/>
      <c r="Z152" s="446"/>
      <c r="AA152" s="48"/>
      <c r="AB152" s="75"/>
    </row>
    <row r="153" spans="1:29" ht="23.25" customHeight="1">
      <c r="B153" s="25"/>
      <c r="C153" s="74"/>
      <c r="D153" s="35"/>
      <c r="E153" s="46"/>
      <c r="F153" s="47"/>
      <c r="G153" s="71" t="s">
        <v>133</v>
      </c>
      <c r="H153" s="447" t="s">
        <v>155</v>
      </c>
      <c r="I153" s="448"/>
      <c r="J153" s="448"/>
      <c r="K153" s="434"/>
      <c r="L153" s="434"/>
      <c r="M153" s="434"/>
      <c r="N153" s="434"/>
      <c r="O153" s="434"/>
      <c r="P153" s="434"/>
      <c r="Q153" s="434"/>
      <c r="R153" s="434"/>
      <c r="S153" s="434"/>
      <c r="T153" s="434"/>
      <c r="U153" s="434"/>
      <c r="V153" s="434"/>
      <c r="W153" s="434"/>
      <c r="X153" s="434"/>
      <c r="Y153" s="434"/>
      <c r="Z153" s="76" t="s">
        <v>156</v>
      </c>
      <c r="AA153" s="48"/>
      <c r="AB153" s="75"/>
    </row>
    <row r="154" spans="1:29" ht="19.149999999999999" customHeight="1">
      <c r="B154" s="25"/>
      <c r="C154" s="74"/>
      <c r="D154" s="35"/>
      <c r="E154" s="46"/>
      <c r="F154" s="47"/>
      <c r="G154" s="77"/>
      <c r="H154" s="77"/>
      <c r="I154" s="77"/>
      <c r="J154" s="77"/>
      <c r="K154" s="77"/>
      <c r="L154" s="77"/>
      <c r="M154" s="77"/>
      <c r="N154" s="77"/>
      <c r="O154" s="77"/>
      <c r="P154" s="77"/>
      <c r="Q154" s="77"/>
      <c r="R154" s="77"/>
      <c r="S154" s="77"/>
      <c r="T154" s="77"/>
      <c r="U154" s="77"/>
      <c r="V154" s="77"/>
      <c r="W154" s="77"/>
      <c r="X154" s="77"/>
      <c r="Y154" s="77"/>
      <c r="Z154" s="77"/>
      <c r="AA154" s="48"/>
      <c r="AB154" s="75"/>
    </row>
    <row r="155" spans="1:29" ht="16.5" customHeight="1">
      <c r="B155" s="25"/>
      <c r="C155" s="74"/>
      <c r="D155" s="35"/>
      <c r="E155" s="46"/>
      <c r="F155" s="47"/>
      <c r="G155" s="77"/>
      <c r="H155" s="77"/>
      <c r="I155" s="77"/>
      <c r="J155" s="77"/>
      <c r="K155" s="77"/>
      <c r="L155" s="77"/>
      <c r="M155" s="77"/>
      <c r="N155" s="77"/>
      <c r="O155" s="77"/>
      <c r="P155" s="77"/>
      <c r="Q155" s="77"/>
      <c r="R155" s="77"/>
      <c r="S155" s="77"/>
      <c r="T155" s="77"/>
      <c r="U155" s="77"/>
      <c r="V155" s="77"/>
      <c r="W155" s="77"/>
      <c r="X155" s="77"/>
      <c r="Y155" s="77"/>
      <c r="Z155" s="77"/>
      <c r="AA155" s="48"/>
      <c r="AB155" s="75"/>
    </row>
    <row r="156" spans="1:29" ht="19.899999999999999" customHeight="1">
      <c r="A156" s="8">
        <f>IF(D156=0,"",D156)</f>
        <v>12</v>
      </c>
      <c r="B156" s="19" t="s">
        <v>139</v>
      </c>
      <c r="C156" s="455" t="s">
        <v>158</v>
      </c>
      <c r="D156" s="20">
        <v>12</v>
      </c>
      <c r="E156" s="54" t="s">
        <v>56</v>
      </c>
      <c r="F156" s="568" t="s">
        <v>159</v>
      </c>
      <c r="G156" s="450"/>
      <c r="H156" s="450"/>
      <c r="I156" s="450"/>
      <c r="J156" s="450"/>
      <c r="K156" s="450"/>
      <c r="L156" s="450"/>
      <c r="M156" s="450"/>
      <c r="N156" s="450"/>
      <c r="O156" s="450"/>
      <c r="P156" s="450"/>
      <c r="Q156" s="450"/>
      <c r="R156" s="450"/>
      <c r="S156" s="450"/>
      <c r="T156" s="450"/>
      <c r="U156" s="450"/>
      <c r="V156" s="450"/>
      <c r="W156" s="450"/>
      <c r="X156" s="450"/>
      <c r="Y156" s="450"/>
      <c r="Z156" s="450"/>
      <c r="AA156" s="569"/>
      <c r="AB156" s="75" t="s">
        <v>160</v>
      </c>
      <c r="AC156" s="24">
        <f>VLOOKUP(E156,$AI$49:$AJ$56,2,FALSE)</f>
        <v>0</v>
      </c>
    </row>
    <row r="157" spans="1:29" ht="19.899999999999999" customHeight="1">
      <c r="B157" s="25"/>
      <c r="C157" s="455"/>
      <c r="D157" s="20"/>
      <c r="E157" s="78"/>
      <c r="F157" s="568"/>
      <c r="G157" s="450"/>
      <c r="H157" s="450"/>
      <c r="I157" s="450"/>
      <c r="J157" s="450"/>
      <c r="K157" s="450"/>
      <c r="L157" s="450"/>
      <c r="M157" s="450"/>
      <c r="N157" s="450"/>
      <c r="O157" s="450"/>
      <c r="P157" s="450"/>
      <c r="Q157" s="450"/>
      <c r="R157" s="450"/>
      <c r="S157" s="450"/>
      <c r="T157" s="450"/>
      <c r="U157" s="450"/>
      <c r="V157" s="450"/>
      <c r="W157" s="450"/>
      <c r="X157" s="450"/>
      <c r="Y157" s="450"/>
      <c r="Z157" s="450"/>
      <c r="AA157" s="569"/>
      <c r="AB157" s="75"/>
    </row>
    <row r="158" spans="1:29" ht="19">
      <c r="B158" s="25"/>
      <c r="C158" s="34"/>
      <c r="D158" s="35"/>
      <c r="E158" s="26"/>
      <c r="F158" s="568"/>
      <c r="G158" s="450"/>
      <c r="H158" s="450"/>
      <c r="I158" s="450"/>
      <c r="J158" s="450"/>
      <c r="K158" s="450"/>
      <c r="L158" s="450"/>
      <c r="M158" s="450"/>
      <c r="N158" s="450"/>
      <c r="O158" s="450"/>
      <c r="P158" s="450"/>
      <c r="Q158" s="450"/>
      <c r="R158" s="450"/>
      <c r="S158" s="450"/>
      <c r="T158" s="450"/>
      <c r="U158" s="450"/>
      <c r="V158" s="450"/>
      <c r="W158" s="450"/>
      <c r="X158" s="450"/>
      <c r="Y158" s="450"/>
      <c r="Z158" s="450"/>
      <c r="AA158" s="569"/>
      <c r="AB158" s="75"/>
    </row>
    <row r="159" spans="1:29" ht="21" customHeight="1">
      <c r="B159" s="25"/>
      <c r="C159" s="87"/>
      <c r="D159" s="89"/>
      <c r="E159" s="91"/>
      <c r="F159" s="92"/>
      <c r="G159" s="23"/>
      <c r="H159" s="23"/>
      <c r="I159" s="23"/>
      <c r="J159" s="23"/>
      <c r="K159" s="23"/>
      <c r="L159" s="23"/>
      <c r="M159" s="23"/>
      <c r="N159" s="23"/>
      <c r="O159" s="23"/>
      <c r="P159" s="23"/>
      <c r="Q159" s="23"/>
      <c r="R159" s="23"/>
      <c r="S159" s="23"/>
      <c r="T159" s="23"/>
      <c r="U159" s="23"/>
      <c r="V159" s="23"/>
      <c r="W159" s="23"/>
      <c r="X159" s="23"/>
      <c r="Y159" s="23"/>
      <c r="Z159" s="23"/>
      <c r="AA159" s="91"/>
      <c r="AB159" s="116"/>
    </row>
    <row r="160" spans="1:29" ht="19.149999999999999" customHeight="1">
      <c r="A160" s="8">
        <f>IF(D160=0,"",D160)</f>
        <v>13</v>
      </c>
      <c r="B160" s="309" t="s">
        <v>157</v>
      </c>
      <c r="C160" s="86" t="s">
        <v>170</v>
      </c>
      <c r="D160" s="89">
        <v>13</v>
      </c>
      <c r="E160" s="54" t="s">
        <v>56</v>
      </c>
      <c r="F160" s="60" t="s">
        <v>171</v>
      </c>
      <c r="G160" s="23"/>
      <c r="H160" s="23"/>
      <c r="I160" s="23"/>
      <c r="J160" s="23"/>
      <c r="K160" s="23"/>
      <c r="L160" s="23"/>
      <c r="M160" s="23"/>
      <c r="N160" s="23"/>
      <c r="O160" s="23"/>
      <c r="P160" s="23"/>
      <c r="Q160" s="23"/>
      <c r="R160" s="23"/>
      <c r="S160" s="23"/>
      <c r="T160" s="23"/>
      <c r="U160" s="23"/>
      <c r="V160" s="23"/>
      <c r="W160" s="23"/>
      <c r="X160" s="23"/>
      <c r="Y160" s="23"/>
      <c r="Z160" s="23"/>
      <c r="AA160" s="91"/>
      <c r="AB160" s="517" t="s">
        <v>172</v>
      </c>
      <c r="AC160" s="24">
        <f>VLOOKUP(E160,$AI$49:$AJ$56,2,FALSE)</f>
        <v>0</v>
      </c>
    </row>
    <row r="161" spans="1:29" ht="19.899999999999999" customHeight="1">
      <c r="B161" s="44"/>
      <c r="C161" s="419" t="s">
        <v>173</v>
      </c>
      <c r="D161" s="89"/>
      <c r="E161" s="110"/>
      <c r="F161" s="435" t="s">
        <v>174</v>
      </c>
      <c r="G161" s="436"/>
      <c r="H161" s="436"/>
      <c r="I161" s="436"/>
      <c r="J161" s="436"/>
      <c r="K161" s="436"/>
      <c r="L161" s="437"/>
      <c r="M161" s="551"/>
      <c r="N161" s="552"/>
      <c r="O161" s="553"/>
      <c r="P161" s="554" t="s">
        <v>175</v>
      </c>
      <c r="Q161" s="436"/>
      <c r="R161" s="436"/>
      <c r="S161" s="551"/>
      <c r="T161" s="552"/>
      <c r="U161" s="552"/>
      <c r="V161" s="552"/>
      <c r="W161" s="552"/>
      <c r="X161" s="552"/>
      <c r="Y161" s="552"/>
      <c r="Z161" s="553"/>
      <c r="AA161" s="130" t="s">
        <v>156</v>
      </c>
      <c r="AB161" s="517"/>
    </row>
    <row r="162" spans="1:29" ht="19.899999999999999" customHeight="1">
      <c r="B162" s="44"/>
      <c r="C162" s="419"/>
      <c r="D162" s="89"/>
      <c r="E162" s="110"/>
      <c r="F162" s="435" t="s">
        <v>176</v>
      </c>
      <c r="G162" s="436"/>
      <c r="H162" s="436"/>
      <c r="I162" s="436"/>
      <c r="J162" s="436"/>
      <c r="K162" s="436"/>
      <c r="L162" s="437"/>
      <c r="M162" s="551"/>
      <c r="N162" s="552"/>
      <c r="O162" s="553"/>
      <c r="P162" s="554" t="s">
        <v>175</v>
      </c>
      <c r="Q162" s="436"/>
      <c r="R162" s="436"/>
      <c r="S162" s="551"/>
      <c r="T162" s="552"/>
      <c r="U162" s="552"/>
      <c r="V162" s="552"/>
      <c r="W162" s="552"/>
      <c r="X162" s="552"/>
      <c r="Y162" s="552"/>
      <c r="Z162" s="553"/>
      <c r="AA162" s="130" t="s">
        <v>156</v>
      </c>
      <c r="AB162" s="517"/>
    </row>
    <row r="163" spans="1:29" ht="19.899999999999999" customHeight="1">
      <c r="B163" s="44"/>
      <c r="C163" s="419"/>
      <c r="D163" s="89"/>
      <c r="E163" s="110"/>
      <c r="F163" s="435" t="s">
        <v>177</v>
      </c>
      <c r="G163" s="436"/>
      <c r="H163" s="436"/>
      <c r="I163" s="436"/>
      <c r="J163" s="436"/>
      <c r="K163" s="437"/>
      <c r="L163" s="551"/>
      <c r="M163" s="552"/>
      <c r="N163" s="553"/>
      <c r="O163" s="554" t="s">
        <v>175</v>
      </c>
      <c r="P163" s="436"/>
      <c r="Q163" s="436"/>
      <c r="R163" s="551"/>
      <c r="S163" s="552"/>
      <c r="T163" s="552"/>
      <c r="U163" s="552"/>
      <c r="V163" s="552"/>
      <c r="W163" s="552"/>
      <c r="X163" s="552"/>
      <c r="Y163" s="553"/>
      <c r="Z163" s="131" t="s">
        <v>156</v>
      </c>
      <c r="AA163" s="91"/>
      <c r="AB163" s="517"/>
    </row>
    <row r="164" spans="1:29" ht="19.899999999999999" customHeight="1">
      <c r="B164" s="25"/>
      <c r="C164" s="419"/>
      <c r="D164" s="89"/>
      <c r="E164" s="91"/>
      <c r="F164" s="435"/>
      <c r="G164" s="436"/>
      <c r="H164" s="436"/>
      <c r="I164" s="571" t="s">
        <v>178</v>
      </c>
      <c r="J164" s="571"/>
      <c r="K164" s="571"/>
      <c r="L164" s="551"/>
      <c r="M164" s="552"/>
      <c r="N164" s="553"/>
      <c r="O164" s="554" t="s">
        <v>175</v>
      </c>
      <c r="P164" s="436"/>
      <c r="Q164" s="436"/>
      <c r="R164" s="551"/>
      <c r="S164" s="552"/>
      <c r="T164" s="552"/>
      <c r="U164" s="552"/>
      <c r="V164" s="552"/>
      <c r="W164" s="552"/>
      <c r="X164" s="552"/>
      <c r="Y164" s="553"/>
      <c r="Z164" s="131" t="s">
        <v>156</v>
      </c>
      <c r="AA164" s="91"/>
      <c r="AB164" s="517"/>
    </row>
    <row r="165" spans="1:29" ht="19.899999999999999" customHeight="1">
      <c r="B165" s="25"/>
      <c r="C165" s="419"/>
      <c r="D165" s="89"/>
      <c r="E165" s="110"/>
      <c r="F165" s="415" t="s">
        <v>179</v>
      </c>
      <c r="G165" s="416"/>
      <c r="H165" s="416"/>
      <c r="I165" s="416"/>
      <c r="J165" s="416"/>
      <c r="K165" s="416"/>
      <c r="L165" s="416"/>
      <c r="M165" s="416"/>
      <c r="N165" s="416"/>
      <c r="O165" s="416"/>
      <c r="P165" s="416"/>
      <c r="Q165" s="416"/>
      <c r="R165" s="416"/>
      <c r="S165" s="416"/>
      <c r="T165" s="416"/>
      <c r="U165" s="416"/>
      <c r="V165" s="416"/>
      <c r="W165" s="416"/>
      <c r="X165" s="416"/>
      <c r="Y165" s="416"/>
      <c r="Z165" s="416"/>
      <c r="AA165" s="417"/>
      <c r="AB165" s="517"/>
    </row>
    <row r="166" spans="1:29" ht="19.899999999999999" customHeight="1">
      <c r="B166" s="25"/>
      <c r="C166" s="419"/>
      <c r="D166" s="89"/>
      <c r="E166" s="110"/>
      <c r="F166" s="415"/>
      <c r="G166" s="416"/>
      <c r="H166" s="416"/>
      <c r="I166" s="416"/>
      <c r="J166" s="416"/>
      <c r="K166" s="416"/>
      <c r="L166" s="416"/>
      <c r="M166" s="416"/>
      <c r="N166" s="416"/>
      <c r="O166" s="416"/>
      <c r="P166" s="416"/>
      <c r="Q166" s="416"/>
      <c r="R166" s="416"/>
      <c r="S166" s="416"/>
      <c r="T166" s="416"/>
      <c r="U166" s="416"/>
      <c r="V166" s="416"/>
      <c r="W166" s="416"/>
      <c r="X166" s="416"/>
      <c r="Y166" s="416"/>
      <c r="Z166" s="416"/>
      <c r="AA166" s="417"/>
      <c r="AB166" s="517"/>
    </row>
    <row r="167" spans="1:29" ht="19.899999999999999" customHeight="1">
      <c r="B167" s="25"/>
      <c r="C167" s="419"/>
      <c r="D167" s="89"/>
      <c r="E167" s="110"/>
      <c r="F167" s="415"/>
      <c r="G167" s="416"/>
      <c r="H167" s="416"/>
      <c r="I167" s="416"/>
      <c r="J167" s="416"/>
      <c r="K167" s="416"/>
      <c r="L167" s="416"/>
      <c r="M167" s="416"/>
      <c r="N167" s="416"/>
      <c r="O167" s="416"/>
      <c r="P167" s="416"/>
      <c r="Q167" s="416"/>
      <c r="R167" s="416"/>
      <c r="S167" s="416"/>
      <c r="T167" s="416"/>
      <c r="U167" s="416"/>
      <c r="V167" s="416"/>
      <c r="W167" s="416"/>
      <c r="X167" s="416"/>
      <c r="Y167" s="416"/>
      <c r="Z167" s="416"/>
      <c r="AA167" s="417"/>
      <c r="AB167" s="517"/>
    </row>
    <row r="168" spans="1:29" ht="19.899999999999999" customHeight="1">
      <c r="A168" s="8">
        <f>IF(D168=0,"",D168)</f>
        <v>14</v>
      </c>
      <c r="B168" s="25"/>
      <c r="C168" s="419" t="s">
        <v>180</v>
      </c>
      <c r="D168" s="89">
        <v>14</v>
      </c>
      <c r="E168" s="54" t="s">
        <v>56</v>
      </c>
      <c r="F168" s="23"/>
      <c r="G168" s="23"/>
      <c r="H168" s="23"/>
      <c r="I168" s="23"/>
      <c r="J168" s="23"/>
      <c r="K168" s="23"/>
      <c r="L168" s="23"/>
      <c r="M168" s="23"/>
      <c r="N168" s="23"/>
      <c r="O168" s="23"/>
      <c r="P168" s="23"/>
      <c r="Q168" s="23"/>
      <c r="R168" s="23"/>
      <c r="S168" s="23"/>
      <c r="T168" s="23"/>
      <c r="U168" s="23"/>
      <c r="V168" s="23"/>
      <c r="W168" s="23"/>
      <c r="X168" s="23"/>
      <c r="Y168" s="23"/>
      <c r="Z168" s="23"/>
      <c r="AA168" s="91"/>
      <c r="AB168" s="517"/>
      <c r="AC168" s="24">
        <f>VLOOKUP(E168,$AI$49:$AJ$56,2,FALSE)</f>
        <v>0</v>
      </c>
    </row>
    <row r="169" spans="1:29" ht="19.899999999999999" customHeight="1">
      <c r="B169" s="25"/>
      <c r="C169" s="419"/>
      <c r="D169" s="89"/>
      <c r="E169" s="110"/>
      <c r="F169" s="415" t="s">
        <v>181</v>
      </c>
      <c r="G169" s="416"/>
      <c r="H169" s="416"/>
      <c r="I169" s="416"/>
      <c r="J169" s="416"/>
      <c r="K169" s="416"/>
      <c r="L169" s="416"/>
      <c r="M169" s="416"/>
      <c r="N169" s="416"/>
      <c r="O169" s="416"/>
      <c r="P169" s="416"/>
      <c r="Q169" s="416"/>
      <c r="R169" s="416"/>
      <c r="S169" s="416"/>
      <c r="T169" s="416"/>
      <c r="U169" s="416"/>
      <c r="V169" s="416"/>
      <c r="W169" s="416"/>
      <c r="X169" s="416"/>
      <c r="Y169" s="416"/>
      <c r="Z169" s="416"/>
      <c r="AA169" s="417"/>
      <c r="AB169" s="517"/>
    </row>
    <row r="170" spans="1:29" ht="19.149999999999999" customHeight="1">
      <c r="B170" s="25"/>
      <c r="C170" s="86"/>
      <c r="D170" s="89"/>
      <c r="E170" s="111"/>
      <c r="F170" s="415"/>
      <c r="G170" s="416"/>
      <c r="H170" s="416"/>
      <c r="I170" s="416"/>
      <c r="J170" s="416"/>
      <c r="K170" s="416"/>
      <c r="L170" s="416"/>
      <c r="M170" s="416"/>
      <c r="N170" s="416"/>
      <c r="O170" s="416"/>
      <c r="P170" s="416"/>
      <c r="Q170" s="416"/>
      <c r="R170" s="416"/>
      <c r="S170" s="416"/>
      <c r="T170" s="416"/>
      <c r="U170" s="416"/>
      <c r="V170" s="416"/>
      <c r="W170" s="416"/>
      <c r="X170" s="416"/>
      <c r="Y170" s="416"/>
      <c r="Z170" s="416"/>
      <c r="AA170" s="417"/>
      <c r="AB170" s="517"/>
    </row>
    <row r="171" spans="1:29" ht="19.149999999999999" customHeight="1">
      <c r="B171" s="25"/>
      <c r="C171" s="32"/>
      <c r="D171" s="89"/>
      <c r="E171" s="132"/>
      <c r="F171" s="431" t="s">
        <v>182</v>
      </c>
      <c r="G171" s="418"/>
      <c r="H171" s="418"/>
      <c r="I171" s="418"/>
      <c r="J171" s="418"/>
      <c r="K171" s="418"/>
      <c r="L171" s="418"/>
      <c r="M171" s="418"/>
      <c r="N171" s="418"/>
      <c r="O171" s="418"/>
      <c r="P171" s="418"/>
      <c r="Q171" s="418"/>
      <c r="R171" s="418"/>
      <c r="S171" s="418"/>
      <c r="T171" s="418"/>
      <c r="U171" s="418"/>
      <c r="V171" s="418"/>
      <c r="W171" s="418"/>
      <c r="X171" s="418"/>
      <c r="Y171" s="418"/>
      <c r="Z171" s="418"/>
      <c r="AA171" s="419"/>
      <c r="AB171" s="570"/>
    </row>
    <row r="172" spans="1:29" ht="19.149999999999999" customHeight="1">
      <c r="B172" s="25"/>
      <c r="C172" s="87"/>
      <c r="D172" s="89"/>
      <c r="E172" s="91"/>
      <c r="F172" s="431"/>
      <c r="G172" s="418"/>
      <c r="H172" s="418"/>
      <c r="I172" s="418"/>
      <c r="J172" s="418"/>
      <c r="K172" s="418"/>
      <c r="L172" s="418"/>
      <c r="M172" s="418"/>
      <c r="N172" s="418"/>
      <c r="O172" s="418"/>
      <c r="P172" s="418"/>
      <c r="Q172" s="418"/>
      <c r="R172" s="418"/>
      <c r="S172" s="418"/>
      <c r="T172" s="418"/>
      <c r="U172" s="418"/>
      <c r="V172" s="418"/>
      <c r="W172" s="418"/>
      <c r="X172" s="418"/>
      <c r="Y172" s="418"/>
      <c r="Z172" s="418"/>
      <c r="AA172" s="419"/>
      <c r="AB172" s="570"/>
    </row>
    <row r="173" spans="1:29" ht="19.149999999999999" customHeight="1">
      <c r="B173" s="25"/>
      <c r="C173" s="87"/>
      <c r="D173" s="89"/>
      <c r="E173" s="91"/>
      <c r="F173" s="431"/>
      <c r="G173" s="418"/>
      <c r="H173" s="418"/>
      <c r="I173" s="418"/>
      <c r="J173" s="418"/>
      <c r="K173" s="418"/>
      <c r="L173" s="418"/>
      <c r="M173" s="418"/>
      <c r="N173" s="418"/>
      <c r="O173" s="418"/>
      <c r="P173" s="418"/>
      <c r="Q173" s="418"/>
      <c r="R173" s="418"/>
      <c r="S173" s="418"/>
      <c r="T173" s="418"/>
      <c r="U173" s="418"/>
      <c r="V173" s="418"/>
      <c r="W173" s="418"/>
      <c r="X173" s="418"/>
      <c r="Y173" s="418"/>
      <c r="Z173" s="418"/>
      <c r="AA173" s="419"/>
      <c r="AB173" s="570"/>
    </row>
    <row r="174" spans="1:29" ht="19.149999999999999" customHeight="1">
      <c r="B174" s="25"/>
      <c r="C174" s="87"/>
      <c r="D174" s="89"/>
      <c r="E174" s="91"/>
      <c r="F174" s="431"/>
      <c r="G174" s="418"/>
      <c r="H174" s="418"/>
      <c r="I174" s="418"/>
      <c r="J174" s="418"/>
      <c r="K174" s="418"/>
      <c r="L174" s="418"/>
      <c r="M174" s="418"/>
      <c r="N174" s="418"/>
      <c r="O174" s="418"/>
      <c r="P174" s="418"/>
      <c r="Q174" s="418"/>
      <c r="R174" s="418"/>
      <c r="S174" s="418"/>
      <c r="T174" s="418"/>
      <c r="U174" s="418"/>
      <c r="V174" s="418"/>
      <c r="W174" s="418"/>
      <c r="X174" s="418"/>
      <c r="Y174" s="418"/>
      <c r="Z174" s="418"/>
      <c r="AA174" s="419"/>
      <c r="AB174" s="114"/>
    </row>
    <row r="175" spans="1:29" ht="19.149999999999999" customHeight="1">
      <c r="B175" s="25"/>
      <c r="C175" s="87"/>
      <c r="D175" s="89"/>
      <c r="E175" s="91"/>
      <c r="F175" s="431"/>
      <c r="G175" s="418"/>
      <c r="H175" s="418"/>
      <c r="I175" s="418"/>
      <c r="J175" s="418"/>
      <c r="K175" s="418"/>
      <c r="L175" s="418"/>
      <c r="M175" s="418"/>
      <c r="N175" s="418"/>
      <c r="O175" s="418"/>
      <c r="P175" s="418"/>
      <c r="Q175" s="418"/>
      <c r="R175" s="418"/>
      <c r="S175" s="418"/>
      <c r="T175" s="418"/>
      <c r="U175" s="418"/>
      <c r="V175" s="418"/>
      <c r="W175" s="418"/>
      <c r="X175" s="418"/>
      <c r="Y175" s="418"/>
      <c r="Z175" s="418"/>
      <c r="AA175" s="419"/>
      <c r="AB175" s="114"/>
    </row>
    <row r="176" spans="1:29" ht="19.149999999999999" customHeight="1">
      <c r="B176" s="25"/>
      <c r="C176" s="87"/>
      <c r="D176" s="89"/>
      <c r="E176" s="91"/>
      <c r="F176" s="92"/>
      <c r="G176" s="23"/>
      <c r="H176" s="23"/>
      <c r="I176" s="23"/>
      <c r="J176" s="23"/>
      <c r="K176" s="23"/>
      <c r="L176" s="23"/>
      <c r="M176" s="23"/>
      <c r="N176" s="23"/>
      <c r="O176" s="23"/>
      <c r="P176" s="23"/>
      <c r="Q176" s="23"/>
      <c r="R176" s="23"/>
      <c r="S176" s="23"/>
      <c r="T176" s="23"/>
      <c r="U176" s="23"/>
      <c r="V176" s="23"/>
      <c r="W176" s="23"/>
      <c r="X176" s="23"/>
      <c r="Y176" s="23"/>
      <c r="Z176" s="23"/>
      <c r="AA176" s="91"/>
      <c r="AB176" s="114"/>
    </row>
    <row r="177" spans="1:29" ht="19.899999999999999" customHeight="1">
      <c r="B177" s="25"/>
      <c r="C177" s="87"/>
      <c r="D177" s="89"/>
      <c r="E177" s="91"/>
      <c r="F177" s="415" t="s">
        <v>183</v>
      </c>
      <c r="G177" s="416"/>
      <c r="H177" s="416"/>
      <c r="I177" s="416"/>
      <c r="J177" s="416"/>
      <c r="K177" s="416"/>
      <c r="L177" s="416"/>
      <c r="M177" s="416"/>
      <c r="N177" s="416"/>
      <c r="O177" s="416"/>
      <c r="P177" s="416"/>
      <c r="Q177" s="416"/>
      <c r="R177" s="416"/>
      <c r="S177" s="416"/>
      <c r="T177" s="416"/>
      <c r="U177" s="416"/>
      <c r="V177" s="416"/>
      <c r="W177" s="416"/>
      <c r="X177" s="416"/>
      <c r="Y177" s="416"/>
      <c r="Z177" s="416"/>
      <c r="AA177" s="417"/>
      <c r="AB177" s="114" t="s">
        <v>184</v>
      </c>
    </row>
    <row r="178" spans="1:29" ht="19.149999999999999" customHeight="1">
      <c r="B178" s="25"/>
      <c r="C178" s="84"/>
      <c r="D178" s="20"/>
      <c r="E178" s="91"/>
      <c r="F178" s="92"/>
      <c r="G178" s="408"/>
      <c r="H178" s="409"/>
      <c r="I178" s="409"/>
      <c r="J178" s="409"/>
      <c r="K178" s="409"/>
      <c r="L178" s="409"/>
      <c r="M178" s="409"/>
      <c r="N178" s="409"/>
      <c r="O178" s="409"/>
      <c r="P178" s="409"/>
      <c r="Q178" s="409"/>
      <c r="R178" s="409"/>
      <c r="S178" s="409"/>
      <c r="T178" s="409"/>
      <c r="U178" s="409"/>
      <c r="V178" s="409"/>
      <c r="W178" s="409"/>
      <c r="X178" s="409"/>
      <c r="Y178" s="409"/>
      <c r="Z178" s="410"/>
      <c r="AA178" s="91"/>
      <c r="AB178" s="114"/>
    </row>
    <row r="179" spans="1:29" ht="22.5" customHeight="1">
      <c r="B179" s="25"/>
      <c r="C179" s="112"/>
      <c r="D179" s="20"/>
      <c r="E179" s="133"/>
      <c r="F179" s="134"/>
      <c r="G179" s="420"/>
      <c r="H179" s="421"/>
      <c r="I179" s="421"/>
      <c r="J179" s="421"/>
      <c r="K179" s="421"/>
      <c r="L179" s="421"/>
      <c r="M179" s="421"/>
      <c r="N179" s="421"/>
      <c r="O179" s="421"/>
      <c r="P179" s="421"/>
      <c r="Q179" s="421"/>
      <c r="R179" s="421"/>
      <c r="S179" s="421"/>
      <c r="T179" s="421"/>
      <c r="U179" s="421"/>
      <c r="V179" s="421"/>
      <c r="W179" s="421"/>
      <c r="X179" s="421"/>
      <c r="Y179" s="421"/>
      <c r="Z179" s="422"/>
      <c r="AA179" s="85"/>
      <c r="AB179" s="114"/>
    </row>
    <row r="180" spans="1:29" ht="22.5" customHeight="1">
      <c r="B180" s="25"/>
      <c r="C180" s="112"/>
      <c r="D180" s="20"/>
      <c r="E180" s="133"/>
      <c r="F180" s="134"/>
      <c r="G180" s="420"/>
      <c r="H180" s="421"/>
      <c r="I180" s="421"/>
      <c r="J180" s="421"/>
      <c r="K180" s="421"/>
      <c r="L180" s="421"/>
      <c r="M180" s="421"/>
      <c r="N180" s="421"/>
      <c r="O180" s="421"/>
      <c r="P180" s="421"/>
      <c r="Q180" s="421"/>
      <c r="R180" s="421"/>
      <c r="S180" s="421"/>
      <c r="T180" s="421"/>
      <c r="U180" s="421"/>
      <c r="V180" s="421"/>
      <c r="W180" s="421"/>
      <c r="X180" s="421"/>
      <c r="Y180" s="421"/>
      <c r="Z180" s="422"/>
      <c r="AA180" s="85"/>
      <c r="AB180" s="114"/>
    </row>
    <row r="181" spans="1:29" ht="17.25" customHeight="1">
      <c r="B181" s="25"/>
      <c r="C181" s="112"/>
      <c r="D181" s="20"/>
      <c r="E181" s="133"/>
      <c r="F181" s="134"/>
      <c r="G181" s="411"/>
      <c r="H181" s="412"/>
      <c r="I181" s="412"/>
      <c r="J181" s="412"/>
      <c r="K181" s="412"/>
      <c r="L181" s="412"/>
      <c r="M181" s="412"/>
      <c r="N181" s="412"/>
      <c r="O181" s="412"/>
      <c r="P181" s="412"/>
      <c r="Q181" s="412"/>
      <c r="R181" s="412"/>
      <c r="S181" s="412"/>
      <c r="T181" s="412"/>
      <c r="U181" s="412"/>
      <c r="V181" s="412"/>
      <c r="W181" s="412"/>
      <c r="X181" s="412"/>
      <c r="Y181" s="412"/>
      <c r="Z181" s="413"/>
      <c r="AA181" s="85"/>
      <c r="AB181" s="114"/>
    </row>
    <row r="182" spans="1:29" ht="17.25" customHeight="1">
      <c r="B182" s="25"/>
      <c r="C182" s="112"/>
      <c r="D182" s="20"/>
      <c r="E182" s="133"/>
      <c r="F182" s="134"/>
      <c r="G182" s="82"/>
      <c r="H182" s="82"/>
      <c r="I182" s="82"/>
      <c r="J182" s="82"/>
      <c r="K182" s="82"/>
      <c r="L182" s="82"/>
      <c r="M182" s="82"/>
      <c r="N182" s="82"/>
      <c r="O182" s="82"/>
      <c r="P182" s="82"/>
      <c r="Q182" s="82"/>
      <c r="R182" s="82"/>
      <c r="S182" s="82"/>
      <c r="T182" s="82"/>
      <c r="U182" s="82"/>
      <c r="V182" s="82"/>
      <c r="W182" s="82"/>
      <c r="X182" s="82"/>
      <c r="Y182" s="82"/>
      <c r="Z182" s="82"/>
      <c r="AA182" s="85"/>
      <c r="AB182" s="114"/>
    </row>
    <row r="183" spans="1:29" ht="20.25" customHeight="1">
      <c r="B183" s="310" t="s">
        <v>476</v>
      </c>
      <c r="C183" s="108" t="s">
        <v>185</v>
      </c>
      <c r="D183" s="20"/>
      <c r="E183" s="133"/>
      <c r="F183" s="82"/>
      <c r="G183" s="82"/>
      <c r="H183" s="82"/>
      <c r="I183" s="82"/>
      <c r="J183" s="82"/>
      <c r="K183" s="82"/>
      <c r="L183" s="82"/>
      <c r="M183" s="82"/>
      <c r="N183" s="82"/>
      <c r="O183" s="82"/>
      <c r="P183" s="82"/>
      <c r="Q183" s="82"/>
      <c r="R183" s="82"/>
      <c r="S183" s="82"/>
      <c r="T183" s="82"/>
      <c r="U183" s="82"/>
      <c r="V183" s="82"/>
      <c r="W183" s="82"/>
      <c r="X183" s="82"/>
      <c r="Y183" s="82"/>
      <c r="Z183" s="82"/>
      <c r="AA183" s="85"/>
      <c r="AB183" s="116"/>
    </row>
    <row r="184" spans="1:29" ht="21.5">
      <c r="B184" s="314" t="s">
        <v>478</v>
      </c>
      <c r="C184" s="86" t="s">
        <v>186</v>
      </c>
      <c r="D184" s="20"/>
      <c r="E184" s="85"/>
      <c r="F184" s="82"/>
      <c r="G184" s="82"/>
      <c r="H184" s="82"/>
      <c r="I184" s="82"/>
      <c r="J184" s="82"/>
      <c r="K184" s="82"/>
      <c r="L184" s="82"/>
      <c r="M184" s="82"/>
      <c r="N184" s="82"/>
      <c r="O184" s="82"/>
      <c r="P184" s="82"/>
      <c r="Q184" s="82"/>
      <c r="R184" s="82"/>
      <c r="S184" s="82"/>
      <c r="T184" s="82"/>
      <c r="U184" s="82"/>
      <c r="V184" s="82"/>
      <c r="W184" s="82"/>
      <c r="X184" s="82"/>
      <c r="Y184" s="82"/>
      <c r="Z184" s="82"/>
      <c r="AA184" s="85"/>
      <c r="AB184" s="116"/>
    </row>
    <row r="185" spans="1:29" ht="18.75" customHeight="1">
      <c r="A185" s="8">
        <f>IF(D185=0,"",D185)</f>
        <v>15</v>
      </c>
      <c r="B185" s="315" t="s">
        <v>88</v>
      </c>
      <c r="C185" s="419" t="s">
        <v>475</v>
      </c>
      <c r="D185" s="20">
        <v>15</v>
      </c>
      <c r="E185" s="54" t="s">
        <v>56</v>
      </c>
      <c r="F185" s="560"/>
      <c r="G185" s="561"/>
      <c r="H185" s="561"/>
      <c r="I185" s="561"/>
      <c r="J185" s="561"/>
      <c r="K185" s="561"/>
      <c r="L185" s="561"/>
      <c r="M185" s="561"/>
      <c r="N185" s="561"/>
      <c r="O185" s="561"/>
      <c r="P185" s="561"/>
      <c r="Q185" s="561"/>
      <c r="R185" s="561"/>
      <c r="S185" s="561"/>
      <c r="T185" s="561"/>
      <c r="U185" s="561"/>
      <c r="V185" s="561"/>
      <c r="W185" s="561"/>
      <c r="X185" s="561"/>
      <c r="Y185" s="561"/>
      <c r="Z185" s="561"/>
      <c r="AA185" s="562"/>
      <c r="AB185" s="107"/>
      <c r="AC185" s="24"/>
    </row>
    <row r="186" spans="1:29" ht="19">
      <c r="B186" s="25"/>
      <c r="C186" s="419"/>
      <c r="D186" s="20"/>
      <c r="E186" s="85"/>
      <c r="F186" s="503" t="s">
        <v>187</v>
      </c>
      <c r="G186" s="504"/>
      <c r="H186" s="504"/>
      <c r="I186" s="504"/>
      <c r="J186" s="504"/>
      <c r="K186" s="504"/>
      <c r="L186" s="504"/>
      <c r="M186" s="504"/>
      <c r="N186" s="504"/>
      <c r="O186" s="504"/>
      <c r="P186" s="504"/>
      <c r="Q186" s="504"/>
      <c r="R186" s="504"/>
      <c r="S186" s="504"/>
      <c r="T186" s="504"/>
      <c r="U186" s="504"/>
      <c r="V186" s="504"/>
      <c r="W186" s="504"/>
      <c r="X186" s="504"/>
      <c r="Y186" s="504"/>
      <c r="Z186" s="504"/>
      <c r="AA186" s="505"/>
      <c r="AB186" s="107" t="s">
        <v>188</v>
      </c>
    </row>
    <row r="187" spans="1:29" ht="20">
      <c r="B187" s="25"/>
      <c r="C187" s="419"/>
      <c r="D187" s="89"/>
      <c r="E187" s="85"/>
      <c r="F187" s="121" t="s">
        <v>189</v>
      </c>
      <c r="G187" s="82"/>
      <c r="H187" s="82"/>
      <c r="I187" s="82"/>
      <c r="J187" s="82"/>
      <c r="K187" s="82"/>
      <c r="L187" s="551"/>
      <c r="M187" s="552"/>
      <c r="N187" s="552"/>
      <c r="O187" s="552"/>
      <c r="P187" s="552"/>
      <c r="Q187" s="552"/>
      <c r="R187" s="552"/>
      <c r="S187" s="552"/>
      <c r="T187" s="552"/>
      <c r="U187" s="552"/>
      <c r="V187" s="552"/>
      <c r="W187" s="552"/>
      <c r="X187" s="552"/>
      <c r="Y187" s="552"/>
      <c r="Z187" s="553"/>
      <c r="AA187" s="85"/>
      <c r="AB187" s="107" t="s">
        <v>190</v>
      </c>
    </row>
    <row r="188" spans="1:29" ht="26.5">
      <c r="B188" s="25"/>
      <c r="C188" s="419"/>
      <c r="D188" s="89"/>
      <c r="E188" s="85"/>
      <c r="F188" s="121" t="s">
        <v>191</v>
      </c>
      <c r="G188" s="82"/>
      <c r="H188" s="82"/>
      <c r="I188" s="82"/>
      <c r="J188" s="82"/>
      <c r="K188" s="432"/>
      <c r="L188" s="433"/>
      <c r="M188" s="135" t="s">
        <v>192</v>
      </c>
      <c r="N188" s="432"/>
      <c r="O188" s="433"/>
      <c r="P188" s="135" t="s">
        <v>193</v>
      </c>
      <c r="Q188" s="82"/>
      <c r="R188" s="82"/>
      <c r="S188" s="82"/>
      <c r="T188" s="82"/>
      <c r="U188" s="82"/>
      <c r="V188" s="82"/>
      <c r="W188" s="82"/>
      <c r="X188" s="82"/>
      <c r="Y188" s="82"/>
      <c r="Z188" s="82"/>
      <c r="AA188" s="85"/>
      <c r="AB188" s="107"/>
    </row>
    <row r="189" spans="1:29" ht="19">
      <c r="B189" s="25"/>
      <c r="C189" s="109"/>
      <c r="D189" s="89"/>
      <c r="E189" s="85"/>
      <c r="F189" s="121" t="s">
        <v>395</v>
      </c>
      <c r="G189" s="82"/>
      <c r="H189" s="82"/>
      <c r="I189" s="82"/>
      <c r="J189" s="82"/>
      <c r="K189" s="82"/>
      <c r="L189" s="82"/>
      <c r="M189" s="82"/>
      <c r="N189" s="82"/>
      <c r="O189" s="82"/>
      <c r="P189" s="82"/>
      <c r="Q189" s="82"/>
      <c r="R189" s="82"/>
      <c r="S189" s="82"/>
      <c r="T189" s="82"/>
      <c r="U189" s="82"/>
      <c r="V189" s="82"/>
      <c r="W189" s="82"/>
      <c r="X189" s="82"/>
      <c r="Y189" s="82"/>
      <c r="Z189" s="82"/>
      <c r="AA189" s="85"/>
      <c r="AB189" s="107"/>
    </row>
    <row r="190" spans="1:29" ht="19">
      <c r="B190" s="25"/>
      <c r="C190" s="109"/>
      <c r="D190" s="89"/>
      <c r="E190" s="85"/>
      <c r="F190" s="82"/>
      <c r="G190" s="82"/>
      <c r="H190" s="82"/>
      <c r="I190" s="82"/>
      <c r="J190" s="82"/>
      <c r="K190" s="82"/>
      <c r="L190" s="82"/>
      <c r="M190" s="82"/>
      <c r="N190" s="82"/>
      <c r="O190" s="82"/>
      <c r="P190" s="82"/>
      <c r="Q190" s="82"/>
      <c r="R190" s="82"/>
      <c r="S190" s="82"/>
      <c r="T190" s="82"/>
      <c r="U190" s="82"/>
      <c r="V190" s="82"/>
      <c r="W190" s="82"/>
      <c r="X190" s="82"/>
      <c r="Y190" s="82"/>
      <c r="Z190" s="82"/>
      <c r="AA190" s="85"/>
      <c r="AB190" s="107"/>
    </row>
    <row r="191" spans="1:29" ht="19.149999999999999" customHeight="1">
      <c r="A191" s="8">
        <f>IF(D191=0,"",D191)</f>
        <v>16</v>
      </c>
      <c r="B191" s="315" t="s">
        <v>92</v>
      </c>
      <c r="C191" s="419" t="s">
        <v>194</v>
      </c>
      <c r="D191" s="89">
        <v>16</v>
      </c>
      <c r="E191" s="54" t="s">
        <v>56</v>
      </c>
      <c r="F191" s="67"/>
      <c r="G191" s="67"/>
      <c r="H191" s="67"/>
      <c r="I191" s="67"/>
      <c r="J191" s="67"/>
      <c r="K191" s="67"/>
      <c r="L191" s="67"/>
      <c r="M191" s="67"/>
      <c r="N191" s="67"/>
      <c r="O191" s="67"/>
      <c r="P191" s="67"/>
      <c r="Q191" s="67"/>
      <c r="R191" s="67"/>
      <c r="S191" s="67"/>
      <c r="T191" s="67"/>
      <c r="U191" s="67"/>
      <c r="V191" s="67"/>
      <c r="W191" s="67"/>
      <c r="X191" s="67"/>
      <c r="Y191" s="67"/>
      <c r="Z191" s="67"/>
      <c r="AA191" s="79"/>
      <c r="AB191" s="559" t="s">
        <v>195</v>
      </c>
      <c r="AC191" s="24">
        <f>VLOOKUP(E191,$AI$49:$AJ$56,2,FALSE)</f>
        <v>0</v>
      </c>
    </row>
    <row r="192" spans="1:29" ht="19.149999999999999" customHeight="1">
      <c r="B192" s="81"/>
      <c r="C192" s="419"/>
      <c r="D192" s="89"/>
      <c r="E192" s="85"/>
      <c r="F192" s="136"/>
      <c r="G192" s="82"/>
      <c r="H192" s="82"/>
      <c r="I192" s="82"/>
      <c r="J192" s="82"/>
      <c r="K192" s="82"/>
      <c r="L192" s="82"/>
      <c r="M192" s="82"/>
      <c r="N192" s="82"/>
      <c r="O192" s="82"/>
      <c r="P192" s="82"/>
      <c r="Q192" s="82"/>
      <c r="R192" s="82"/>
      <c r="S192" s="82"/>
      <c r="T192" s="82"/>
      <c r="U192" s="82"/>
      <c r="V192" s="82"/>
      <c r="W192" s="82"/>
      <c r="X192" s="82"/>
      <c r="Y192" s="82"/>
      <c r="Z192" s="82"/>
      <c r="AA192" s="85"/>
      <c r="AB192" s="559"/>
    </row>
    <row r="193" spans="1:29" ht="19.149999999999999" customHeight="1">
      <c r="B193" s="81"/>
      <c r="C193" s="419"/>
      <c r="D193" s="89"/>
      <c r="E193" s="85"/>
      <c r="F193" s="136"/>
      <c r="G193" s="82"/>
      <c r="H193" s="82"/>
      <c r="I193" s="82"/>
      <c r="J193" s="82"/>
      <c r="K193" s="82"/>
      <c r="L193" s="82"/>
      <c r="M193" s="82"/>
      <c r="N193" s="82"/>
      <c r="O193" s="82"/>
      <c r="P193" s="82"/>
      <c r="Q193" s="82"/>
      <c r="R193" s="82"/>
      <c r="S193" s="82"/>
      <c r="T193" s="82"/>
      <c r="U193" s="82"/>
      <c r="V193" s="82"/>
      <c r="W193" s="82"/>
      <c r="X193" s="82"/>
      <c r="Y193" s="82"/>
      <c r="Z193" s="82"/>
      <c r="AA193" s="85"/>
      <c r="AB193" s="555"/>
    </row>
    <row r="194" spans="1:29" ht="19.149999999999999" customHeight="1">
      <c r="B194" s="25"/>
      <c r="C194" s="87"/>
      <c r="D194" s="89"/>
      <c r="E194" s="85"/>
      <c r="F194" s="136"/>
      <c r="G194" s="82"/>
      <c r="H194" s="82"/>
      <c r="I194" s="82"/>
      <c r="J194" s="82"/>
      <c r="K194" s="82"/>
      <c r="L194" s="82"/>
      <c r="M194" s="82"/>
      <c r="N194" s="82"/>
      <c r="O194" s="82"/>
      <c r="P194" s="82"/>
      <c r="Q194" s="82"/>
      <c r="R194" s="82"/>
      <c r="S194" s="82"/>
      <c r="T194" s="82"/>
      <c r="U194" s="82"/>
      <c r="V194" s="82"/>
      <c r="W194" s="82"/>
      <c r="X194" s="82"/>
      <c r="Y194" s="82"/>
      <c r="Z194" s="82"/>
      <c r="AA194" s="85"/>
      <c r="AB194" s="555"/>
    </row>
    <row r="195" spans="1:29" ht="19.149999999999999" customHeight="1">
      <c r="A195" s="8" t="str">
        <f>IF(D195=0,"",D195)</f>
        <v/>
      </c>
      <c r="B195" s="314" t="s">
        <v>74</v>
      </c>
      <c r="C195" s="563" t="s">
        <v>479</v>
      </c>
      <c r="D195" s="137"/>
      <c r="E195" s="91" t="s">
        <v>165</v>
      </c>
      <c r="F195" s="23"/>
      <c r="G195" s="23"/>
      <c r="H195" s="23"/>
      <c r="I195" s="23"/>
      <c r="J195" s="23"/>
      <c r="K195" s="23"/>
      <c r="L195" s="23"/>
      <c r="M195" s="23"/>
      <c r="N195" s="23"/>
      <c r="O195" s="23"/>
      <c r="P195" s="23"/>
      <c r="Q195" s="23"/>
      <c r="R195" s="23"/>
      <c r="S195" s="23"/>
      <c r="T195" s="23"/>
      <c r="U195" s="23"/>
      <c r="V195" s="23"/>
      <c r="W195" s="23"/>
      <c r="X195" s="23"/>
      <c r="Y195" s="23"/>
      <c r="Z195" s="23"/>
      <c r="AA195" s="91"/>
      <c r="AB195" s="107"/>
    </row>
    <row r="196" spans="1:29" ht="19.149999999999999" customHeight="1">
      <c r="B196" s="25"/>
      <c r="C196" s="563"/>
      <c r="D196" s="137"/>
      <c r="E196" s="91"/>
      <c r="F196" s="92"/>
      <c r="G196" s="23"/>
      <c r="H196" s="23"/>
      <c r="I196" s="23"/>
      <c r="J196" s="23"/>
      <c r="K196" s="23"/>
      <c r="L196" s="23"/>
      <c r="M196" s="23"/>
      <c r="N196" s="23"/>
      <c r="O196" s="23"/>
      <c r="P196" s="23"/>
      <c r="Q196" s="23"/>
      <c r="R196" s="23"/>
      <c r="S196" s="23"/>
      <c r="T196" s="23"/>
      <c r="U196" s="23"/>
      <c r="V196" s="23"/>
      <c r="W196" s="23"/>
      <c r="X196" s="23"/>
      <c r="Y196" s="23"/>
      <c r="Z196" s="23"/>
      <c r="AA196" s="91"/>
      <c r="AB196" s="107"/>
    </row>
    <row r="197" spans="1:29" ht="19.149999999999999" customHeight="1">
      <c r="A197" s="8">
        <f>IF(D197=0,"",D197)</f>
        <v>17</v>
      </c>
      <c r="B197" s="315" t="s">
        <v>88</v>
      </c>
      <c r="C197" s="418" t="s">
        <v>196</v>
      </c>
      <c r="D197" s="89">
        <v>17</v>
      </c>
      <c r="E197" s="54" t="s">
        <v>56</v>
      </c>
      <c r="F197" s="564" t="s">
        <v>197</v>
      </c>
      <c r="G197" s="504"/>
      <c r="H197" s="504"/>
      <c r="I197" s="504"/>
      <c r="J197" s="504"/>
      <c r="K197" s="504"/>
      <c r="L197" s="504"/>
      <c r="M197" s="504"/>
      <c r="N197" s="504"/>
      <c r="O197" s="504"/>
      <c r="P197" s="504"/>
      <c r="Q197" s="504"/>
      <c r="R197" s="504"/>
      <c r="S197" s="504"/>
      <c r="T197" s="504"/>
      <c r="U197" s="504"/>
      <c r="V197" s="504"/>
      <c r="W197" s="504"/>
      <c r="X197" s="504"/>
      <c r="Y197" s="504"/>
      <c r="Z197" s="504"/>
      <c r="AA197" s="505"/>
      <c r="AB197" s="138" t="s">
        <v>198</v>
      </c>
      <c r="AC197" s="24">
        <f>VLOOKUP(E197,$AI$49:$AJ$56,2,FALSE)</f>
        <v>0</v>
      </c>
    </row>
    <row r="198" spans="1:29" ht="19.149999999999999" customHeight="1">
      <c r="B198" s="25"/>
      <c r="C198" s="418"/>
      <c r="D198" s="89"/>
      <c r="E198" s="79"/>
      <c r="F198" s="549" t="s">
        <v>199</v>
      </c>
      <c r="G198" s="541"/>
      <c r="H198" s="541"/>
      <c r="I198" s="565"/>
      <c r="J198" s="566"/>
      <c r="K198" s="567"/>
      <c r="L198" s="135" t="s">
        <v>200</v>
      </c>
      <c r="M198" s="135"/>
      <c r="N198" s="67"/>
      <c r="O198" s="67"/>
      <c r="P198" s="67"/>
      <c r="Q198" s="67"/>
      <c r="R198" s="67"/>
      <c r="S198" s="67"/>
      <c r="T198" s="67"/>
      <c r="U198" s="67"/>
      <c r="V198" s="67"/>
      <c r="W198" s="67"/>
      <c r="X198" s="67"/>
      <c r="Y198" s="67"/>
      <c r="Z198" s="67"/>
      <c r="AA198" s="79"/>
      <c r="AB198" s="107" t="s">
        <v>201</v>
      </c>
    </row>
    <row r="199" spans="1:29" ht="19.149999999999999" customHeight="1">
      <c r="B199" s="25"/>
      <c r="C199" s="418"/>
      <c r="D199" s="89"/>
      <c r="E199" s="139"/>
      <c r="F199" s="549" t="s">
        <v>199</v>
      </c>
      <c r="G199" s="541"/>
      <c r="H199" s="541"/>
      <c r="I199" s="565"/>
      <c r="J199" s="566"/>
      <c r="K199" s="567"/>
      <c r="L199" s="135" t="s">
        <v>200</v>
      </c>
      <c r="M199" s="140"/>
      <c r="N199" s="140"/>
      <c r="O199" s="140"/>
      <c r="P199" s="140"/>
      <c r="Q199" s="32"/>
      <c r="R199" s="32"/>
      <c r="S199" s="32"/>
      <c r="T199" s="32"/>
      <c r="U199" s="32"/>
      <c r="V199" s="32"/>
      <c r="W199" s="140"/>
      <c r="X199" s="140"/>
      <c r="Y199" s="140"/>
      <c r="Z199" s="140"/>
      <c r="AA199" s="139"/>
      <c r="AB199" s="107" t="s">
        <v>202</v>
      </c>
    </row>
    <row r="200" spans="1:29" ht="19.149999999999999" customHeight="1">
      <c r="B200" s="25"/>
      <c r="C200" s="32"/>
      <c r="D200" s="89"/>
      <c r="E200" s="139"/>
      <c r="F200" s="435" t="s">
        <v>203</v>
      </c>
      <c r="G200" s="436"/>
      <c r="H200" s="436"/>
      <c r="I200" s="436"/>
      <c r="J200" s="436"/>
      <c r="K200" s="436"/>
      <c r="L200" s="436"/>
      <c r="M200" s="436"/>
      <c r="N200" s="436"/>
      <c r="O200" s="436"/>
      <c r="P200" s="436"/>
      <c r="Q200" s="437"/>
      <c r="R200" s="495"/>
      <c r="S200" s="496"/>
      <c r="T200" s="496"/>
      <c r="U200" s="496"/>
      <c r="V200" s="496"/>
      <c r="W200" s="497"/>
      <c r="X200" s="140"/>
      <c r="Y200" s="140"/>
      <c r="Z200" s="140"/>
      <c r="AA200" s="139"/>
      <c r="AB200" s="107"/>
    </row>
    <row r="201" spans="1:29" ht="19.149999999999999" customHeight="1">
      <c r="B201" s="25"/>
      <c r="C201" s="32"/>
      <c r="D201" s="89"/>
      <c r="E201" s="113"/>
      <c r="F201" s="503" t="s">
        <v>204</v>
      </c>
      <c r="G201" s="504"/>
      <c r="H201" s="504"/>
      <c r="I201" s="504"/>
      <c r="J201" s="504"/>
      <c r="K201" s="504"/>
      <c r="L201" s="504"/>
      <c r="M201" s="504"/>
      <c r="N201" s="504"/>
      <c r="O201" s="504"/>
      <c r="P201" s="504"/>
      <c r="Q201" s="538"/>
      <c r="R201" s="495"/>
      <c r="S201" s="496"/>
      <c r="T201" s="496"/>
      <c r="U201" s="496"/>
      <c r="V201" s="496"/>
      <c r="W201" s="497"/>
      <c r="X201" s="141"/>
      <c r="Y201" s="141"/>
      <c r="Z201" s="141"/>
      <c r="AA201" s="142"/>
      <c r="AB201" s="107"/>
    </row>
    <row r="202" spans="1:29" ht="19.149999999999999" customHeight="1">
      <c r="B202" s="25"/>
      <c r="C202" s="32"/>
      <c r="D202" s="89"/>
      <c r="E202" s="113"/>
      <c r="F202" s="98" t="s">
        <v>205</v>
      </c>
      <c r="G202" s="113"/>
      <c r="H202" s="113"/>
      <c r="I202" s="113"/>
      <c r="J202" s="113"/>
      <c r="K202" s="113"/>
      <c r="L202" s="113"/>
      <c r="M202" s="113"/>
      <c r="N202" s="113"/>
      <c r="O202" s="113"/>
      <c r="P202" s="32"/>
      <c r="Q202" s="32"/>
      <c r="R202" s="32"/>
      <c r="S202" s="32"/>
      <c r="T202" s="32"/>
      <c r="U202" s="32"/>
      <c r="V202" s="113"/>
      <c r="W202" s="113"/>
      <c r="X202" s="113"/>
      <c r="Y202" s="113"/>
      <c r="Z202" s="113"/>
      <c r="AA202" s="143"/>
      <c r="AB202" s="107"/>
    </row>
    <row r="203" spans="1:29" ht="24" customHeight="1">
      <c r="B203" s="25"/>
      <c r="C203" s="32"/>
      <c r="D203" s="89"/>
      <c r="E203" s="113"/>
      <c r="F203" s="415" t="s">
        <v>206</v>
      </c>
      <c r="G203" s="416"/>
      <c r="H203" s="416"/>
      <c r="I203" s="416"/>
      <c r="J203" s="416"/>
      <c r="K203" s="416"/>
      <c r="L203" s="416"/>
      <c r="M203" s="416"/>
      <c r="N203" s="416"/>
      <c r="O203" s="416"/>
      <c r="P203" s="416"/>
      <c r="Q203" s="416"/>
      <c r="R203" s="416"/>
      <c r="S203" s="416"/>
      <c r="T203" s="416"/>
      <c r="U203" s="416"/>
      <c r="V203" s="416"/>
      <c r="W203" s="416"/>
      <c r="X203" s="416"/>
      <c r="Y203" s="416"/>
      <c r="Z203" s="416"/>
      <c r="AA203" s="417"/>
      <c r="AB203" s="559" t="s">
        <v>207</v>
      </c>
    </row>
    <row r="204" spans="1:29" ht="19.149999999999999" customHeight="1">
      <c r="B204" s="25"/>
      <c r="C204" s="32"/>
      <c r="D204" s="89"/>
      <c r="E204" s="113"/>
      <c r="F204" s="415"/>
      <c r="G204" s="416"/>
      <c r="H204" s="416"/>
      <c r="I204" s="416"/>
      <c r="J204" s="416"/>
      <c r="K204" s="416"/>
      <c r="L204" s="416"/>
      <c r="M204" s="416"/>
      <c r="N204" s="416"/>
      <c r="O204" s="416"/>
      <c r="P204" s="416"/>
      <c r="Q204" s="416"/>
      <c r="R204" s="416"/>
      <c r="S204" s="416"/>
      <c r="T204" s="416"/>
      <c r="U204" s="416"/>
      <c r="V204" s="416"/>
      <c r="W204" s="416"/>
      <c r="X204" s="416"/>
      <c r="Y204" s="416"/>
      <c r="Z204" s="416"/>
      <c r="AA204" s="417"/>
      <c r="AB204" s="555"/>
    </row>
    <row r="205" spans="1:29" ht="19.149999999999999" customHeight="1">
      <c r="B205" s="25"/>
      <c r="C205" s="32"/>
      <c r="D205" s="89"/>
      <c r="E205" s="113"/>
      <c r="F205" s="415"/>
      <c r="G205" s="416"/>
      <c r="H205" s="416"/>
      <c r="I205" s="416"/>
      <c r="J205" s="416"/>
      <c r="K205" s="416"/>
      <c r="L205" s="416"/>
      <c r="M205" s="416"/>
      <c r="N205" s="416"/>
      <c r="O205" s="416"/>
      <c r="P205" s="416"/>
      <c r="Q205" s="416"/>
      <c r="R205" s="416"/>
      <c r="S205" s="416"/>
      <c r="T205" s="416"/>
      <c r="U205" s="416"/>
      <c r="V205" s="416"/>
      <c r="W205" s="416"/>
      <c r="X205" s="416"/>
      <c r="Y205" s="416"/>
      <c r="Z205" s="416"/>
      <c r="AA205" s="417"/>
      <c r="AB205" s="555"/>
    </row>
    <row r="206" spans="1:29" ht="19.149999999999999" customHeight="1">
      <c r="B206" s="25"/>
      <c r="C206" s="32"/>
      <c r="D206" s="89"/>
      <c r="E206" s="143"/>
      <c r="F206" s="415"/>
      <c r="G206" s="416"/>
      <c r="H206" s="416"/>
      <c r="I206" s="416"/>
      <c r="J206" s="416"/>
      <c r="K206" s="416"/>
      <c r="L206" s="416"/>
      <c r="M206" s="416"/>
      <c r="N206" s="416"/>
      <c r="O206" s="416"/>
      <c r="P206" s="416"/>
      <c r="Q206" s="416"/>
      <c r="R206" s="416"/>
      <c r="S206" s="416"/>
      <c r="T206" s="416"/>
      <c r="U206" s="416"/>
      <c r="V206" s="416"/>
      <c r="W206" s="416"/>
      <c r="X206" s="416"/>
      <c r="Y206" s="416"/>
      <c r="Z206" s="416"/>
      <c r="AA206" s="417"/>
      <c r="AB206" s="107"/>
    </row>
    <row r="207" spans="1:29" ht="19.149999999999999" customHeight="1">
      <c r="B207" s="25"/>
      <c r="C207" s="32"/>
      <c r="D207" s="89"/>
      <c r="E207" s="143"/>
      <c r="F207" s="415"/>
      <c r="G207" s="416"/>
      <c r="H207" s="416"/>
      <c r="I207" s="416"/>
      <c r="J207" s="416"/>
      <c r="K207" s="416"/>
      <c r="L207" s="416"/>
      <c r="M207" s="416"/>
      <c r="N207" s="416"/>
      <c r="O207" s="416"/>
      <c r="P207" s="416"/>
      <c r="Q207" s="416"/>
      <c r="R207" s="416"/>
      <c r="S207" s="416"/>
      <c r="T207" s="416"/>
      <c r="U207" s="416"/>
      <c r="V207" s="416"/>
      <c r="W207" s="416"/>
      <c r="X207" s="416"/>
      <c r="Y207" s="416"/>
      <c r="Z207" s="416"/>
      <c r="AA207" s="417"/>
      <c r="AB207" s="107"/>
    </row>
    <row r="208" spans="1:29" ht="19.149999999999999" customHeight="1">
      <c r="B208" s="25"/>
      <c r="C208" s="32"/>
      <c r="D208" s="89"/>
      <c r="E208" s="143"/>
      <c r="F208" s="144"/>
      <c r="G208" s="113"/>
      <c r="H208" s="113"/>
      <c r="I208" s="113"/>
      <c r="J208" s="113"/>
      <c r="K208" s="113"/>
      <c r="L208" s="113"/>
      <c r="M208" s="113"/>
      <c r="N208" s="113"/>
      <c r="O208" s="113"/>
      <c r="P208" s="113"/>
      <c r="Q208" s="113"/>
      <c r="R208" s="113"/>
      <c r="S208" s="113"/>
      <c r="T208" s="113"/>
      <c r="U208" s="113"/>
      <c r="V208" s="113"/>
      <c r="W208" s="113"/>
      <c r="X208" s="113"/>
      <c r="Y208" s="113"/>
      <c r="Z208" s="113"/>
      <c r="AA208" s="143"/>
      <c r="AB208" s="107"/>
    </row>
    <row r="209" spans="1:29" ht="19.149999999999999" customHeight="1">
      <c r="B209" s="25"/>
      <c r="C209" s="32"/>
      <c r="D209" s="89"/>
      <c r="E209" s="143"/>
      <c r="F209" s="415" t="s">
        <v>208</v>
      </c>
      <c r="G209" s="416"/>
      <c r="H209" s="416"/>
      <c r="I209" s="416"/>
      <c r="J209" s="416"/>
      <c r="K209" s="416"/>
      <c r="L209" s="416"/>
      <c r="M209" s="416"/>
      <c r="N209" s="416"/>
      <c r="O209" s="416"/>
      <c r="P209" s="416"/>
      <c r="Q209" s="416"/>
      <c r="R209" s="416"/>
      <c r="S209" s="416"/>
      <c r="T209" s="416"/>
      <c r="U209" s="416"/>
      <c r="V209" s="416"/>
      <c r="W209" s="416"/>
      <c r="X209" s="416"/>
      <c r="Y209" s="416"/>
      <c r="Z209" s="416"/>
      <c r="AA209" s="417"/>
      <c r="AB209" s="107"/>
    </row>
    <row r="210" spans="1:29" ht="19.149999999999999" customHeight="1">
      <c r="B210" s="25"/>
      <c r="C210" s="32"/>
      <c r="D210" s="89"/>
      <c r="E210" s="143"/>
      <c r="F210" s="415"/>
      <c r="G210" s="416"/>
      <c r="H210" s="416"/>
      <c r="I210" s="416"/>
      <c r="J210" s="416"/>
      <c r="K210" s="416"/>
      <c r="L210" s="416"/>
      <c r="M210" s="416"/>
      <c r="N210" s="416"/>
      <c r="O210" s="416"/>
      <c r="P210" s="416"/>
      <c r="Q210" s="416"/>
      <c r="R210" s="416"/>
      <c r="S210" s="416"/>
      <c r="T210" s="416"/>
      <c r="U210" s="416"/>
      <c r="V210" s="416"/>
      <c r="W210" s="416"/>
      <c r="X210" s="416"/>
      <c r="Y210" s="416"/>
      <c r="Z210" s="416"/>
      <c r="AA210" s="417"/>
      <c r="AB210" s="107"/>
    </row>
    <row r="211" spans="1:29" ht="19.149999999999999" customHeight="1">
      <c r="B211" s="25"/>
      <c r="C211" s="32"/>
      <c r="D211" s="89"/>
      <c r="E211" s="143"/>
      <c r="F211" s="415"/>
      <c r="G211" s="416"/>
      <c r="H211" s="416"/>
      <c r="I211" s="416"/>
      <c r="J211" s="416"/>
      <c r="K211" s="416"/>
      <c r="L211" s="416"/>
      <c r="M211" s="416"/>
      <c r="N211" s="416"/>
      <c r="O211" s="416"/>
      <c r="P211" s="416"/>
      <c r="Q211" s="416"/>
      <c r="R211" s="416"/>
      <c r="S211" s="416"/>
      <c r="T211" s="416"/>
      <c r="U211" s="416"/>
      <c r="V211" s="416"/>
      <c r="W211" s="416"/>
      <c r="X211" s="416"/>
      <c r="Y211" s="416"/>
      <c r="Z211" s="416"/>
      <c r="AA211" s="417"/>
      <c r="AB211" s="107"/>
    </row>
    <row r="212" spans="1:29" ht="19.149999999999999" customHeight="1">
      <c r="B212" s="25"/>
      <c r="C212" s="32"/>
      <c r="D212" s="89"/>
      <c r="E212" s="14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43"/>
      <c r="AB212" s="107"/>
    </row>
    <row r="213" spans="1:29" ht="19.899999999999999" customHeight="1">
      <c r="A213" s="8">
        <f>IF(D213=0,"",D213)</f>
        <v>18</v>
      </c>
      <c r="B213" s="315" t="s">
        <v>92</v>
      </c>
      <c r="C213" s="419" t="s">
        <v>209</v>
      </c>
      <c r="D213" s="89">
        <v>18</v>
      </c>
      <c r="E213" s="54" t="s">
        <v>56</v>
      </c>
      <c r="F213" s="146" t="s">
        <v>210</v>
      </c>
      <c r="G213" s="147"/>
      <c r="H213" s="147"/>
      <c r="I213" s="147"/>
      <c r="J213" s="147"/>
      <c r="K213" s="147"/>
      <c r="L213" s="147"/>
      <c r="M213" s="147"/>
      <c r="N213" s="147"/>
      <c r="O213" s="147"/>
      <c r="P213" s="147"/>
      <c r="Q213" s="147"/>
      <c r="R213" s="147"/>
      <c r="S213" s="147"/>
      <c r="T213" s="147"/>
      <c r="U213" s="147"/>
      <c r="V213" s="147"/>
      <c r="W213" s="147"/>
      <c r="X213" s="147"/>
      <c r="Y213" s="147"/>
      <c r="Z213" s="147"/>
      <c r="AA213" s="145"/>
      <c r="AB213" s="517" t="s">
        <v>211</v>
      </c>
      <c r="AC213" s="24">
        <f>VLOOKUP(E213,$AI$49:$AJ$56,2,FALSE)</f>
        <v>0</v>
      </c>
    </row>
    <row r="214" spans="1:29" ht="19.899999999999999" customHeight="1">
      <c r="B214" s="25"/>
      <c r="C214" s="419"/>
      <c r="D214" s="89"/>
      <c r="E214" s="147"/>
      <c r="F214" s="518" t="s">
        <v>212</v>
      </c>
      <c r="G214" s="452"/>
      <c r="H214" s="452"/>
      <c r="I214" s="452"/>
      <c r="J214" s="452"/>
      <c r="K214" s="452"/>
      <c r="L214" s="519"/>
      <c r="M214" s="495"/>
      <c r="N214" s="496"/>
      <c r="O214" s="496"/>
      <c r="P214" s="496"/>
      <c r="Q214" s="496"/>
      <c r="R214" s="497"/>
      <c r="S214" s="147"/>
      <c r="T214" s="147"/>
      <c r="U214" s="147"/>
      <c r="V214" s="147"/>
      <c r="W214" s="147"/>
      <c r="X214" s="147"/>
      <c r="Y214" s="147"/>
      <c r="Z214" s="147"/>
      <c r="AA214" s="145"/>
      <c r="AB214" s="555"/>
    </row>
    <row r="215" spans="1:29" ht="19.899999999999999" customHeight="1">
      <c r="B215" s="25"/>
      <c r="C215" s="419"/>
      <c r="D215" s="89"/>
      <c r="E215" s="147"/>
      <c r="F215" s="556"/>
      <c r="G215" s="557"/>
      <c r="H215" s="557"/>
      <c r="I215" s="557"/>
      <c r="J215" s="557"/>
      <c r="K215" s="558" t="s">
        <v>213</v>
      </c>
      <c r="L215" s="534"/>
      <c r="M215" s="495"/>
      <c r="N215" s="496"/>
      <c r="O215" s="496"/>
      <c r="P215" s="496"/>
      <c r="Q215" s="496"/>
      <c r="R215" s="497"/>
      <c r="S215" s="147"/>
      <c r="T215" s="147"/>
      <c r="U215" s="147"/>
      <c r="V215" s="147"/>
      <c r="W215" s="147"/>
      <c r="X215" s="147"/>
      <c r="Y215" s="147"/>
      <c r="Z215" s="147"/>
      <c r="AA215" s="145"/>
      <c r="AB215" s="555"/>
    </row>
    <row r="216" spans="1:29" ht="19.899999999999999" customHeight="1">
      <c r="B216" s="25"/>
      <c r="C216" s="419"/>
      <c r="D216" s="89"/>
      <c r="E216" s="147"/>
      <c r="F216" s="146" t="s">
        <v>214</v>
      </c>
      <c r="G216" s="147"/>
      <c r="H216" s="147"/>
      <c r="I216" s="147"/>
      <c r="J216" s="147"/>
      <c r="K216" s="147"/>
      <c r="L216" s="147"/>
      <c r="M216" s="495"/>
      <c r="N216" s="496"/>
      <c r="O216" s="496"/>
      <c r="P216" s="496"/>
      <c r="Q216" s="496"/>
      <c r="R216" s="497"/>
      <c r="S216" s="147"/>
      <c r="T216" s="147"/>
      <c r="U216" s="147"/>
      <c r="V216" s="147"/>
      <c r="W216" s="147"/>
      <c r="X216" s="147"/>
      <c r="Y216" s="147"/>
      <c r="Z216" s="147"/>
      <c r="AA216" s="145"/>
      <c r="AB216" s="148"/>
    </row>
    <row r="217" spans="1:29" ht="19.899999999999999" customHeight="1">
      <c r="B217" s="25"/>
      <c r="C217" s="32"/>
      <c r="D217" s="89"/>
      <c r="E217" s="147"/>
      <c r="F217" s="431" t="s">
        <v>215</v>
      </c>
      <c r="G217" s="418"/>
      <c r="H217" s="418"/>
      <c r="I217" s="418"/>
      <c r="J217" s="418"/>
      <c r="K217" s="418"/>
      <c r="L217" s="418"/>
      <c r="M217" s="418"/>
      <c r="N217" s="418"/>
      <c r="O217" s="418"/>
      <c r="P217" s="418"/>
      <c r="Q217" s="418"/>
      <c r="R217" s="418"/>
      <c r="S217" s="418"/>
      <c r="T217" s="418"/>
      <c r="U217" s="418"/>
      <c r="V217" s="418"/>
      <c r="W217" s="418"/>
      <c r="X217" s="418"/>
      <c r="Y217" s="418"/>
      <c r="Z217" s="418"/>
      <c r="AA217" s="419"/>
      <c r="AB217" s="114"/>
    </row>
    <row r="218" spans="1:29" ht="19.899999999999999" customHeight="1">
      <c r="B218" s="25"/>
      <c r="C218" s="32"/>
      <c r="D218" s="89"/>
      <c r="E218" s="149"/>
      <c r="F218" s="431"/>
      <c r="G218" s="418"/>
      <c r="H218" s="418"/>
      <c r="I218" s="418"/>
      <c r="J218" s="418"/>
      <c r="K218" s="418"/>
      <c r="L218" s="418"/>
      <c r="M218" s="418"/>
      <c r="N218" s="418"/>
      <c r="O218" s="418"/>
      <c r="P218" s="418"/>
      <c r="Q218" s="418"/>
      <c r="R218" s="418"/>
      <c r="S218" s="418"/>
      <c r="T218" s="418"/>
      <c r="U218" s="418"/>
      <c r="V218" s="418"/>
      <c r="W218" s="418"/>
      <c r="X218" s="418"/>
      <c r="Y218" s="418"/>
      <c r="Z218" s="418"/>
      <c r="AA218" s="419"/>
      <c r="AB218" s="114"/>
    </row>
    <row r="219" spans="1:29" ht="19.899999999999999" customHeight="1">
      <c r="B219" s="314" t="s">
        <v>80</v>
      </c>
      <c r="C219" s="94" t="s">
        <v>216</v>
      </c>
      <c r="D219" s="89"/>
      <c r="E219" s="149"/>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49"/>
      <c r="AB219" s="276"/>
    </row>
    <row r="220" spans="1:29" ht="19.899999999999999" customHeight="1">
      <c r="A220" s="8">
        <f>IF(D220=0,"",D220)</f>
        <v>19</v>
      </c>
      <c r="B220" s="315" t="s">
        <v>88</v>
      </c>
      <c r="C220" s="418" t="s">
        <v>217</v>
      </c>
      <c r="D220" s="89">
        <v>19</v>
      </c>
      <c r="E220" s="54" t="s">
        <v>56</v>
      </c>
      <c r="F220" s="525" t="s">
        <v>218</v>
      </c>
      <c r="G220" s="452"/>
      <c r="H220" s="452"/>
      <c r="I220" s="452"/>
      <c r="J220" s="452"/>
      <c r="K220" s="452"/>
      <c r="L220" s="519"/>
      <c r="M220" s="551"/>
      <c r="N220" s="552"/>
      <c r="O220" s="553"/>
      <c r="P220" s="554" t="s">
        <v>175</v>
      </c>
      <c r="Q220" s="436"/>
      <c r="R220" s="436"/>
      <c r="S220" s="551"/>
      <c r="T220" s="552"/>
      <c r="U220" s="552"/>
      <c r="V220" s="552"/>
      <c r="W220" s="552"/>
      <c r="X220" s="552"/>
      <c r="Y220" s="552"/>
      <c r="Z220" s="553"/>
      <c r="AA220" s="130" t="s">
        <v>156</v>
      </c>
      <c r="AB220" s="107" t="s">
        <v>219</v>
      </c>
      <c r="AC220" s="24">
        <f>VLOOKUP(E220,$AI$49:$AJ$56,2,FALSE)</f>
        <v>0</v>
      </c>
    </row>
    <row r="221" spans="1:29" ht="19.899999999999999" customHeight="1">
      <c r="B221" s="25"/>
      <c r="C221" s="418"/>
      <c r="D221" s="89"/>
      <c r="E221" s="143"/>
      <c r="F221" s="503" t="s">
        <v>220</v>
      </c>
      <c r="G221" s="504"/>
      <c r="H221" s="504"/>
      <c r="I221" s="504"/>
      <c r="J221" s="504"/>
      <c r="K221" s="504"/>
      <c r="L221" s="504"/>
      <c r="M221" s="538"/>
      <c r="N221" s="495"/>
      <c r="O221" s="496"/>
      <c r="P221" s="496"/>
      <c r="Q221" s="496"/>
      <c r="R221" s="496"/>
      <c r="S221" s="497"/>
      <c r="T221" s="113"/>
      <c r="U221" s="113"/>
      <c r="V221" s="113"/>
      <c r="W221" s="113"/>
      <c r="X221" s="113"/>
      <c r="Y221" s="113"/>
      <c r="Z221" s="113"/>
      <c r="AA221" s="143"/>
      <c r="AB221" s="152"/>
    </row>
    <row r="222" spans="1:29" ht="19.899999999999999" customHeight="1">
      <c r="B222" s="25"/>
      <c r="C222" s="418"/>
      <c r="D222" s="89"/>
      <c r="E222" s="143"/>
      <c r="F222" s="415" t="s">
        <v>221</v>
      </c>
      <c r="G222" s="416"/>
      <c r="H222" s="416"/>
      <c r="I222" s="416"/>
      <c r="J222" s="416"/>
      <c r="K222" s="416"/>
      <c r="L222" s="416"/>
      <c r="M222" s="416"/>
      <c r="N222" s="416"/>
      <c r="O222" s="416"/>
      <c r="P222" s="416"/>
      <c r="Q222" s="416"/>
      <c r="R222" s="416"/>
      <c r="S222" s="416"/>
      <c r="T222" s="416"/>
      <c r="U222" s="416"/>
      <c r="V222" s="416"/>
      <c r="W222" s="416"/>
      <c r="X222" s="416"/>
      <c r="Y222" s="416"/>
      <c r="Z222" s="416"/>
      <c r="AA222" s="417"/>
      <c r="AB222" s="107"/>
    </row>
    <row r="223" spans="1:29" ht="19.899999999999999" customHeight="1">
      <c r="B223" s="25"/>
      <c r="C223" s="418"/>
      <c r="D223" s="89"/>
      <c r="E223" s="143"/>
      <c r="F223" s="415"/>
      <c r="G223" s="416"/>
      <c r="H223" s="416"/>
      <c r="I223" s="416"/>
      <c r="J223" s="416"/>
      <c r="K223" s="416"/>
      <c r="L223" s="416"/>
      <c r="M223" s="416"/>
      <c r="N223" s="416"/>
      <c r="O223" s="416"/>
      <c r="P223" s="416"/>
      <c r="Q223" s="416"/>
      <c r="R223" s="416"/>
      <c r="S223" s="416"/>
      <c r="T223" s="416"/>
      <c r="U223" s="416"/>
      <c r="V223" s="416"/>
      <c r="W223" s="416"/>
      <c r="X223" s="416"/>
      <c r="Y223" s="416"/>
      <c r="Z223" s="416"/>
      <c r="AA223" s="417"/>
      <c r="AB223" s="107"/>
    </row>
    <row r="224" spans="1:29" ht="19.899999999999999" customHeight="1">
      <c r="B224" s="25"/>
      <c r="C224" s="418"/>
      <c r="D224" s="89"/>
      <c r="E224" s="143"/>
      <c r="F224" s="549" t="s">
        <v>222</v>
      </c>
      <c r="G224" s="541"/>
      <c r="H224" s="541"/>
      <c r="I224" s="541"/>
      <c r="J224" s="541"/>
      <c r="K224" s="541"/>
      <c r="L224" s="541"/>
      <c r="M224" s="541"/>
      <c r="N224" s="541"/>
      <c r="O224" s="541"/>
      <c r="P224" s="541"/>
      <c r="Q224" s="541"/>
      <c r="R224" s="541"/>
      <c r="S224" s="541"/>
      <c r="T224" s="541"/>
      <c r="U224" s="541"/>
      <c r="V224" s="541"/>
      <c r="W224" s="541"/>
      <c r="X224" s="541"/>
      <c r="Y224" s="541"/>
      <c r="Z224" s="541"/>
      <c r="AA224" s="542"/>
      <c r="AB224" s="107"/>
    </row>
    <row r="225" spans="1:29" ht="19.899999999999999" customHeight="1">
      <c r="B225" s="25"/>
      <c r="C225" s="418"/>
      <c r="D225" s="89"/>
      <c r="E225" s="143"/>
      <c r="F225" s="549"/>
      <c r="G225" s="541"/>
      <c r="H225" s="541"/>
      <c r="I225" s="541"/>
      <c r="J225" s="541"/>
      <c r="K225" s="541"/>
      <c r="L225" s="541"/>
      <c r="M225" s="541"/>
      <c r="N225" s="541"/>
      <c r="O225" s="541"/>
      <c r="P225" s="541"/>
      <c r="Q225" s="541"/>
      <c r="R225" s="541"/>
      <c r="S225" s="541"/>
      <c r="T225" s="541"/>
      <c r="U225" s="541"/>
      <c r="V225" s="541"/>
      <c r="W225" s="541"/>
      <c r="X225" s="541"/>
      <c r="Y225" s="541"/>
      <c r="Z225" s="541"/>
      <c r="AA225" s="542"/>
      <c r="AB225" s="107"/>
    </row>
    <row r="226" spans="1:29" ht="19.899999999999999" customHeight="1">
      <c r="B226" s="25"/>
      <c r="C226" s="418"/>
      <c r="D226" s="89"/>
      <c r="E226" s="14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43"/>
      <c r="AB226" s="107"/>
    </row>
    <row r="227" spans="1:29" ht="19">
      <c r="B227" s="25"/>
      <c r="C227" s="32"/>
      <c r="D227" s="89"/>
      <c r="E227" s="14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43"/>
      <c r="AB227" s="107"/>
    </row>
    <row r="228" spans="1:29" ht="13.15" customHeight="1">
      <c r="B228" s="25"/>
      <c r="C228" s="32"/>
      <c r="D228" s="89"/>
      <c r="E228" s="14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43"/>
      <c r="AB228" s="107"/>
    </row>
    <row r="229" spans="1:29" ht="19.899999999999999" customHeight="1">
      <c r="A229" s="8">
        <f>IF(D229=0,"",D229)</f>
        <v>20</v>
      </c>
      <c r="B229" s="315" t="s">
        <v>92</v>
      </c>
      <c r="C229" s="429" t="s">
        <v>223</v>
      </c>
      <c r="D229" s="89">
        <v>20</v>
      </c>
      <c r="E229" s="54" t="s">
        <v>56</v>
      </c>
      <c r="F229" s="514" t="s">
        <v>224</v>
      </c>
      <c r="G229" s="515"/>
      <c r="H229" s="515"/>
      <c r="I229" s="515"/>
      <c r="J229" s="515"/>
      <c r="K229" s="515"/>
      <c r="L229" s="515"/>
      <c r="M229" s="550"/>
      <c r="N229" s="495"/>
      <c r="O229" s="496"/>
      <c r="P229" s="496"/>
      <c r="Q229" s="496"/>
      <c r="R229" s="496"/>
      <c r="S229" s="497"/>
      <c r="T229" s="101"/>
      <c r="U229" s="101"/>
      <c r="V229" s="101"/>
      <c r="W229" s="101"/>
      <c r="X229" s="101"/>
      <c r="Y229" s="101"/>
      <c r="Z229" s="101"/>
      <c r="AA229" s="99"/>
      <c r="AB229" s="107" t="s">
        <v>225</v>
      </c>
      <c r="AC229" s="24">
        <f>VLOOKUP(E229,$AI$49:$AJ$56,2,FALSE)</f>
        <v>0</v>
      </c>
    </row>
    <row r="230" spans="1:29" ht="19.899999999999999" customHeight="1">
      <c r="B230" s="25"/>
      <c r="C230" s="429"/>
      <c r="D230" s="89"/>
      <c r="E230" s="143"/>
      <c r="F230" s="503" t="s">
        <v>226</v>
      </c>
      <c r="G230" s="504"/>
      <c r="H230" s="504"/>
      <c r="I230" s="504"/>
      <c r="J230" s="504"/>
      <c r="K230" s="504"/>
      <c r="L230" s="504"/>
      <c r="M230" s="504"/>
      <c r="N230" s="504"/>
      <c r="O230" s="504"/>
      <c r="P230" s="504"/>
      <c r="Q230" s="504"/>
      <c r="R230" s="504"/>
      <c r="S230" s="504"/>
      <c r="T230" s="504"/>
      <c r="U230" s="504"/>
      <c r="V230" s="504"/>
      <c r="W230" s="504"/>
      <c r="X230" s="504"/>
      <c r="Y230" s="504"/>
      <c r="Z230" s="504"/>
      <c r="AA230" s="505"/>
      <c r="AB230" s="107"/>
    </row>
    <row r="231" spans="1:29" ht="19.899999999999999" customHeight="1">
      <c r="B231" s="25"/>
      <c r="C231" s="429"/>
      <c r="D231" s="89"/>
      <c r="E231" s="143"/>
      <c r="F231" s="415" t="s">
        <v>227</v>
      </c>
      <c r="G231" s="416"/>
      <c r="H231" s="416"/>
      <c r="I231" s="416"/>
      <c r="J231" s="416"/>
      <c r="K231" s="416"/>
      <c r="L231" s="416"/>
      <c r="M231" s="416"/>
      <c r="N231" s="416"/>
      <c r="O231" s="416"/>
      <c r="P231" s="416"/>
      <c r="Q231" s="416"/>
      <c r="R231" s="416"/>
      <c r="S231" s="416"/>
      <c r="T231" s="416"/>
      <c r="U231" s="416"/>
      <c r="V231" s="416"/>
      <c r="W231" s="416"/>
      <c r="X231" s="416"/>
      <c r="Y231" s="416"/>
      <c r="Z231" s="416"/>
      <c r="AA231" s="417"/>
      <c r="AB231" s="559" t="s">
        <v>228</v>
      </c>
    </row>
    <row r="232" spans="1:29" ht="19.899999999999999" customHeight="1">
      <c r="B232" s="25"/>
      <c r="C232" s="124"/>
      <c r="D232" s="89"/>
      <c r="E232" s="143"/>
      <c r="F232" s="415"/>
      <c r="G232" s="416"/>
      <c r="H232" s="416"/>
      <c r="I232" s="416"/>
      <c r="J232" s="416"/>
      <c r="K232" s="416"/>
      <c r="L232" s="416"/>
      <c r="M232" s="416"/>
      <c r="N232" s="416"/>
      <c r="O232" s="416"/>
      <c r="P232" s="416"/>
      <c r="Q232" s="416"/>
      <c r="R232" s="416"/>
      <c r="S232" s="416"/>
      <c r="T232" s="416"/>
      <c r="U232" s="416"/>
      <c r="V232" s="416"/>
      <c r="W232" s="416"/>
      <c r="X232" s="416"/>
      <c r="Y232" s="416"/>
      <c r="Z232" s="416"/>
      <c r="AA232" s="417"/>
      <c r="AB232" s="555"/>
    </row>
    <row r="233" spans="1:29" ht="19.899999999999999" customHeight="1">
      <c r="B233" s="25"/>
      <c r="C233" s="124"/>
      <c r="D233" s="89"/>
      <c r="E233" s="143"/>
      <c r="F233" s="415" t="s">
        <v>229</v>
      </c>
      <c r="G233" s="416"/>
      <c r="H233" s="416"/>
      <c r="I233" s="416"/>
      <c r="J233" s="416"/>
      <c r="K233" s="416"/>
      <c r="L233" s="416"/>
      <c r="M233" s="416"/>
      <c r="N233" s="416"/>
      <c r="O233" s="416"/>
      <c r="P233" s="416"/>
      <c r="Q233" s="416"/>
      <c r="R233" s="416"/>
      <c r="S233" s="416"/>
      <c r="T233" s="416"/>
      <c r="U233" s="416"/>
      <c r="V233" s="416"/>
      <c r="W233" s="416"/>
      <c r="X233" s="416"/>
      <c r="Y233" s="416"/>
      <c r="Z233" s="416"/>
      <c r="AA233" s="417"/>
      <c r="AB233" s="116"/>
    </row>
    <row r="234" spans="1:29" ht="19.899999999999999" customHeight="1">
      <c r="B234" s="25"/>
      <c r="C234" s="124"/>
      <c r="D234" s="89"/>
      <c r="E234" s="143"/>
      <c r="F234" s="415"/>
      <c r="G234" s="416"/>
      <c r="H234" s="416"/>
      <c r="I234" s="416"/>
      <c r="J234" s="416"/>
      <c r="K234" s="416"/>
      <c r="L234" s="416"/>
      <c r="M234" s="416"/>
      <c r="N234" s="416"/>
      <c r="O234" s="416"/>
      <c r="P234" s="416"/>
      <c r="Q234" s="416"/>
      <c r="R234" s="416"/>
      <c r="S234" s="416"/>
      <c r="T234" s="416"/>
      <c r="U234" s="416"/>
      <c r="V234" s="416"/>
      <c r="W234" s="416"/>
      <c r="X234" s="416"/>
      <c r="Y234" s="416"/>
      <c r="Z234" s="416"/>
      <c r="AA234" s="417"/>
      <c r="AB234" s="116"/>
    </row>
    <row r="235" spans="1:29" ht="19.899999999999999" customHeight="1">
      <c r="B235" s="25"/>
      <c r="C235" s="124"/>
      <c r="D235" s="89"/>
      <c r="E235" s="143"/>
      <c r="F235" s="415"/>
      <c r="G235" s="416"/>
      <c r="H235" s="416"/>
      <c r="I235" s="416"/>
      <c r="J235" s="416"/>
      <c r="K235" s="416"/>
      <c r="L235" s="416"/>
      <c r="M235" s="416"/>
      <c r="N235" s="416"/>
      <c r="O235" s="416"/>
      <c r="P235" s="416"/>
      <c r="Q235" s="416"/>
      <c r="R235" s="416"/>
      <c r="S235" s="416"/>
      <c r="T235" s="416"/>
      <c r="U235" s="416"/>
      <c r="V235" s="416"/>
      <c r="W235" s="416"/>
      <c r="X235" s="416"/>
      <c r="Y235" s="416"/>
      <c r="Z235" s="416"/>
      <c r="AA235" s="417"/>
      <c r="AB235" s="116"/>
    </row>
    <row r="236" spans="1:29" ht="19.899999999999999" customHeight="1">
      <c r="B236" s="25"/>
      <c r="C236" s="124"/>
      <c r="D236" s="89"/>
      <c r="E236" s="143"/>
      <c r="F236" s="144"/>
      <c r="G236" s="113"/>
      <c r="H236" s="113"/>
      <c r="I236" s="113"/>
      <c r="J236" s="113"/>
      <c r="K236" s="113"/>
      <c r="L236" s="113"/>
      <c r="M236" s="113"/>
      <c r="N236" s="113"/>
      <c r="O236" s="113"/>
      <c r="P236" s="113"/>
      <c r="Q236" s="113"/>
      <c r="R236" s="113"/>
      <c r="S236" s="113"/>
      <c r="T236" s="113"/>
      <c r="U236" s="113"/>
      <c r="V236" s="113"/>
      <c r="W236" s="113"/>
      <c r="X236" s="113"/>
      <c r="Y236" s="113"/>
      <c r="Z236" s="113"/>
      <c r="AA236" s="143"/>
      <c r="AB236" s="107"/>
    </row>
    <row r="237" spans="1:29" ht="19.149999999999999" customHeight="1">
      <c r="A237" s="8">
        <f>IF(D237=0,"",D237)</f>
        <v>21</v>
      </c>
      <c r="B237" s="315" t="s">
        <v>96</v>
      </c>
      <c r="C237" s="429" t="s">
        <v>230</v>
      </c>
      <c r="D237" s="89">
        <v>21</v>
      </c>
      <c r="E237" s="54" t="s">
        <v>56</v>
      </c>
      <c r="F237" s="405" t="s">
        <v>231</v>
      </c>
      <c r="G237" s="406"/>
      <c r="H237" s="406"/>
      <c r="I237" s="406"/>
      <c r="J237" s="407"/>
      <c r="K237" s="408"/>
      <c r="L237" s="409"/>
      <c r="M237" s="409"/>
      <c r="N237" s="409"/>
      <c r="O237" s="409"/>
      <c r="P237" s="409"/>
      <c r="Q237" s="409"/>
      <c r="R237" s="409"/>
      <c r="S237" s="409"/>
      <c r="T237" s="409"/>
      <c r="U237" s="409"/>
      <c r="V237" s="409"/>
      <c r="W237" s="409"/>
      <c r="X237" s="409"/>
      <c r="Y237" s="409"/>
      <c r="Z237" s="410"/>
      <c r="AA237" s="99"/>
      <c r="AB237" s="107" t="s">
        <v>232</v>
      </c>
      <c r="AC237" s="24">
        <f>VLOOKUP(E237,$AI$49:$AJ$56,2,FALSE)</f>
        <v>0</v>
      </c>
    </row>
    <row r="238" spans="1:29" ht="19.149999999999999" customHeight="1">
      <c r="B238" s="25"/>
      <c r="C238" s="429"/>
      <c r="D238" s="89"/>
      <c r="E238" s="99"/>
      <c r="F238" s="100"/>
      <c r="G238" s="101"/>
      <c r="H238" s="101"/>
      <c r="I238" s="101"/>
      <c r="J238" s="101"/>
      <c r="K238" s="411"/>
      <c r="L238" s="412"/>
      <c r="M238" s="412"/>
      <c r="N238" s="412"/>
      <c r="O238" s="412"/>
      <c r="P238" s="412"/>
      <c r="Q238" s="412"/>
      <c r="R238" s="412"/>
      <c r="S238" s="412"/>
      <c r="T238" s="412"/>
      <c r="U238" s="412"/>
      <c r="V238" s="412"/>
      <c r="W238" s="412"/>
      <c r="X238" s="412"/>
      <c r="Y238" s="412"/>
      <c r="Z238" s="413"/>
      <c r="AA238" s="99"/>
      <c r="AB238" s="148"/>
    </row>
    <row r="239" spans="1:29" ht="19.149999999999999" customHeight="1">
      <c r="B239" s="25"/>
      <c r="C239" s="429"/>
      <c r="D239" s="89"/>
      <c r="E239" s="153"/>
      <c r="F239" s="431" t="s">
        <v>233</v>
      </c>
      <c r="G239" s="418"/>
      <c r="H239" s="418"/>
      <c r="I239" s="418"/>
      <c r="J239" s="418"/>
      <c r="K239" s="418"/>
      <c r="L239" s="418"/>
      <c r="M239" s="418"/>
      <c r="N239" s="418"/>
      <c r="O239" s="418"/>
      <c r="P239" s="418"/>
      <c r="Q239" s="418"/>
      <c r="R239" s="418"/>
      <c r="S239" s="418"/>
      <c r="T239" s="418"/>
      <c r="U239" s="418"/>
      <c r="V239" s="418"/>
      <c r="W239" s="418"/>
      <c r="X239" s="418"/>
      <c r="Y239" s="418"/>
      <c r="Z239" s="418"/>
      <c r="AA239" s="153"/>
      <c r="AB239" s="107"/>
    </row>
    <row r="240" spans="1:29" ht="19.149999999999999" customHeight="1">
      <c r="B240" s="25"/>
      <c r="C240" s="87"/>
      <c r="D240" s="89"/>
      <c r="E240" s="153"/>
      <c r="F240" s="431"/>
      <c r="G240" s="418"/>
      <c r="H240" s="418"/>
      <c r="I240" s="418"/>
      <c r="J240" s="418"/>
      <c r="K240" s="418"/>
      <c r="L240" s="418"/>
      <c r="M240" s="418"/>
      <c r="N240" s="418"/>
      <c r="O240" s="418"/>
      <c r="P240" s="418"/>
      <c r="Q240" s="418"/>
      <c r="R240" s="418"/>
      <c r="S240" s="418"/>
      <c r="T240" s="418"/>
      <c r="U240" s="418"/>
      <c r="V240" s="418"/>
      <c r="W240" s="418"/>
      <c r="X240" s="418"/>
      <c r="Y240" s="418"/>
      <c r="Z240" s="418"/>
      <c r="AA240" s="153"/>
      <c r="AB240" s="107"/>
    </row>
    <row r="241" spans="1:29" ht="19.149999999999999" customHeight="1">
      <c r="B241" s="25"/>
      <c r="C241" s="32"/>
      <c r="D241" s="89"/>
      <c r="E241" s="153"/>
      <c r="F241" s="431"/>
      <c r="G241" s="418"/>
      <c r="H241" s="418"/>
      <c r="I241" s="418"/>
      <c r="J241" s="418"/>
      <c r="K241" s="418"/>
      <c r="L241" s="418"/>
      <c r="M241" s="418"/>
      <c r="N241" s="418"/>
      <c r="O241" s="418"/>
      <c r="P241" s="418"/>
      <c r="Q241" s="418"/>
      <c r="R241" s="418"/>
      <c r="S241" s="418"/>
      <c r="T241" s="418"/>
      <c r="U241" s="418"/>
      <c r="V241" s="418"/>
      <c r="W241" s="418"/>
      <c r="X241" s="418"/>
      <c r="Y241" s="418"/>
      <c r="Z241" s="418"/>
      <c r="AA241" s="153"/>
      <c r="AB241" s="107"/>
    </row>
    <row r="242" spans="1:29" ht="19.149999999999999" customHeight="1">
      <c r="B242" s="25"/>
      <c r="C242" s="32"/>
      <c r="D242" s="89"/>
      <c r="E242" s="153"/>
      <c r="F242" s="431"/>
      <c r="G242" s="418"/>
      <c r="H242" s="418"/>
      <c r="I242" s="418"/>
      <c r="J242" s="418"/>
      <c r="K242" s="418"/>
      <c r="L242" s="418"/>
      <c r="M242" s="418"/>
      <c r="N242" s="418"/>
      <c r="O242" s="418"/>
      <c r="P242" s="418"/>
      <c r="Q242" s="418"/>
      <c r="R242" s="418"/>
      <c r="S242" s="418"/>
      <c r="T242" s="418"/>
      <c r="U242" s="418"/>
      <c r="V242" s="418"/>
      <c r="W242" s="418"/>
      <c r="X242" s="418"/>
      <c r="Y242" s="418"/>
      <c r="Z242" s="418"/>
      <c r="AA242" s="153"/>
      <c r="AB242" s="107"/>
    </row>
    <row r="243" spans="1:29" ht="19.149999999999999" customHeight="1">
      <c r="B243" s="25"/>
      <c r="C243" s="32"/>
      <c r="D243" s="89"/>
      <c r="E243" s="14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43"/>
      <c r="AB243" s="107"/>
    </row>
    <row r="244" spans="1:29" ht="19.149999999999999" customHeight="1">
      <c r="A244" s="8">
        <f>IF(D244=0,"",D244)</f>
        <v>22</v>
      </c>
      <c r="B244" s="315" t="s">
        <v>97</v>
      </c>
      <c r="C244" s="455" t="s">
        <v>234</v>
      </c>
      <c r="D244" s="20">
        <v>22</v>
      </c>
      <c r="E244" s="54" t="s">
        <v>56</v>
      </c>
      <c r="F244" s="543" t="s">
        <v>235</v>
      </c>
      <c r="G244" s="544"/>
      <c r="H244" s="544"/>
      <c r="I244" s="544"/>
      <c r="J244" s="544"/>
      <c r="K244" s="544"/>
      <c r="L244" s="544"/>
      <c r="M244" s="544"/>
      <c r="N244" s="544"/>
      <c r="O244" s="544"/>
      <c r="P244" s="544"/>
      <c r="Q244" s="544"/>
      <c r="R244" s="544"/>
      <c r="S244" s="544"/>
      <c r="T244" s="544"/>
      <c r="U244" s="544"/>
      <c r="V244" s="544"/>
      <c r="W244" s="544"/>
      <c r="X244" s="544"/>
      <c r="Y244" s="544"/>
      <c r="Z244" s="544"/>
      <c r="AA244" s="545"/>
      <c r="AB244" s="517" t="s">
        <v>236</v>
      </c>
      <c r="AC244" s="24">
        <f>VLOOKUP(E244,$AI$49:$AJ$56,2,FALSE)</f>
        <v>0</v>
      </c>
    </row>
    <row r="245" spans="1:29" ht="19.149999999999999" customHeight="1">
      <c r="B245" s="25"/>
      <c r="C245" s="455"/>
      <c r="D245" s="89"/>
      <c r="E245" s="155"/>
      <c r="F245" s="474" t="s">
        <v>518</v>
      </c>
      <c r="G245" s="472"/>
      <c r="H245" s="472"/>
      <c r="I245" s="472"/>
      <c r="J245" s="546"/>
      <c r="K245" s="539"/>
      <c r="L245" s="540"/>
      <c r="M245" s="154" t="s">
        <v>109</v>
      </c>
      <c r="N245" s="499"/>
      <c r="O245" s="499"/>
      <c r="P245" s="499"/>
      <c r="Q245" s="499"/>
      <c r="R245" s="499"/>
      <c r="S245" s="499"/>
      <c r="T245" s="499"/>
      <c r="U245" s="499"/>
      <c r="V245" s="499"/>
      <c r="W245" s="499"/>
      <c r="X245" s="499"/>
      <c r="Y245" s="499"/>
      <c r="Z245" s="499"/>
      <c r="AA245" s="500"/>
      <c r="AB245" s="517"/>
    </row>
    <row r="246" spans="1:29" ht="19.149999999999999" customHeight="1">
      <c r="B246" s="25"/>
      <c r="C246" s="455"/>
      <c r="D246" s="89"/>
      <c r="E246" s="155"/>
      <c r="F246" s="547" t="s">
        <v>237</v>
      </c>
      <c r="G246" s="476"/>
      <c r="H246" s="476"/>
      <c r="I246" s="476"/>
      <c r="J246" s="476"/>
      <c r="K246" s="476"/>
      <c r="L246" s="476"/>
      <c r="M246" s="476"/>
      <c r="N246" s="476"/>
      <c r="O246" s="476"/>
      <c r="P246" s="476"/>
      <c r="Q246" s="476"/>
      <c r="R246" s="476"/>
      <c r="S246" s="476"/>
      <c r="T246" s="476"/>
      <c r="U246" s="476"/>
      <c r="V246" s="476"/>
      <c r="W246" s="476"/>
      <c r="X246" s="476"/>
      <c r="Y246" s="476"/>
      <c r="Z246" s="476"/>
      <c r="AA246" s="548"/>
      <c r="AB246" s="517"/>
    </row>
    <row r="247" spans="1:29" ht="24" customHeight="1">
      <c r="B247" s="25"/>
      <c r="C247" s="32"/>
      <c r="D247" s="89"/>
      <c r="E247" s="143"/>
      <c r="F247" s="503" t="s">
        <v>238</v>
      </c>
      <c r="G247" s="504"/>
      <c r="H247" s="504"/>
      <c r="I247" s="504"/>
      <c r="J247" s="538"/>
      <c r="K247" s="539"/>
      <c r="L247" s="540"/>
      <c r="M247" s="156" t="s">
        <v>109</v>
      </c>
      <c r="N247" s="541" t="s">
        <v>156</v>
      </c>
      <c r="O247" s="541"/>
      <c r="P247" s="541"/>
      <c r="Q247" s="541"/>
      <c r="R247" s="541"/>
      <c r="S247" s="541"/>
      <c r="T247" s="541"/>
      <c r="U247" s="541"/>
      <c r="V247" s="541"/>
      <c r="W247" s="541"/>
      <c r="X247" s="541"/>
      <c r="Y247" s="541"/>
      <c r="Z247" s="541"/>
      <c r="AA247" s="542"/>
      <c r="AB247" s="517"/>
    </row>
    <row r="248" spans="1:29" ht="24" customHeight="1">
      <c r="B248" s="25"/>
      <c r="C248" s="32"/>
      <c r="D248" s="89"/>
      <c r="E248" s="143"/>
      <c r="F248" s="503" t="s">
        <v>239</v>
      </c>
      <c r="G248" s="504"/>
      <c r="H248" s="504"/>
      <c r="I248" s="504"/>
      <c r="J248" s="538"/>
      <c r="K248" s="539"/>
      <c r="L248" s="540"/>
      <c r="M248" s="157" t="s">
        <v>109</v>
      </c>
      <c r="N248" s="541" t="s">
        <v>156</v>
      </c>
      <c r="O248" s="541"/>
      <c r="P248" s="541"/>
      <c r="Q248" s="541"/>
      <c r="R248" s="541"/>
      <c r="S248" s="541"/>
      <c r="T248" s="541"/>
      <c r="U248" s="541"/>
      <c r="V248" s="541"/>
      <c r="W248" s="541"/>
      <c r="X248" s="541"/>
      <c r="Y248" s="541"/>
      <c r="Z248" s="541"/>
      <c r="AA248" s="542"/>
      <c r="AB248" s="517"/>
    </row>
    <row r="249" spans="1:29" ht="24" customHeight="1">
      <c r="B249" s="25"/>
      <c r="C249" s="32"/>
      <c r="D249" s="89"/>
      <c r="E249" s="143"/>
      <c r="F249" s="503" t="s">
        <v>240</v>
      </c>
      <c r="G249" s="504"/>
      <c r="H249" s="504"/>
      <c r="I249" s="504"/>
      <c r="J249" s="538"/>
      <c r="K249" s="539"/>
      <c r="L249" s="540"/>
      <c r="M249" s="157" t="s">
        <v>109</v>
      </c>
      <c r="N249" s="541" t="s">
        <v>156</v>
      </c>
      <c r="O249" s="541"/>
      <c r="P249" s="541"/>
      <c r="Q249" s="541"/>
      <c r="R249" s="541"/>
      <c r="S249" s="541"/>
      <c r="T249" s="541"/>
      <c r="U249" s="541"/>
      <c r="V249" s="541"/>
      <c r="W249" s="541"/>
      <c r="X249" s="541"/>
      <c r="Y249" s="541"/>
      <c r="Z249" s="541"/>
      <c r="AA249" s="542"/>
      <c r="AB249" s="517"/>
    </row>
    <row r="250" spans="1:29" ht="19.899999999999999" customHeight="1">
      <c r="B250" s="25"/>
      <c r="C250" s="32"/>
      <c r="D250" s="89"/>
      <c r="E250" s="143"/>
      <c r="F250" s="415" t="s">
        <v>241</v>
      </c>
      <c r="G250" s="416"/>
      <c r="H250" s="416"/>
      <c r="I250" s="416"/>
      <c r="J250" s="416"/>
      <c r="K250" s="416"/>
      <c r="L250" s="416"/>
      <c r="M250" s="416"/>
      <c r="N250" s="416"/>
      <c r="O250" s="416"/>
      <c r="P250" s="416"/>
      <c r="Q250" s="416"/>
      <c r="R250" s="416"/>
      <c r="S250" s="416"/>
      <c r="T250" s="416"/>
      <c r="U250" s="416"/>
      <c r="V250" s="416"/>
      <c r="W250" s="416"/>
      <c r="X250" s="416"/>
      <c r="Y250" s="416"/>
      <c r="Z250" s="416"/>
      <c r="AA250" s="417"/>
      <c r="AB250" s="517"/>
    </row>
    <row r="251" spans="1:29" ht="19.899999999999999" customHeight="1">
      <c r="B251" s="25"/>
      <c r="C251" s="32"/>
      <c r="D251" s="89"/>
      <c r="E251" s="143"/>
      <c r="F251" s="415"/>
      <c r="G251" s="416"/>
      <c r="H251" s="416"/>
      <c r="I251" s="416"/>
      <c r="J251" s="416"/>
      <c r="K251" s="416"/>
      <c r="L251" s="416"/>
      <c r="M251" s="416"/>
      <c r="N251" s="416"/>
      <c r="O251" s="416"/>
      <c r="P251" s="416"/>
      <c r="Q251" s="416"/>
      <c r="R251" s="416"/>
      <c r="S251" s="416"/>
      <c r="T251" s="416"/>
      <c r="U251" s="416"/>
      <c r="V251" s="416"/>
      <c r="W251" s="416"/>
      <c r="X251" s="416"/>
      <c r="Y251" s="416"/>
      <c r="Z251" s="416"/>
      <c r="AA251" s="417"/>
      <c r="AB251" s="517"/>
    </row>
    <row r="252" spans="1:29" ht="19.899999999999999" customHeight="1">
      <c r="B252" s="25"/>
      <c r="C252" s="32"/>
      <c r="D252" s="89"/>
      <c r="E252" s="143"/>
      <c r="F252" s="415"/>
      <c r="G252" s="416"/>
      <c r="H252" s="416"/>
      <c r="I252" s="416"/>
      <c r="J252" s="416"/>
      <c r="K252" s="416"/>
      <c r="L252" s="416"/>
      <c r="M252" s="416"/>
      <c r="N252" s="416"/>
      <c r="O252" s="416"/>
      <c r="P252" s="416"/>
      <c r="Q252" s="416"/>
      <c r="R252" s="416"/>
      <c r="S252" s="416"/>
      <c r="T252" s="416"/>
      <c r="U252" s="416"/>
      <c r="V252" s="416"/>
      <c r="W252" s="416"/>
      <c r="X252" s="416"/>
      <c r="Y252" s="416"/>
      <c r="Z252" s="416"/>
      <c r="AA252" s="417"/>
      <c r="AB252" s="517"/>
    </row>
    <row r="253" spans="1:29" ht="19.899999999999999" customHeight="1">
      <c r="B253" s="25"/>
      <c r="C253" s="32"/>
      <c r="D253" s="89"/>
      <c r="E253" s="143"/>
      <c r="F253" s="415"/>
      <c r="G253" s="416"/>
      <c r="H253" s="416"/>
      <c r="I253" s="416"/>
      <c r="J253" s="416"/>
      <c r="K253" s="416"/>
      <c r="L253" s="416"/>
      <c r="M253" s="416"/>
      <c r="N253" s="416"/>
      <c r="O253" s="416"/>
      <c r="P253" s="416"/>
      <c r="Q253" s="416"/>
      <c r="R253" s="416"/>
      <c r="S253" s="416"/>
      <c r="T253" s="416"/>
      <c r="U253" s="416"/>
      <c r="V253" s="416"/>
      <c r="W253" s="416"/>
      <c r="X253" s="416"/>
      <c r="Y253" s="416"/>
      <c r="Z253" s="416"/>
      <c r="AA253" s="417"/>
      <c r="AB253" s="517"/>
    </row>
    <row r="254" spans="1:29" ht="19.899999999999999" customHeight="1">
      <c r="B254" s="25"/>
      <c r="C254" s="32"/>
      <c r="D254" s="89"/>
      <c r="E254" s="143"/>
      <c r="F254" s="415" t="s">
        <v>242</v>
      </c>
      <c r="G254" s="416"/>
      <c r="H254" s="416"/>
      <c r="I254" s="416"/>
      <c r="J254" s="416"/>
      <c r="K254" s="416"/>
      <c r="L254" s="416"/>
      <c r="M254" s="416"/>
      <c r="N254" s="416"/>
      <c r="O254" s="416"/>
      <c r="P254" s="416"/>
      <c r="Q254" s="416"/>
      <c r="R254" s="416"/>
      <c r="S254" s="416"/>
      <c r="T254" s="416"/>
      <c r="U254" s="416"/>
      <c r="V254" s="416"/>
      <c r="W254" s="416"/>
      <c r="X254" s="416"/>
      <c r="Y254" s="416"/>
      <c r="Z254" s="416"/>
      <c r="AA254" s="417"/>
      <c r="AB254" s="517"/>
    </row>
    <row r="255" spans="1:29" ht="19.899999999999999" customHeight="1">
      <c r="B255" s="25"/>
      <c r="C255" s="32"/>
      <c r="D255" s="89"/>
      <c r="E255" s="143"/>
      <c r="F255" s="415"/>
      <c r="G255" s="416"/>
      <c r="H255" s="416"/>
      <c r="I255" s="416"/>
      <c r="J255" s="416"/>
      <c r="K255" s="416"/>
      <c r="L255" s="416"/>
      <c r="M255" s="416"/>
      <c r="N255" s="416"/>
      <c r="O255" s="416"/>
      <c r="P255" s="416"/>
      <c r="Q255" s="416"/>
      <c r="R255" s="416"/>
      <c r="S255" s="416"/>
      <c r="T255" s="416"/>
      <c r="U255" s="416"/>
      <c r="V255" s="416"/>
      <c r="W255" s="416"/>
      <c r="X255" s="416"/>
      <c r="Y255" s="416"/>
      <c r="Z255" s="416"/>
      <c r="AA255" s="417"/>
      <c r="AB255" s="517"/>
    </row>
    <row r="256" spans="1:29" ht="19.899999999999999" customHeight="1">
      <c r="B256" s="25"/>
      <c r="C256" s="32"/>
      <c r="D256" s="89"/>
      <c r="E256" s="143"/>
      <c r="F256" s="474" t="s">
        <v>520</v>
      </c>
      <c r="G256" s="472"/>
      <c r="H256" s="472"/>
      <c r="I256" s="472"/>
      <c r="J256" s="472"/>
      <c r="K256" s="472"/>
      <c r="L256" s="472"/>
      <c r="M256" s="472"/>
      <c r="N256" s="472"/>
      <c r="O256" s="472"/>
      <c r="P256" s="472"/>
      <c r="Q256" s="472"/>
      <c r="R256" s="472"/>
      <c r="S256" s="472"/>
      <c r="T256" s="472"/>
      <c r="U256" s="472"/>
      <c r="V256" s="472"/>
      <c r="W256" s="472"/>
      <c r="X256" s="472"/>
      <c r="Y256" s="472"/>
      <c r="Z256" s="472"/>
      <c r="AA256" s="473"/>
      <c r="AB256" s="517"/>
    </row>
    <row r="257" spans="1:29" ht="19.899999999999999" customHeight="1">
      <c r="B257" s="25"/>
      <c r="C257" s="32"/>
      <c r="D257" s="89"/>
      <c r="E257" s="143"/>
      <c r="F257" s="90"/>
      <c r="G257" s="90"/>
      <c r="H257" s="90"/>
      <c r="I257" s="90"/>
      <c r="J257" s="90"/>
      <c r="K257" s="90"/>
      <c r="L257" s="90"/>
      <c r="M257" s="90"/>
      <c r="N257" s="90"/>
      <c r="O257" s="90"/>
      <c r="P257" s="90"/>
      <c r="Q257" s="90"/>
      <c r="R257" s="90"/>
      <c r="S257" s="90"/>
      <c r="T257" s="90"/>
      <c r="U257" s="90"/>
      <c r="V257" s="90"/>
      <c r="W257" s="90"/>
      <c r="X257" s="90"/>
      <c r="Y257" s="90"/>
      <c r="Z257" s="90"/>
      <c r="AA257" s="105"/>
      <c r="AB257" s="107"/>
    </row>
    <row r="258" spans="1:29" ht="19.899999999999999" customHeight="1">
      <c r="A258" s="8">
        <f>IF(D258=0,"",D258)</f>
        <v>23</v>
      </c>
      <c r="B258" s="315" t="s">
        <v>163</v>
      </c>
      <c r="C258" s="460" t="s">
        <v>243</v>
      </c>
      <c r="D258" s="89">
        <v>23</v>
      </c>
      <c r="E258" s="54" t="s">
        <v>56</v>
      </c>
      <c r="F258" s="418" t="s">
        <v>244</v>
      </c>
      <c r="G258" s="418"/>
      <c r="H258" s="418"/>
      <c r="I258" s="418"/>
      <c r="J258" s="418"/>
      <c r="K258" s="418"/>
      <c r="L258" s="418"/>
      <c r="M258" s="418"/>
      <c r="N258" s="418"/>
      <c r="O258" s="418"/>
      <c r="P258" s="418"/>
      <c r="Q258" s="418"/>
      <c r="R258" s="418"/>
      <c r="S258" s="418"/>
      <c r="T258" s="418"/>
      <c r="U258" s="418"/>
      <c r="V258" s="418"/>
      <c r="W258" s="418"/>
      <c r="X258" s="418"/>
      <c r="Y258" s="418"/>
      <c r="Z258" s="418"/>
      <c r="AA258" s="419"/>
      <c r="AB258" s="107"/>
      <c r="AC258" s="24">
        <f>VLOOKUP(E258,$AI$49:$AJ$56,2,FALSE)</f>
        <v>0</v>
      </c>
    </row>
    <row r="259" spans="1:29" ht="19.899999999999999" customHeight="1">
      <c r="B259" s="25"/>
      <c r="C259" s="460"/>
      <c r="D259" s="89"/>
      <c r="E259" s="99"/>
      <c r="F259" s="418"/>
      <c r="G259" s="418"/>
      <c r="H259" s="418"/>
      <c r="I259" s="418"/>
      <c r="J259" s="418"/>
      <c r="K259" s="418"/>
      <c r="L259" s="418"/>
      <c r="M259" s="418"/>
      <c r="N259" s="418"/>
      <c r="O259" s="418"/>
      <c r="P259" s="418"/>
      <c r="Q259" s="418"/>
      <c r="R259" s="418"/>
      <c r="S259" s="418"/>
      <c r="T259" s="418"/>
      <c r="U259" s="418"/>
      <c r="V259" s="418"/>
      <c r="W259" s="418"/>
      <c r="X259" s="418"/>
      <c r="Y259" s="418"/>
      <c r="Z259" s="418"/>
      <c r="AA259" s="419"/>
      <c r="AB259" s="107"/>
    </row>
    <row r="260" spans="1:29" ht="19.899999999999999" customHeight="1">
      <c r="B260" s="25"/>
      <c r="C260" s="460"/>
      <c r="D260" s="89"/>
      <c r="E260" s="99"/>
      <c r="F260" s="100"/>
      <c r="G260" s="101"/>
      <c r="H260" s="101"/>
      <c r="I260" s="101"/>
      <c r="J260" s="101"/>
      <c r="K260" s="101"/>
      <c r="L260" s="101"/>
      <c r="M260" s="101"/>
      <c r="N260" s="101"/>
      <c r="O260" s="101"/>
      <c r="P260" s="101"/>
      <c r="Q260" s="101"/>
      <c r="R260" s="101"/>
      <c r="S260" s="101"/>
      <c r="T260" s="101"/>
      <c r="U260" s="101"/>
      <c r="V260" s="101"/>
      <c r="W260" s="101"/>
      <c r="X260" s="101"/>
      <c r="Y260" s="101"/>
      <c r="Z260" s="101"/>
      <c r="AA260" s="99"/>
      <c r="AB260" s="107"/>
    </row>
    <row r="261" spans="1:29" ht="19.899999999999999" customHeight="1">
      <c r="B261" s="25"/>
      <c r="C261" s="460"/>
      <c r="D261" s="89"/>
      <c r="E261" s="99"/>
      <c r="F261" s="100"/>
      <c r="G261" s="101"/>
      <c r="H261" s="101"/>
      <c r="I261" s="101"/>
      <c r="J261" s="101"/>
      <c r="K261" s="101"/>
      <c r="L261" s="101"/>
      <c r="M261" s="101"/>
      <c r="N261" s="101"/>
      <c r="O261" s="101"/>
      <c r="P261" s="101"/>
      <c r="Q261" s="101"/>
      <c r="R261" s="101"/>
      <c r="S261" s="101"/>
      <c r="T261" s="101"/>
      <c r="U261" s="101"/>
      <c r="V261" s="101"/>
      <c r="W261" s="101"/>
      <c r="X261" s="101"/>
      <c r="Y261" s="101"/>
      <c r="Z261" s="101"/>
      <c r="AA261" s="99"/>
      <c r="AB261" s="107"/>
    </row>
    <row r="262" spans="1:29" ht="19.899999999999999" customHeight="1">
      <c r="B262" s="25"/>
      <c r="C262" s="460"/>
      <c r="D262" s="89"/>
      <c r="E262" s="99"/>
      <c r="F262" s="100"/>
      <c r="G262" s="101"/>
      <c r="H262" s="101"/>
      <c r="I262" s="101"/>
      <c r="J262" s="101"/>
      <c r="K262" s="101"/>
      <c r="L262" s="101"/>
      <c r="M262" s="101"/>
      <c r="N262" s="101"/>
      <c r="O262" s="101"/>
      <c r="P262" s="101"/>
      <c r="Q262" s="101"/>
      <c r="R262" s="101"/>
      <c r="S262" s="101"/>
      <c r="T262" s="101"/>
      <c r="U262" s="101"/>
      <c r="V262" s="101"/>
      <c r="W262" s="101"/>
      <c r="X262" s="101"/>
      <c r="Y262" s="101"/>
      <c r="Z262" s="101"/>
      <c r="AA262" s="99"/>
      <c r="AB262" s="107"/>
    </row>
    <row r="263" spans="1:29" ht="19.899999999999999" customHeight="1">
      <c r="B263" s="25"/>
      <c r="C263" s="460"/>
      <c r="D263" s="89"/>
      <c r="E263" s="14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43"/>
      <c r="AB263" s="107"/>
    </row>
    <row r="264" spans="1:29" ht="19.899999999999999" customHeight="1">
      <c r="A264" s="8">
        <f>IF(D264=0,"",D264)</f>
        <v>24</v>
      </c>
      <c r="B264" s="315" t="s">
        <v>166</v>
      </c>
      <c r="C264" s="429" t="s">
        <v>245</v>
      </c>
      <c r="D264" s="89">
        <v>24</v>
      </c>
      <c r="E264" s="54" t="s">
        <v>56</v>
      </c>
      <c r="F264" s="532" t="s">
        <v>246</v>
      </c>
      <c r="G264" s="533"/>
      <c r="H264" s="533"/>
      <c r="I264" s="533"/>
      <c r="J264" s="533"/>
      <c r="K264" s="533"/>
      <c r="L264" s="533"/>
      <c r="M264" s="534"/>
      <c r="N264" s="495"/>
      <c r="O264" s="496"/>
      <c r="P264" s="496"/>
      <c r="Q264" s="496"/>
      <c r="R264" s="496"/>
      <c r="S264" s="497"/>
      <c r="T264" s="101"/>
      <c r="U264" s="101"/>
      <c r="V264" s="101"/>
      <c r="W264" s="101"/>
      <c r="X264" s="101"/>
      <c r="Y264" s="101"/>
      <c r="Z264" s="101"/>
      <c r="AA264" s="99"/>
      <c r="AB264" s="107"/>
      <c r="AC264" s="24">
        <f>VLOOKUP(E264,$AI$49:$AJ$56,2,FALSE)</f>
        <v>0</v>
      </c>
    </row>
    <row r="265" spans="1:29" ht="19.899999999999999" customHeight="1">
      <c r="B265" s="81"/>
      <c r="C265" s="429"/>
      <c r="D265" s="89"/>
      <c r="E265" s="99"/>
      <c r="F265" s="535" t="s">
        <v>247</v>
      </c>
      <c r="G265" s="536"/>
      <c r="H265" s="536"/>
      <c r="I265" s="536"/>
      <c r="J265" s="536"/>
      <c r="K265" s="536"/>
      <c r="L265" s="536"/>
      <c r="M265" s="537"/>
      <c r="N265" s="495"/>
      <c r="O265" s="496"/>
      <c r="P265" s="496"/>
      <c r="Q265" s="496"/>
      <c r="R265" s="496"/>
      <c r="S265" s="497"/>
      <c r="T265" s="101"/>
      <c r="U265" s="101"/>
      <c r="V265" s="101"/>
      <c r="W265" s="101"/>
      <c r="X265" s="101"/>
      <c r="Y265" s="101"/>
      <c r="Z265" s="101"/>
      <c r="AA265" s="99"/>
      <c r="AB265" s="107"/>
    </row>
    <row r="266" spans="1:29" ht="19.899999999999999" customHeight="1">
      <c r="B266" s="81"/>
      <c r="C266" s="429"/>
      <c r="D266" s="89"/>
      <c r="E266" s="158"/>
      <c r="F266" s="159"/>
      <c r="G266" s="132"/>
      <c r="H266" s="132"/>
      <c r="I266" s="132"/>
      <c r="J266" s="132"/>
      <c r="K266" s="132"/>
      <c r="L266" s="132"/>
      <c r="M266" s="132"/>
      <c r="N266" s="132"/>
      <c r="O266" s="132"/>
      <c r="P266" s="132"/>
      <c r="Q266" s="132"/>
      <c r="R266" s="132"/>
      <c r="S266" s="132"/>
      <c r="T266" s="132"/>
      <c r="U266" s="132"/>
      <c r="V266" s="132"/>
      <c r="W266" s="132"/>
      <c r="X266" s="132"/>
      <c r="Y266" s="132"/>
      <c r="Z266" s="132"/>
      <c r="AA266" s="158"/>
      <c r="AB266" s="107"/>
    </row>
    <row r="267" spans="1:29" ht="19.899999999999999" customHeight="1">
      <c r="B267" s="81"/>
      <c r="C267" s="32"/>
      <c r="D267" s="89"/>
      <c r="E267" s="14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43"/>
      <c r="AB267" s="107"/>
    </row>
    <row r="268" spans="1:29" ht="19.899999999999999" customHeight="1">
      <c r="A268" s="8">
        <f>IF(D268=0,"",D268)</f>
        <v>25</v>
      </c>
      <c r="B268" s="315" t="s">
        <v>168</v>
      </c>
      <c r="C268" s="460" t="s">
        <v>248</v>
      </c>
      <c r="D268" s="89">
        <v>25</v>
      </c>
      <c r="E268" s="54" t="s">
        <v>56</v>
      </c>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99"/>
      <c r="AB268" s="107"/>
      <c r="AC268" s="24">
        <f>VLOOKUP(E268,$AI$49:$AJ$56,2,FALSE)</f>
        <v>0</v>
      </c>
    </row>
    <row r="269" spans="1:29" ht="19.899999999999999" customHeight="1">
      <c r="B269" s="81"/>
      <c r="C269" s="460"/>
      <c r="D269" s="89"/>
      <c r="E269" s="99"/>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99"/>
      <c r="AB269" s="107"/>
    </row>
    <row r="270" spans="1:29" ht="19.899999999999999" customHeight="1">
      <c r="B270" s="81"/>
      <c r="C270" s="460"/>
      <c r="D270" s="89"/>
      <c r="E270" s="99"/>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99"/>
      <c r="AB270" s="107"/>
    </row>
    <row r="271" spans="1:29" ht="19.899999999999999" customHeight="1">
      <c r="B271" s="81"/>
      <c r="C271" s="460"/>
      <c r="D271" s="89"/>
      <c r="E271" s="99"/>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99"/>
      <c r="AB271" s="107"/>
    </row>
    <row r="272" spans="1:29" ht="19.899999999999999" customHeight="1">
      <c r="B272" s="81"/>
      <c r="C272" s="460"/>
      <c r="D272" s="89"/>
      <c r="E272" s="99"/>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99"/>
      <c r="AB272" s="107"/>
    </row>
    <row r="273" spans="1:29" ht="19.899999999999999" customHeight="1">
      <c r="B273" s="81"/>
      <c r="C273" s="124"/>
      <c r="D273" s="89"/>
      <c r="E273" s="14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43"/>
      <c r="AB273" s="107"/>
    </row>
    <row r="274" spans="1:29" ht="19.899999999999999" customHeight="1">
      <c r="A274" s="8">
        <f>IF(D274=0,"",D274)</f>
        <v>26</v>
      </c>
      <c r="B274" s="315" t="s">
        <v>480</v>
      </c>
      <c r="C274" s="429" t="s">
        <v>249</v>
      </c>
      <c r="D274" s="89">
        <v>26</v>
      </c>
      <c r="E274" s="54" t="s">
        <v>56</v>
      </c>
      <c r="F274" s="525" t="s">
        <v>250</v>
      </c>
      <c r="G274" s="452"/>
      <c r="H274" s="452"/>
      <c r="I274" s="452"/>
      <c r="J274" s="452"/>
      <c r="K274" s="452"/>
      <c r="L274" s="452"/>
      <c r="M274" s="452"/>
      <c r="N274" s="101"/>
      <c r="O274" s="101"/>
      <c r="P274" s="101"/>
      <c r="Q274" s="101"/>
      <c r="R274" s="101"/>
      <c r="S274" s="101"/>
      <c r="T274" s="101"/>
      <c r="U274" s="101"/>
      <c r="V274" s="101"/>
      <c r="W274" s="101"/>
      <c r="X274" s="101"/>
      <c r="Y274" s="101"/>
      <c r="Z274" s="101"/>
      <c r="AA274" s="99"/>
      <c r="AB274" s="517" t="s">
        <v>251</v>
      </c>
      <c r="AC274" s="24">
        <f>VLOOKUP(E274,$AI$49:$AJ$56,2,FALSE)</f>
        <v>0</v>
      </c>
    </row>
    <row r="275" spans="1:29" ht="19.899999999999999" customHeight="1">
      <c r="B275" s="25"/>
      <c r="C275" s="429"/>
      <c r="D275" s="89"/>
      <c r="E275" s="158"/>
      <c r="F275" s="160" t="s">
        <v>169</v>
      </c>
      <c r="G275" s="495"/>
      <c r="H275" s="496"/>
      <c r="I275" s="496"/>
      <c r="J275" s="496"/>
      <c r="K275" s="496"/>
      <c r="L275" s="497"/>
      <c r="M275" s="132"/>
      <c r="N275" s="515" t="s">
        <v>252</v>
      </c>
      <c r="O275" s="515"/>
      <c r="P275" s="515"/>
      <c r="Q275" s="526" t="s">
        <v>111</v>
      </c>
      <c r="R275" s="527"/>
      <c r="S275" s="528"/>
      <c r="T275" s="529"/>
      <c r="U275" s="530"/>
      <c r="V275" s="530"/>
      <c r="W275" s="530"/>
      <c r="X275" s="530"/>
      <c r="Y275" s="530"/>
      <c r="Z275" s="530"/>
      <c r="AA275" s="531"/>
      <c r="AB275" s="517"/>
    </row>
    <row r="276" spans="1:29" ht="19.899999999999999" customHeight="1">
      <c r="B276" s="25"/>
      <c r="C276" s="429"/>
      <c r="D276" s="89"/>
      <c r="E276" s="158"/>
      <c r="F276" s="160" t="s">
        <v>169</v>
      </c>
      <c r="G276" s="495"/>
      <c r="H276" s="496"/>
      <c r="I276" s="496"/>
      <c r="J276" s="496"/>
      <c r="K276" s="496"/>
      <c r="L276" s="497"/>
      <c r="M276" s="132"/>
      <c r="N276" s="515" t="s">
        <v>252</v>
      </c>
      <c r="O276" s="515"/>
      <c r="P276" s="515"/>
      <c r="Q276" s="526" t="s">
        <v>111</v>
      </c>
      <c r="R276" s="527"/>
      <c r="S276" s="528"/>
      <c r="T276" s="529"/>
      <c r="U276" s="530"/>
      <c r="V276" s="530"/>
      <c r="W276" s="530"/>
      <c r="X276" s="530"/>
      <c r="Y276" s="530"/>
      <c r="Z276" s="530"/>
      <c r="AA276" s="531"/>
      <c r="AB276" s="517"/>
    </row>
    <row r="277" spans="1:29" ht="19.899999999999999" customHeight="1">
      <c r="B277" s="25"/>
      <c r="C277" s="429"/>
      <c r="D277" s="89"/>
      <c r="E277" s="158"/>
      <c r="F277" s="146" t="s">
        <v>214</v>
      </c>
      <c r="G277" s="132"/>
      <c r="H277" s="132"/>
      <c r="I277" s="132"/>
      <c r="J277" s="132"/>
      <c r="K277" s="132"/>
      <c r="L277" s="132"/>
      <c r="M277" s="495"/>
      <c r="N277" s="496"/>
      <c r="O277" s="496"/>
      <c r="P277" s="496"/>
      <c r="Q277" s="496"/>
      <c r="R277" s="497"/>
      <c r="S277" s="522"/>
      <c r="T277" s="523"/>
      <c r="U277" s="523"/>
      <c r="V277" s="523"/>
      <c r="W277" s="523"/>
      <c r="X277" s="523"/>
      <c r="Y277" s="523"/>
      <c r="Z277" s="523"/>
      <c r="AA277" s="524"/>
      <c r="AB277" s="517"/>
    </row>
    <row r="278" spans="1:29" ht="19.899999999999999" customHeight="1">
      <c r="B278" s="25"/>
      <c r="C278" s="429"/>
      <c r="D278" s="89"/>
      <c r="E278" s="161"/>
      <c r="F278" s="162"/>
      <c r="G278" s="163"/>
      <c r="H278" s="163"/>
      <c r="I278" s="163"/>
      <c r="J278" s="163"/>
      <c r="K278" s="163"/>
      <c r="L278" s="163"/>
      <c r="M278" s="163"/>
      <c r="N278" s="163"/>
      <c r="O278" s="163"/>
      <c r="P278" s="163"/>
      <c r="Q278" s="163"/>
      <c r="R278" s="163"/>
      <c r="S278" s="163"/>
      <c r="T278" s="163"/>
      <c r="U278" s="163"/>
      <c r="V278" s="163"/>
      <c r="W278" s="163"/>
      <c r="X278" s="163"/>
      <c r="Y278" s="163"/>
      <c r="Z278" s="163"/>
      <c r="AA278" s="161"/>
      <c r="AB278" s="517"/>
    </row>
    <row r="279" spans="1:29" ht="19.75" customHeight="1">
      <c r="B279" s="25"/>
      <c r="C279" s="32"/>
      <c r="D279" s="89"/>
      <c r="E279" s="161"/>
      <c r="F279" s="431" t="s">
        <v>253</v>
      </c>
      <c r="G279" s="418"/>
      <c r="H279" s="418"/>
      <c r="I279" s="418"/>
      <c r="J279" s="418"/>
      <c r="K279" s="418"/>
      <c r="L279" s="418"/>
      <c r="M279" s="418"/>
      <c r="N279" s="418"/>
      <c r="O279" s="418"/>
      <c r="P279" s="418"/>
      <c r="Q279" s="418"/>
      <c r="R279" s="418"/>
      <c r="S279" s="418"/>
      <c r="T279" s="418"/>
      <c r="U279" s="418"/>
      <c r="V279" s="418"/>
      <c r="W279" s="418"/>
      <c r="X279" s="418"/>
      <c r="Y279" s="418"/>
      <c r="Z279" s="418"/>
      <c r="AA279" s="419"/>
      <c r="AB279" s="517"/>
    </row>
    <row r="280" spans="1:29" ht="19.75" customHeight="1">
      <c r="B280" s="25"/>
      <c r="C280" s="32"/>
      <c r="D280" s="89"/>
      <c r="E280" s="161"/>
      <c r="F280" s="431"/>
      <c r="G280" s="418"/>
      <c r="H280" s="418"/>
      <c r="I280" s="418"/>
      <c r="J280" s="418"/>
      <c r="K280" s="418"/>
      <c r="L280" s="418"/>
      <c r="M280" s="418"/>
      <c r="N280" s="418"/>
      <c r="O280" s="418"/>
      <c r="P280" s="418"/>
      <c r="Q280" s="418"/>
      <c r="R280" s="418"/>
      <c r="S280" s="418"/>
      <c r="T280" s="418"/>
      <c r="U280" s="418"/>
      <c r="V280" s="418"/>
      <c r="W280" s="418"/>
      <c r="X280" s="418"/>
      <c r="Y280" s="418"/>
      <c r="Z280" s="418"/>
      <c r="AA280" s="419"/>
      <c r="AB280" s="517"/>
    </row>
    <row r="281" spans="1:29" ht="19.75" customHeight="1">
      <c r="B281" s="25"/>
      <c r="C281" s="32"/>
      <c r="D281" s="89"/>
      <c r="E281" s="161"/>
      <c r="F281" s="431"/>
      <c r="G281" s="418"/>
      <c r="H281" s="418"/>
      <c r="I281" s="418"/>
      <c r="J281" s="418"/>
      <c r="K281" s="418"/>
      <c r="L281" s="418"/>
      <c r="M281" s="418"/>
      <c r="N281" s="418"/>
      <c r="O281" s="418"/>
      <c r="P281" s="418"/>
      <c r="Q281" s="418"/>
      <c r="R281" s="418"/>
      <c r="S281" s="418"/>
      <c r="T281" s="418"/>
      <c r="U281" s="418"/>
      <c r="V281" s="418"/>
      <c r="W281" s="418"/>
      <c r="X281" s="418"/>
      <c r="Y281" s="418"/>
      <c r="Z281" s="418"/>
      <c r="AA281" s="419"/>
      <c r="AB281" s="517"/>
    </row>
    <row r="282" spans="1:29" ht="19.75" customHeight="1">
      <c r="B282" s="25"/>
      <c r="C282" s="32"/>
      <c r="D282" s="89"/>
      <c r="E282" s="161"/>
      <c r="F282" s="431"/>
      <c r="G282" s="418"/>
      <c r="H282" s="418"/>
      <c r="I282" s="418"/>
      <c r="J282" s="418"/>
      <c r="K282" s="418"/>
      <c r="L282" s="418"/>
      <c r="M282" s="418"/>
      <c r="N282" s="418"/>
      <c r="O282" s="418"/>
      <c r="P282" s="418"/>
      <c r="Q282" s="418"/>
      <c r="R282" s="418"/>
      <c r="S282" s="418"/>
      <c r="T282" s="418"/>
      <c r="U282" s="418"/>
      <c r="V282" s="418"/>
      <c r="W282" s="418"/>
      <c r="X282" s="418"/>
      <c r="Y282" s="418"/>
      <c r="Z282" s="418"/>
      <c r="AA282" s="419"/>
      <c r="AB282" s="517"/>
    </row>
    <row r="283" spans="1:29" ht="19.75" customHeight="1">
      <c r="B283" s="25"/>
      <c r="C283" s="32"/>
      <c r="D283" s="89"/>
      <c r="E283" s="161"/>
      <c r="F283" s="431"/>
      <c r="G283" s="418"/>
      <c r="H283" s="418"/>
      <c r="I283" s="418"/>
      <c r="J283" s="418"/>
      <c r="K283" s="418"/>
      <c r="L283" s="418"/>
      <c r="M283" s="418"/>
      <c r="N283" s="418"/>
      <c r="O283" s="418"/>
      <c r="P283" s="418"/>
      <c r="Q283" s="418"/>
      <c r="R283" s="418"/>
      <c r="S283" s="418"/>
      <c r="T283" s="418"/>
      <c r="U283" s="418"/>
      <c r="V283" s="418"/>
      <c r="W283" s="418"/>
      <c r="X283" s="418"/>
      <c r="Y283" s="418"/>
      <c r="Z283" s="418"/>
      <c r="AA283" s="419"/>
      <c r="AB283" s="517"/>
    </row>
    <row r="284" spans="1:29" ht="19.75" customHeight="1">
      <c r="B284" s="25"/>
      <c r="C284" s="32"/>
      <c r="D284" s="89"/>
      <c r="E284" s="161"/>
      <c r="F284" s="431"/>
      <c r="G284" s="418"/>
      <c r="H284" s="418"/>
      <c r="I284" s="418"/>
      <c r="J284" s="418"/>
      <c r="K284" s="418"/>
      <c r="L284" s="418"/>
      <c r="M284" s="418"/>
      <c r="N284" s="418"/>
      <c r="O284" s="418"/>
      <c r="P284" s="418"/>
      <c r="Q284" s="418"/>
      <c r="R284" s="418"/>
      <c r="S284" s="418"/>
      <c r="T284" s="418"/>
      <c r="U284" s="418"/>
      <c r="V284" s="418"/>
      <c r="W284" s="418"/>
      <c r="X284" s="418"/>
      <c r="Y284" s="418"/>
      <c r="Z284" s="418"/>
      <c r="AA284" s="419"/>
      <c r="AB284" s="517"/>
    </row>
    <row r="285" spans="1:29" ht="19.75" customHeight="1">
      <c r="B285" s="25"/>
      <c r="C285" s="32"/>
      <c r="D285" s="89"/>
      <c r="E285" s="161"/>
      <c r="F285" s="431"/>
      <c r="G285" s="418"/>
      <c r="H285" s="418"/>
      <c r="I285" s="418"/>
      <c r="J285" s="418"/>
      <c r="K285" s="418"/>
      <c r="L285" s="418"/>
      <c r="M285" s="418"/>
      <c r="N285" s="418"/>
      <c r="O285" s="418"/>
      <c r="P285" s="418"/>
      <c r="Q285" s="418"/>
      <c r="R285" s="418"/>
      <c r="S285" s="418"/>
      <c r="T285" s="418"/>
      <c r="U285" s="418"/>
      <c r="V285" s="418"/>
      <c r="W285" s="418"/>
      <c r="X285" s="418"/>
      <c r="Y285" s="418"/>
      <c r="Z285" s="418"/>
      <c r="AA285" s="419"/>
      <c r="AB285" s="517"/>
    </row>
    <row r="286" spans="1:29" ht="19.75" customHeight="1">
      <c r="B286" s="25"/>
      <c r="C286" s="32"/>
      <c r="D286" s="89"/>
      <c r="E286" s="143"/>
      <c r="F286" s="415" t="s">
        <v>254</v>
      </c>
      <c r="G286" s="416"/>
      <c r="H286" s="416"/>
      <c r="I286" s="416"/>
      <c r="J286" s="416"/>
      <c r="K286" s="416"/>
      <c r="L286" s="416"/>
      <c r="M286" s="416"/>
      <c r="N286" s="416"/>
      <c r="O286" s="416"/>
      <c r="P286" s="416"/>
      <c r="Q286" s="416"/>
      <c r="R286" s="416"/>
      <c r="S286" s="416"/>
      <c r="T286" s="416"/>
      <c r="U286" s="416"/>
      <c r="V286" s="416"/>
      <c r="W286" s="416"/>
      <c r="X286" s="416"/>
      <c r="Y286" s="416"/>
      <c r="Z286" s="416"/>
      <c r="AA286" s="417"/>
      <c r="AB286" s="107"/>
    </row>
    <row r="287" spans="1:29" ht="19.75" customHeight="1">
      <c r="B287" s="25"/>
      <c r="C287" s="32"/>
      <c r="D287" s="89"/>
      <c r="E287" s="143"/>
      <c r="F287" s="415"/>
      <c r="G287" s="416"/>
      <c r="H287" s="416"/>
      <c r="I287" s="416"/>
      <c r="J287" s="416"/>
      <c r="K287" s="416"/>
      <c r="L287" s="416"/>
      <c r="M287" s="416"/>
      <c r="N287" s="416"/>
      <c r="O287" s="416"/>
      <c r="P287" s="416"/>
      <c r="Q287" s="416"/>
      <c r="R287" s="416"/>
      <c r="S287" s="416"/>
      <c r="T287" s="416"/>
      <c r="U287" s="416"/>
      <c r="V287" s="416"/>
      <c r="W287" s="416"/>
      <c r="X287" s="416"/>
      <c r="Y287" s="416"/>
      <c r="Z287" s="416"/>
      <c r="AA287" s="417"/>
      <c r="AB287" s="107"/>
    </row>
    <row r="288" spans="1:29" ht="19.75" customHeight="1">
      <c r="B288" s="25"/>
      <c r="C288" s="32"/>
      <c r="D288" s="89"/>
      <c r="E288" s="143"/>
      <c r="F288" s="415"/>
      <c r="G288" s="416"/>
      <c r="H288" s="416"/>
      <c r="I288" s="416"/>
      <c r="J288" s="416"/>
      <c r="K288" s="416"/>
      <c r="L288" s="416"/>
      <c r="M288" s="416"/>
      <c r="N288" s="416"/>
      <c r="O288" s="416"/>
      <c r="P288" s="416"/>
      <c r="Q288" s="416"/>
      <c r="R288" s="416"/>
      <c r="S288" s="416"/>
      <c r="T288" s="416"/>
      <c r="U288" s="416"/>
      <c r="V288" s="416"/>
      <c r="W288" s="416"/>
      <c r="X288" s="416"/>
      <c r="Y288" s="416"/>
      <c r="Z288" s="416"/>
      <c r="AA288" s="417"/>
      <c r="AB288" s="107"/>
    </row>
    <row r="289" spans="1:29" ht="19.75" customHeight="1">
      <c r="B289" s="25"/>
      <c r="C289" s="32"/>
      <c r="D289" s="89"/>
      <c r="E289" s="14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43"/>
      <c r="AB289" s="107"/>
    </row>
    <row r="290" spans="1:29" ht="19.899999999999999" customHeight="1">
      <c r="A290" s="8">
        <f>IF(D290=0,"",D290)</f>
        <v>27</v>
      </c>
      <c r="B290" s="315" t="s">
        <v>481</v>
      </c>
      <c r="C290" s="428" t="s">
        <v>255</v>
      </c>
      <c r="D290" s="89">
        <v>27</v>
      </c>
      <c r="E290" s="54" t="s">
        <v>56</v>
      </c>
      <c r="F290" s="418" t="s">
        <v>256</v>
      </c>
      <c r="G290" s="418"/>
      <c r="H290" s="418"/>
      <c r="I290" s="418"/>
      <c r="J290" s="418"/>
      <c r="K290" s="418"/>
      <c r="L290" s="418"/>
      <c r="M290" s="418"/>
      <c r="N290" s="418"/>
      <c r="O290" s="418"/>
      <c r="P290" s="418"/>
      <c r="Q290" s="418"/>
      <c r="R290" s="418"/>
      <c r="S290" s="418"/>
      <c r="T290" s="418"/>
      <c r="U290" s="418"/>
      <c r="V290" s="418"/>
      <c r="W290" s="418"/>
      <c r="X290" s="418"/>
      <c r="Y290" s="418"/>
      <c r="Z290" s="418"/>
      <c r="AA290" s="419"/>
      <c r="AB290" s="107"/>
      <c r="AC290" s="24">
        <f>VLOOKUP(E290,$AI$49:$AJ$56,2,FALSE)</f>
        <v>0</v>
      </c>
    </row>
    <row r="291" spans="1:29" ht="19.899999999999999" customHeight="1">
      <c r="B291" s="25"/>
      <c r="C291" s="428"/>
      <c r="D291" s="89"/>
      <c r="E291" s="99"/>
      <c r="F291" s="418"/>
      <c r="G291" s="418"/>
      <c r="H291" s="418"/>
      <c r="I291" s="418"/>
      <c r="J291" s="418"/>
      <c r="K291" s="418"/>
      <c r="L291" s="418"/>
      <c r="M291" s="418"/>
      <c r="N291" s="418"/>
      <c r="O291" s="418"/>
      <c r="P291" s="418"/>
      <c r="Q291" s="418"/>
      <c r="R291" s="418"/>
      <c r="S291" s="418"/>
      <c r="T291" s="418"/>
      <c r="U291" s="418"/>
      <c r="V291" s="418"/>
      <c r="W291" s="418"/>
      <c r="X291" s="418"/>
      <c r="Y291" s="418"/>
      <c r="Z291" s="418"/>
      <c r="AA291" s="419"/>
      <c r="AB291" s="107"/>
    </row>
    <row r="292" spans="1:29" ht="19.899999999999999" customHeight="1">
      <c r="B292" s="25"/>
      <c r="C292" s="428"/>
      <c r="D292" s="89"/>
      <c r="E292" s="164"/>
      <c r="F292" s="418"/>
      <c r="G292" s="418"/>
      <c r="H292" s="418"/>
      <c r="I292" s="418"/>
      <c r="J292" s="418"/>
      <c r="K292" s="418"/>
      <c r="L292" s="418"/>
      <c r="M292" s="418"/>
      <c r="N292" s="418"/>
      <c r="O292" s="418"/>
      <c r="P292" s="418"/>
      <c r="Q292" s="418"/>
      <c r="R292" s="418"/>
      <c r="S292" s="418"/>
      <c r="T292" s="418"/>
      <c r="U292" s="418"/>
      <c r="V292" s="418"/>
      <c r="W292" s="418"/>
      <c r="X292" s="418"/>
      <c r="Y292" s="418"/>
      <c r="Z292" s="418"/>
      <c r="AA292" s="419"/>
      <c r="AB292" s="107"/>
    </row>
    <row r="293" spans="1:29" ht="19.899999999999999" customHeight="1">
      <c r="B293" s="25"/>
      <c r="C293" s="428"/>
      <c r="D293" s="89"/>
      <c r="E293" s="164"/>
      <c r="F293" s="418"/>
      <c r="G293" s="418"/>
      <c r="H293" s="418"/>
      <c r="I293" s="418"/>
      <c r="J293" s="418"/>
      <c r="K293" s="418"/>
      <c r="L293" s="418"/>
      <c r="M293" s="418"/>
      <c r="N293" s="418"/>
      <c r="O293" s="418"/>
      <c r="P293" s="418"/>
      <c r="Q293" s="418"/>
      <c r="R293" s="418"/>
      <c r="S293" s="418"/>
      <c r="T293" s="418"/>
      <c r="U293" s="418"/>
      <c r="V293" s="418"/>
      <c r="W293" s="418"/>
      <c r="X293" s="418"/>
      <c r="Y293" s="418"/>
      <c r="Z293" s="418"/>
      <c r="AA293" s="419"/>
      <c r="AB293" s="107"/>
    </row>
    <row r="294" spans="1:29" ht="19.899999999999999" customHeight="1">
      <c r="B294" s="25"/>
      <c r="C294" s="32"/>
      <c r="D294" s="89"/>
      <c r="E294" s="14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43"/>
      <c r="AB294" s="107"/>
    </row>
    <row r="295" spans="1:29" ht="19.899999999999999" customHeight="1">
      <c r="A295" s="8">
        <f>IF(D295=0,"",D295)</f>
        <v>28</v>
      </c>
      <c r="B295" s="316" t="s">
        <v>482</v>
      </c>
      <c r="C295" s="460" t="s">
        <v>257</v>
      </c>
      <c r="D295" s="89">
        <v>28</v>
      </c>
      <c r="E295" s="54" t="s">
        <v>56</v>
      </c>
      <c r="F295" s="429" t="s">
        <v>258</v>
      </c>
      <c r="G295" s="429"/>
      <c r="H295" s="429"/>
      <c r="I295" s="429"/>
      <c r="J295" s="429"/>
      <c r="K295" s="429"/>
      <c r="L295" s="429"/>
      <c r="M295" s="429"/>
      <c r="N295" s="429"/>
      <c r="O295" s="429"/>
      <c r="P295" s="429"/>
      <c r="Q295" s="429"/>
      <c r="R295" s="429"/>
      <c r="S295" s="429"/>
      <c r="T295" s="429"/>
      <c r="U295" s="429"/>
      <c r="V295" s="429"/>
      <c r="W295" s="429"/>
      <c r="X295" s="429"/>
      <c r="Y295" s="429"/>
      <c r="Z295" s="429"/>
      <c r="AA295" s="455"/>
      <c r="AB295" s="512" t="s">
        <v>259</v>
      </c>
      <c r="AC295" s="24">
        <f>VLOOKUP(E295,$AI$49:$AJ$56,2,FALSE)</f>
        <v>0</v>
      </c>
    </row>
    <row r="296" spans="1:29" ht="19.899999999999999" customHeight="1">
      <c r="B296" s="25"/>
      <c r="C296" s="511"/>
      <c r="D296" s="89"/>
      <c r="E296" s="155"/>
      <c r="F296" s="429"/>
      <c r="G296" s="429"/>
      <c r="H296" s="429"/>
      <c r="I296" s="429"/>
      <c r="J296" s="429"/>
      <c r="K296" s="429"/>
      <c r="L296" s="429"/>
      <c r="M296" s="429"/>
      <c r="N296" s="429"/>
      <c r="O296" s="429"/>
      <c r="P296" s="429"/>
      <c r="Q296" s="429"/>
      <c r="R296" s="429"/>
      <c r="S296" s="429"/>
      <c r="T296" s="429"/>
      <c r="U296" s="429"/>
      <c r="V296" s="429"/>
      <c r="W296" s="429"/>
      <c r="X296" s="429"/>
      <c r="Y296" s="429"/>
      <c r="Z296" s="429"/>
      <c r="AA296" s="455"/>
      <c r="AB296" s="513"/>
    </row>
    <row r="297" spans="1:29" ht="19.899999999999999" customHeight="1">
      <c r="B297" s="25"/>
      <c r="C297" s="511"/>
      <c r="D297" s="89"/>
      <c r="E297" s="155"/>
      <c r="F297" s="429"/>
      <c r="G297" s="429"/>
      <c r="H297" s="429"/>
      <c r="I297" s="429"/>
      <c r="J297" s="429"/>
      <c r="K297" s="429"/>
      <c r="L297" s="429"/>
      <c r="M297" s="429"/>
      <c r="N297" s="429"/>
      <c r="O297" s="429"/>
      <c r="P297" s="429"/>
      <c r="Q297" s="429"/>
      <c r="R297" s="429"/>
      <c r="S297" s="429"/>
      <c r="T297" s="429"/>
      <c r="U297" s="429"/>
      <c r="V297" s="429"/>
      <c r="W297" s="429"/>
      <c r="X297" s="429"/>
      <c r="Y297" s="429"/>
      <c r="Z297" s="429"/>
      <c r="AA297" s="455"/>
      <c r="AB297" s="513"/>
    </row>
    <row r="298" spans="1:29" ht="19.899999999999999" customHeight="1">
      <c r="B298" s="25"/>
      <c r="C298" s="511"/>
      <c r="D298" s="89"/>
      <c r="E298" s="155"/>
      <c r="F298" s="429"/>
      <c r="G298" s="429"/>
      <c r="H298" s="429"/>
      <c r="I298" s="429"/>
      <c r="J298" s="429"/>
      <c r="K298" s="429"/>
      <c r="L298" s="429"/>
      <c r="M298" s="429"/>
      <c r="N298" s="429"/>
      <c r="O298" s="429"/>
      <c r="P298" s="429"/>
      <c r="Q298" s="429"/>
      <c r="R298" s="429"/>
      <c r="S298" s="429"/>
      <c r="T298" s="429"/>
      <c r="U298" s="429"/>
      <c r="V298" s="429"/>
      <c r="W298" s="429"/>
      <c r="X298" s="429"/>
      <c r="Y298" s="429"/>
      <c r="Z298" s="429"/>
      <c r="AA298" s="455"/>
      <c r="AB298" s="126"/>
    </row>
    <row r="299" spans="1:29" ht="19.899999999999999" customHeight="1">
      <c r="B299" s="25"/>
      <c r="C299" s="32"/>
      <c r="D299" s="89"/>
      <c r="E299" s="143"/>
      <c r="F299" s="113"/>
      <c r="G299" s="113"/>
      <c r="H299" s="113"/>
      <c r="I299" s="113"/>
      <c r="J299" s="113"/>
      <c r="K299" s="113"/>
      <c r="L299" s="113"/>
      <c r="M299" s="113"/>
      <c r="N299" s="113"/>
      <c r="O299" s="113"/>
      <c r="P299" s="113"/>
      <c r="Q299" s="113"/>
      <c r="R299" s="113"/>
      <c r="S299" s="113"/>
      <c r="T299" s="113"/>
      <c r="U299" s="113"/>
      <c r="V299" s="113"/>
      <c r="W299" s="113"/>
      <c r="X299" s="113"/>
      <c r="Y299" s="113"/>
      <c r="Z299" s="113"/>
      <c r="AA299" s="143"/>
      <c r="AB299" s="107"/>
    </row>
    <row r="300" spans="1:29" ht="13.9" customHeight="1">
      <c r="B300" s="25"/>
      <c r="C300" s="32"/>
      <c r="D300" s="89"/>
      <c r="E300" s="14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43"/>
      <c r="AB300" s="107"/>
    </row>
    <row r="301" spans="1:29" ht="19.149999999999999" customHeight="1">
      <c r="B301" s="314" t="s">
        <v>86</v>
      </c>
      <c r="C301" s="404" t="s">
        <v>260</v>
      </c>
      <c r="D301" s="89"/>
      <c r="E301" s="14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43"/>
      <c r="AB301" s="107"/>
    </row>
    <row r="302" spans="1:29" ht="19.149999999999999" customHeight="1">
      <c r="B302" s="25"/>
      <c r="C302" s="404"/>
      <c r="D302" s="89"/>
      <c r="E302" s="14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43"/>
      <c r="AB302" s="107"/>
    </row>
    <row r="303" spans="1:29" ht="19.149999999999999" customHeight="1">
      <c r="B303" s="315" t="s">
        <v>88</v>
      </c>
      <c r="C303" s="455" t="s">
        <v>273</v>
      </c>
      <c r="D303" s="89">
        <v>29</v>
      </c>
      <c r="E303" s="54" t="s">
        <v>56</v>
      </c>
      <c r="F303" s="418" t="s">
        <v>274</v>
      </c>
      <c r="G303" s="418"/>
      <c r="H303" s="418"/>
      <c r="I303" s="418"/>
      <c r="J303" s="418"/>
      <c r="K303" s="418"/>
      <c r="L303" s="418"/>
      <c r="M303" s="418"/>
      <c r="N303" s="418"/>
      <c r="O303" s="418"/>
      <c r="P303" s="418"/>
      <c r="Q303" s="418"/>
      <c r="R303" s="418"/>
      <c r="S303" s="418"/>
      <c r="T303" s="418"/>
      <c r="U303" s="418"/>
      <c r="V303" s="418"/>
      <c r="W303" s="418"/>
      <c r="X303" s="418"/>
      <c r="Y303" s="418"/>
      <c r="Z303" s="418"/>
      <c r="AA303" s="419"/>
      <c r="AB303" s="423" t="s">
        <v>275</v>
      </c>
    </row>
    <row r="304" spans="1:29" ht="19.149999999999999" customHeight="1">
      <c r="B304" s="25"/>
      <c r="C304" s="455"/>
      <c r="D304" s="89"/>
      <c r="E304" s="120"/>
      <c r="F304" s="418"/>
      <c r="G304" s="418"/>
      <c r="H304" s="418"/>
      <c r="I304" s="418"/>
      <c r="J304" s="418"/>
      <c r="K304" s="418"/>
      <c r="L304" s="418"/>
      <c r="M304" s="418"/>
      <c r="N304" s="418"/>
      <c r="O304" s="418"/>
      <c r="P304" s="418"/>
      <c r="Q304" s="418"/>
      <c r="R304" s="418"/>
      <c r="S304" s="418"/>
      <c r="T304" s="418"/>
      <c r="U304" s="418"/>
      <c r="V304" s="418"/>
      <c r="W304" s="418"/>
      <c r="X304" s="418"/>
      <c r="Y304" s="418"/>
      <c r="Z304" s="418"/>
      <c r="AA304" s="419"/>
      <c r="AB304" s="423"/>
    </row>
    <row r="305" spans="2:28" ht="19.149999999999999" customHeight="1">
      <c r="B305" s="25"/>
      <c r="C305" s="455"/>
      <c r="D305" s="89"/>
      <c r="E305" s="120"/>
      <c r="F305" s="418"/>
      <c r="G305" s="418"/>
      <c r="H305" s="418"/>
      <c r="I305" s="418"/>
      <c r="J305" s="418"/>
      <c r="K305" s="418"/>
      <c r="L305" s="418"/>
      <c r="M305" s="418"/>
      <c r="N305" s="418"/>
      <c r="O305" s="418"/>
      <c r="P305" s="418"/>
      <c r="Q305" s="418"/>
      <c r="R305" s="418"/>
      <c r="S305" s="418"/>
      <c r="T305" s="418"/>
      <c r="U305" s="418"/>
      <c r="V305" s="418"/>
      <c r="W305" s="418"/>
      <c r="X305" s="418"/>
      <c r="Y305" s="418"/>
      <c r="Z305" s="418"/>
      <c r="AA305" s="419"/>
      <c r="AB305" s="423"/>
    </row>
    <row r="306" spans="2:28" ht="19.149999999999999" customHeight="1">
      <c r="B306" s="25"/>
      <c r="C306" s="455"/>
      <c r="D306" s="89"/>
      <c r="E306" s="120"/>
      <c r="F306" s="418"/>
      <c r="G306" s="418"/>
      <c r="H306" s="418"/>
      <c r="I306" s="418"/>
      <c r="J306" s="418"/>
      <c r="K306" s="418"/>
      <c r="L306" s="418"/>
      <c r="M306" s="418"/>
      <c r="N306" s="418"/>
      <c r="O306" s="418"/>
      <c r="P306" s="418"/>
      <c r="Q306" s="418"/>
      <c r="R306" s="418"/>
      <c r="S306" s="418"/>
      <c r="T306" s="418"/>
      <c r="U306" s="418"/>
      <c r="V306" s="418"/>
      <c r="W306" s="418"/>
      <c r="X306" s="418"/>
      <c r="Y306" s="418"/>
      <c r="Z306" s="418"/>
      <c r="AA306" s="419"/>
      <c r="AB306" s="423"/>
    </row>
    <row r="307" spans="2:28" ht="19.149999999999999" customHeight="1">
      <c r="B307" s="25"/>
      <c r="C307" s="455"/>
      <c r="D307" s="89"/>
      <c r="E307" s="120"/>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9"/>
      <c r="AB307" s="423"/>
    </row>
    <row r="308" spans="2:28" ht="19.149999999999999" customHeight="1">
      <c r="B308" s="25"/>
      <c r="C308" s="205"/>
      <c r="D308" s="89"/>
      <c r="E308" s="143"/>
      <c r="F308" s="415" t="s">
        <v>276</v>
      </c>
      <c r="G308" s="416"/>
      <c r="H308" s="416"/>
      <c r="I308" s="416"/>
      <c r="J308" s="416"/>
      <c r="K308" s="416"/>
      <c r="L308" s="416"/>
      <c r="M308" s="416"/>
      <c r="N308" s="416"/>
      <c r="O308" s="416"/>
      <c r="P308" s="416"/>
      <c r="Q308" s="416"/>
      <c r="R308" s="416"/>
      <c r="S308" s="416"/>
      <c r="T308" s="416"/>
      <c r="U308" s="416"/>
      <c r="V308" s="416"/>
      <c r="W308" s="416"/>
      <c r="X308" s="416"/>
      <c r="Y308" s="416"/>
      <c r="Z308" s="416"/>
      <c r="AA308" s="417"/>
      <c r="AB308" s="423"/>
    </row>
    <row r="309" spans="2:28" ht="19.149999999999999" customHeight="1">
      <c r="B309" s="25"/>
      <c r="C309" s="205"/>
      <c r="D309" s="89"/>
      <c r="E309" s="143"/>
      <c r="F309" s="415"/>
      <c r="G309" s="416"/>
      <c r="H309" s="416"/>
      <c r="I309" s="416"/>
      <c r="J309" s="416"/>
      <c r="K309" s="416"/>
      <c r="L309" s="416"/>
      <c r="M309" s="416"/>
      <c r="N309" s="416"/>
      <c r="O309" s="416"/>
      <c r="P309" s="416"/>
      <c r="Q309" s="416"/>
      <c r="R309" s="416"/>
      <c r="S309" s="416"/>
      <c r="T309" s="416"/>
      <c r="U309" s="416"/>
      <c r="V309" s="416"/>
      <c r="W309" s="416"/>
      <c r="X309" s="416"/>
      <c r="Y309" s="416"/>
      <c r="Z309" s="416"/>
      <c r="AA309" s="417"/>
      <c r="AB309" s="423"/>
    </row>
    <row r="310" spans="2:28" ht="19.149999999999999" customHeight="1">
      <c r="B310" s="25"/>
      <c r="C310" s="205"/>
      <c r="D310" s="89"/>
      <c r="E310" s="143"/>
      <c r="F310" s="415"/>
      <c r="G310" s="416"/>
      <c r="H310" s="416"/>
      <c r="I310" s="416"/>
      <c r="J310" s="416"/>
      <c r="K310" s="416"/>
      <c r="L310" s="416"/>
      <c r="M310" s="416"/>
      <c r="N310" s="416"/>
      <c r="O310" s="416"/>
      <c r="P310" s="416"/>
      <c r="Q310" s="416"/>
      <c r="R310" s="416"/>
      <c r="S310" s="416"/>
      <c r="T310" s="416"/>
      <c r="U310" s="416"/>
      <c r="V310" s="416"/>
      <c r="W310" s="416"/>
      <c r="X310" s="416"/>
      <c r="Y310" s="416"/>
      <c r="Z310" s="416"/>
      <c r="AA310" s="417"/>
      <c r="AB310" s="423"/>
    </row>
    <row r="311" spans="2:28" ht="19.149999999999999" customHeight="1">
      <c r="B311" s="25"/>
      <c r="C311" s="32"/>
      <c r="D311" s="89"/>
      <c r="E311" s="143"/>
      <c r="F311" s="415"/>
      <c r="G311" s="416"/>
      <c r="H311" s="416"/>
      <c r="I311" s="416"/>
      <c r="J311" s="416"/>
      <c r="K311" s="416"/>
      <c r="L311" s="416"/>
      <c r="M311" s="416"/>
      <c r="N311" s="416"/>
      <c r="O311" s="416"/>
      <c r="P311" s="416"/>
      <c r="Q311" s="416"/>
      <c r="R311" s="416"/>
      <c r="S311" s="416"/>
      <c r="T311" s="416"/>
      <c r="U311" s="416"/>
      <c r="V311" s="416"/>
      <c r="W311" s="416"/>
      <c r="X311" s="416"/>
      <c r="Y311" s="416"/>
      <c r="Z311" s="416"/>
      <c r="AA311" s="417"/>
      <c r="AB311" s="423"/>
    </row>
    <row r="312" spans="2:28" ht="19.149999999999999" customHeight="1">
      <c r="B312" s="25"/>
      <c r="C312" s="32"/>
      <c r="D312" s="89"/>
      <c r="E312" s="143"/>
      <c r="F312" s="415" t="s">
        <v>277</v>
      </c>
      <c r="G312" s="416"/>
      <c r="H312" s="416"/>
      <c r="I312" s="416"/>
      <c r="J312" s="416"/>
      <c r="K312" s="416"/>
      <c r="L312" s="416"/>
      <c r="M312" s="416"/>
      <c r="N312" s="416"/>
      <c r="O312" s="416"/>
      <c r="P312" s="416"/>
      <c r="Q312" s="416"/>
      <c r="R312" s="416"/>
      <c r="S312" s="416"/>
      <c r="T312" s="416"/>
      <c r="U312" s="416"/>
      <c r="V312" s="416"/>
      <c r="W312" s="416"/>
      <c r="X312" s="416"/>
      <c r="Y312" s="416"/>
      <c r="Z312" s="416"/>
      <c r="AA312" s="417"/>
      <c r="AB312" s="423"/>
    </row>
    <row r="313" spans="2:28" ht="19.149999999999999" customHeight="1">
      <c r="B313" s="25"/>
      <c r="C313" s="32"/>
      <c r="D313" s="89"/>
      <c r="E313" s="143"/>
      <c r="F313" s="92"/>
      <c r="G313" s="408"/>
      <c r="H313" s="409"/>
      <c r="I313" s="409"/>
      <c r="J313" s="409"/>
      <c r="K313" s="409"/>
      <c r="L313" s="409"/>
      <c r="M313" s="409"/>
      <c r="N313" s="409"/>
      <c r="O313" s="409"/>
      <c r="P313" s="409"/>
      <c r="Q313" s="409"/>
      <c r="R313" s="409"/>
      <c r="S313" s="409"/>
      <c r="T313" s="409"/>
      <c r="U313" s="409"/>
      <c r="V313" s="409"/>
      <c r="W313" s="409"/>
      <c r="X313" s="409"/>
      <c r="Y313" s="409"/>
      <c r="Z313" s="410"/>
      <c r="AA313" s="91"/>
      <c r="AB313" s="423"/>
    </row>
    <row r="314" spans="2:28" ht="19.149999999999999" customHeight="1">
      <c r="B314" s="25"/>
      <c r="C314" s="32"/>
      <c r="D314" s="89"/>
      <c r="E314" s="143"/>
      <c r="F314" s="134"/>
      <c r="G314" s="420"/>
      <c r="H314" s="421"/>
      <c r="I314" s="421"/>
      <c r="J314" s="421"/>
      <c r="K314" s="421"/>
      <c r="L314" s="421"/>
      <c r="M314" s="421"/>
      <c r="N314" s="421"/>
      <c r="O314" s="421"/>
      <c r="P314" s="421"/>
      <c r="Q314" s="421"/>
      <c r="R314" s="421"/>
      <c r="S314" s="421"/>
      <c r="T314" s="421"/>
      <c r="U314" s="421"/>
      <c r="V314" s="421"/>
      <c r="W314" s="421"/>
      <c r="X314" s="421"/>
      <c r="Y314" s="421"/>
      <c r="Z314" s="422"/>
      <c r="AA314" s="85"/>
      <c r="AB314" s="423"/>
    </row>
    <row r="315" spans="2:28" ht="19.149999999999999" customHeight="1">
      <c r="B315" s="25"/>
      <c r="C315" s="32"/>
      <c r="D315" s="89"/>
      <c r="E315" s="143"/>
      <c r="F315" s="134"/>
      <c r="G315" s="420"/>
      <c r="H315" s="421"/>
      <c r="I315" s="421"/>
      <c r="J315" s="421"/>
      <c r="K315" s="421"/>
      <c r="L315" s="421"/>
      <c r="M315" s="421"/>
      <c r="N315" s="421"/>
      <c r="O315" s="421"/>
      <c r="P315" s="421"/>
      <c r="Q315" s="421"/>
      <c r="R315" s="421"/>
      <c r="S315" s="421"/>
      <c r="T315" s="421"/>
      <c r="U315" s="421"/>
      <c r="V315" s="421"/>
      <c r="W315" s="421"/>
      <c r="X315" s="421"/>
      <c r="Y315" s="421"/>
      <c r="Z315" s="422"/>
      <c r="AA315" s="85"/>
      <c r="AB315" s="423"/>
    </row>
    <row r="316" spans="2:28" ht="19.149999999999999" customHeight="1">
      <c r="B316" s="25"/>
      <c r="C316" s="32"/>
      <c r="D316" s="89"/>
      <c r="E316" s="143"/>
      <c r="F316" s="134"/>
      <c r="G316" s="411"/>
      <c r="H316" s="412"/>
      <c r="I316" s="412"/>
      <c r="J316" s="412"/>
      <c r="K316" s="412"/>
      <c r="L316" s="412"/>
      <c r="M316" s="412"/>
      <c r="N316" s="412"/>
      <c r="O316" s="412"/>
      <c r="P316" s="412"/>
      <c r="Q316" s="412"/>
      <c r="R316" s="412"/>
      <c r="S316" s="412"/>
      <c r="T316" s="412"/>
      <c r="U316" s="412"/>
      <c r="V316" s="412"/>
      <c r="W316" s="412"/>
      <c r="X316" s="412"/>
      <c r="Y316" s="412"/>
      <c r="Z316" s="413"/>
      <c r="AA316" s="85"/>
      <c r="AB316" s="423"/>
    </row>
    <row r="317" spans="2:28" ht="19.149999999999999" customHeight="1">
      <c r="B317" s="25"/>
      <c r="C317" s="32"/>
      <c r="D317" s="89"/>
      <c r="E317" s="143"/>
      <c r="F317" s="82"/>
      <c r="G317" s="113"/>
      <c r="H317" s="113"/>
      <c r="I317" s="113"/>
      <c r="J317" s="113"/>
      <c r="K317" s="113"/>
      <c r="L317" s="113"/>
      <c r="M317" s="113"/>
      <c r="N317" s="113"/>
      <c r="O317" s="113"/>
      <c r="P317" s="113"/>
      <c r="Q317" s="113"/>
      <c r="R317" s="113"/>
      <c r="S317" s="113"/>
      <c r="T317" s="113"/>
      <c r="U317" s="113"/>
      <c r="V317" s="113"/>
      <c r="W317" s="113"/>
      <c r="X317" s="113"/>
      <c r="Y317" s="113"/>
      <c r="Z317" s="113"/>
      <c r="AA317" s="85"/>
      <c r="AB317" s="210"/>
    </row>
    <row r="318" spans="2:28" ht="19.149999999999999" customHeight="1">
      <c r="B318" s="25"/>
      <c r="C318" s="32"/>
      <c r="D318" s="89"/>
      <c r="E318" s="143"/>
      <c r="F318" s="82"/>
      <c r="G318" s="113"/>
      <c r="H318" s="113"/>
      <c r="I318" s="113"/>
      <c r="J318" s="113"/>
      <c r="K318" s="113"/>
      <c r="L318" s="113"/>
      <c r="M318" s="113"/>
      <c r="N318" s="113"/>
      <c r="O318" s="113"/>
      <c r="P318" s="113"/>
      <c r="Q318" s="113"/>
      <c r="R318" s="113"/>
      <c r="S318" s="113"/>
      <c r="T318" s="113"/>
      <c r="U318" s="113"/>
      <c r="V318" s="113"/>
      <c r="W318" s="113"/>
      <c r="X318" s="113"/>
      <c r="Y318" s="113"/>
      <c r="Z318" s="113"/>
      <c r="AA318" s="85"/>
      <c r="AB318" s="210"/>
    </row>
    <row r="319" spans="2:28" ht="19.149999999999999" customHeight="1">
      <c r="B319" s="315" t="s">
        <v>92</v>
      </c>
      <c r="C319" s="520" t="s">
        <v>278</v>
      </c>
      <c r="D319" s="89">
        <v>30</v>
      </c>
      <c r="E319" s="54" t="s">
        <v>56</v>
      </c>
      <c r="F319" s="171" t="s">
        <v>279</v>
      </c>
      <c r="G319" s="172"/>
      <c r="H319" s="172"/>
      <c r="I319" s="172"/>
      <c r="J319" s="172"/>
      <c r="K319" s="172"/>
      <c r="L319" s="172"/>
      <c r="M319" s="172"/>
      <c r="N319" s="55"/>
      <c r="O319" s="424" t="s">
        <v>280</v>
      </c>
      <c r="P319" s="425"/>
      <c r="Q319" s="425"/>
      <c r="R319" s="425"/>
      <c r="S319" s="425"/>
      <c r="T319" s="425"/>
      <c r="U319" s="425"/>
      <c r="V319" s="425"/>
      <c r="W319" s="425"/>
      <c r="X319" s="425"/>
      <c r="Y319" s="425"/>
      <c r="Z319" s="425"/>
      <c r="AA319" s="426"/>
      <c r="AB319" s="211"/>
    </row>
    <row r="320" spans="2:28" ht="19.149999999999999" customHeight="1">
      <c r="B320" s="25"/>
      <c r="C320" s="521"/>
      <c r="D320" s="89"/>
      <c r="E320" s="207"/>
      <c r="F320" s="174"/>
      <c r="G320" s="71" t="s">
        <v>133</v>
      </c>
      <c r="H320" s="427" t="s">
        <v>281</v>
      </c>
      <c r="I320" s="428"/>
      <c r="J320" s="428"/>
      <c r="K320" s="428"/>
      <c r="L320" s="428"/>
      <c r="M320" s="428"/>
      <c r="N320" s="428"/>
      <c r="O320" s="428"/>
      <c r="P320" s="428"/>
      <c r="Q320" s="428"/>
      <c r="R320" s="428"/>
      <c r="S320" s="428"/>
      <c r="T320" s="428"/>
      <c r="U320" s="428"/>
      <c r="V320" s="428"/>
      <c r="W320" s="428"/>
      <c r="X320" s="428"/>
      <c r="Y320" s="428"/>
      <c r="Z320" s="428"/>
      <c r="AA320" s="207"/>
      <c r="AB320" s="211"/>
    </row>
    <row r="321" spans="1:29" ht="19.149999999999999" customHeight="1">
      <c r="B321" s="25"/>
      <c r="C321" s="521"/>
      <c r="D321" s="89"/>
      <c r="E321" s="207"/>
      <c r="F321" s="174"/>
      <c r="G321" s="71" t="s">
        <v>133</v>
      </c>
      <c r="H321" s="428" t="s">
        <v>282</v>
      </c>
      <c r="I321" s="428"/>
      <c r="J321" s="428"/>
      <c r="K321" s="428"/>
      <c r="L321" s="428"/>
      <c r="M321" s="428"/>
      <c r="N321" s="428"/>
      <c r="O321" s="428"/>
      <c r="P321" s="428"/>
      <c r="Q321" s="428"/>
      <c r="R321" s="428"/>
      <c r="S321" s="428"/>
      <c r="T321" s="428"/>
      <c r="U321" s="428"/>
      <c r="V321" s="428"/>
      <c r="W321" s="428"/>
      <c r="X321" s="428"/>
      <c r="Y321" s="428"/>
      <c r="Z321" s="428"/>
      <c r="AA321" s="206"/>
      <c r="AB321" s="209"/>
    </row>
    <row r="322" spans="1:29" ht="19.149999999999999" customHeight="1">
      <c r="B322" s="25"/>
      <c r="C322" s="176"/>
      <c r="D322" s="89"/>
      <c r="E322" s="177"/>
      <c r="F322" s="178"/>
      <c r="G322" s="179"/>
      <c r="H322" s="428"/>
      <c r="I322" s="428"/>
      <c r="J322" s="428"/>
      <c r="K322" s="428"/>
      <c r="L322" s="428"/>
      <c r="M322" s="428"/>
      <c r="N322" s="428"/>
      <c r="O322" s="428"/>
      <c r="P322" s="428"/>
      <c r="Q322" s="428"/>
      <c r="R322" s="428"/>
      <c r="S322" s="428"/>
      <c r="T322" s="428"/>
      <c r="U322" s="428"/>
      <c r="V322" s="428"/>
      <c r="W322" s="428"/>
      <c r="X322" s="428"/>
      <c r="Y322" s="428"/>
      <c r="Z322" s="428"/>
      <c r="AA322" s="212"/>
      <c r="AB322" s="209"/>
    </row>
    <row r="323" spans="1:29" ht="19.149999999999999" customHeight="1">
      <c r="B323" s="25"/>
      <c r="C323" s="176"/>
      <c r="D323" s="89"/>
      <c r="E323" s="177"/>
      <c r="F323" s="178"/>
      <c r="G323" s="71" t="s">
        <v>133</v>
      </c>
      <c r="H323" s="430" t="s">
        <v>283</v>
      </c>
      <c r="I323" s="429"/>
      <c r="J323" s="429"/>
      <c r="K323" s="429"/>
      <c r="L323" s="429"/>
      <c r="M323" s="429"/>
      <c r="N323" s="429"/>
      <c r="O323" s="429"/>
      <c r="P323" s="429"/>
      <c r="Q323" s="429"/>
      <c r="R323" s="429"/>
      <c r="S323" s="429"/>
      <c r="T323" s="429"/>
      <c r="U323" s="429"/>
      <c r="V323" s="429"/>
      <c r="W323" s="429"/>
      <c r="X323" s="429"/>
      <c r="Y323" s="429"/>
      <c r="Z323" s="429"/>
      <c r="AA323" s="212"/>
      <c r="AB323" s="209"/>
    </row>
    <row r="324" spans="1:29" ht="19.149999999999999" customHeight="1">
      <c r="B324" s="25"/>
      <c r="C324" s="176"/>
      <c r="D324" s="89"/>
      <c r="E324" s="177"/>
      <c r="F324" s="178"/>
      <c r="G324" s="71" t="s">
        <v>133</v>
      </c>
      <c r="H324" s="428" t="s">
        <v>284</v>
      </c>
      <c r="I324" s="428"/>
      <c r="J324" s="428"/>
      <c r="K324" s="428"/>
      <c r="L324" s="428"/>
      <c r="M324" s="428"/>
      <c r="N324" s="428"/>
      <c r="O324" s="428"/>
      <c r="P324" s="428"/>
      <c r="Q324" s="428"/>
      <c r="R324" s="428"/>
      <c r="S324" s="428"/>
      <c r="T324" s="428"/>
      <c r="U324" s="428"/>
      <c r="V324" s="428"/>
      <c r="W324" s="428"/>
      <c r="X324" s="428"/>
      <c r="Y324" s="428"/>
      <c r="Z324" s="428"/>
      <c r="AA324" s="212"/>
      <c r="AB324" s="209"/>
    </row>
    <row r="325" spans="1:29" ht="19.149999999999999" customHeight="1">
      <c r="B325" s="25"/>
      <c r="C325" s="176"/>
      <c r="D325" s="89"/>
      <c r="E325" s="177"/>
      <c r="F325" s="178"/>
      <c r="G325" s="179"/>
      <c r="H325" s="428"/>
      <c r="I325" s="428"/>
      <c r="J325" s="428"/>
      <c r="K325" s="428"/>
      <c r="L325" s="428"/>
      <c r="M325" s="428"/>
      <c r="N325" s="428"/>
      <c r="O325" s="428"/>
      <c r="P325" s="428"/>
      <c r="Q325" s="428"/>
      <c r="R325" s="428"/>
      <c r="S325" s="428"/>
      <c r="T325" s="428"/>
      <c r="U325" s="428"/>
      <c r="V325" s="428"/>
      <c r="W325" s="428"/>
      <c r="X325" s="428"/>
      <c r="Y325" s="428"/>
      <c r="Z325" s="428"/>
      <c r="AA325" s="212"/>
      <c r="AB325" s="209"/>
    </row>
    <row r="326" spans="1:29" ht="19.149999999999999" customHeight="1">
      <c r="B326" s="25"/>
      <c r="C326" s="176"/>
      <c r="D326" s="89"/>
      <c r="E326" s="177"/>
      <c r="F326" s="178"/>
      <c r="G326" s="71" t="s">
        <v>133</v>
      </c>
      <c r="H326" s="429" t="s">
        <v>285</v>
      </c>
      <c r="I326" s="429"/>
      <c r="J326" s="429"/>
      <c r="K326" s="429"/>
      <c r="L326" s="429"/>
      <c r="M326" s="429"/>
      <c r="N326" s="429"/>
      <c r="O326" s="429"/>
      <c r="P326" s="429"/>
      <c r="Q326" s="429"/>
      <c r="R326" s="429"/>
      <c r="S326" s="429"/>
      <c r="T326" s="429"/>
      <c r="U326" s="429"/>
      <c r="V326" s="429"/>
      <c r="W326" s="429"/>
      <c r="X326" s="429"/>
      <c r="Y326" s="429"/>
      <c r="Z326" s="429"/>
      <c r="AA326" s="212"/>
      <c r="AB326" s="209"/>
    </row>
    <row r="327" spans="1:29" ht="19.149999999999999" customHeight="1">
      <c r="B327" s="25"/>
      <c r="C327" s="176"/>
      <c r="D327" s="89"/>
      <c r="E327" s="177"/>
      <c r="F327" s="178"/>
      <c r="G327" s="179"/>
      <c r="H327" s="429"/>
      <c r="I327" s="429"/>
      <c r="J327" s="429"/>
      <c r="K327" s="429"/>
      <c r="L327" s="429"/>
      <c r="M327" s="429"/>
      <c r="N327" s="429"/>
      <c r="O327" s="429"/>
      <c r="P327" s="429"/>
      <c r="Q327" s="429"/>
      <c r="R327" s="429"/>
      <c r="S327" s="429"/>
      <c r="T327" s="429"/>
      <c r="U327" s="429"/>
      <c r="V327" s="429"/>
      <c r="W327" s="429"/>
      <c r="X327" s="429"/>
      <c r="Y327" s="429"/>
      <c r="Z327" s="429"/>
      <c r="AA327" s="212"/>
      <c r="AB327" s="209"/>
    </row>
    <row r="328" spans="1:29" ht="19.149999999999999" customHeight="1">
      <c r="B328" s="25"/>
      <c r="C328" s="176"/>
      <c r="D328" s="89"/>
      <c r="E328" s="177"/>
      <c r="F328" s="178"/>
      <c r="G328" s="71" t="s">
        <v>133</v>
      </c>
      <c r="H328" s="430" t="s">
        <v>286</v>
      </c>
      <c r="I328" s="429"/>
      <c r="J328" s="429"/>
      <c r="K328" s="429"/>
      <c r="L328" s="429"/>
      <c r="M328" s="429"/>
      <c r="N328" s="429"/>
      <c r="O328" s="429"/>
      <c r="P328" s="429"/>
      <c r="Q328" s="429"/>
      <c r="R328" s="429"/>
      <c r="S328" s="429"/>
      <c r="T328" s="429"/>
      <c r="U328" s="429"/>
      <c r="V328" s="429"/>
      <c r="W328" s="429"/>
      <c r="X328" s="429"/>
      <c r="Y328" s="429"/>
      <c r="Z328" s="429"/>
      <c r="AA328" s="212"/>
      <c r="AB328" s="209"/>
    </row>
    <row r="329" spans="1:29" ht="19.149999999999999" customHeight="1">
      <c r="B329" s="25"/>
      <c r="C329" s="176"/>
      <c r="D329" s="89"/>
      <c r="E329" s="177"/>
      <c r="F329" s="178"/>
      <c r="G329" s="71" t="s">
        <v>133</v>
      </c>
      <c r="H329" s="430" t="s">
        <v>287</v>
      </c>
      <c r="I329" s="429"/>
      <c r="J329" s="429"/>
      <c r="K329" s="429"/>
      <c r="L329" s="429"/>
      <c r="M329" s="429"/>
      <c r="N329" s="429"/>
      <c r="O329" s="429"/>
      <c r="P329" s="429"/>
      <c r="Q329" s="429"/>
      <c r="R329" s="429"/>
      <c r="S329" s="429"/>
      <c r="T329" s="429"/>
      <c r="U329" s="429"/>
      <c r="V329" s="429"/>
      <c r="W329" s="429"/>
      <c r="X329" s="429"/>
      <c r="Y329" s="429"/>
      <c r="Z329" s="429"/>
      <c r="AA329" s="212"/>
      <c r="AB329" s="209"/>
    </row>
    <row r="330" spans="1:29" ht="19.149999999999999" customHeight="1">
      <c r="B330" s="25"/>
      <c r="C330" s="176"/>
      <c r="D330" s="89"/>
      <c r="E330" s="177"/>
      <c r="F330" s="178"/>
      <c r="G330" s="71" t="s">
        <v>133</v>
      </c>
      <c r="H330" s="428" t="s">
        <v>288</v>
      </c>
      <c r="I330" s="428"/>
      <c r="J330" s="428"/>
      <c r="K330" s="428"/>
      <c r="L330" s="428"/>
      <c r="M330" s="428"/>
      <c r="N330" s="428"/>
      <c r="O330" s="428"/>
      <c r="P330" s="428"/>
      <c r="Q330" s="428"/>
      <c r="R330" s="428"/>
      <c r="S330" s="428"/>
      <c r="T330" s="428"/>
      <c r="U330" s="428"/>
      <c r="V330" s="428"/>
      <c r="W330" s="428"/>
      <c r="X330" s="428"/>
      <c r="Y330" s="428"/>
      <c r="Z330" s="428"/>
      <c r="AA330" s="212"/>
      <c r="AB330" s="209"/>
    </row>
    <row r="331" spans="1:29" ht="19.149999999999999" customHeight="1">
      <c r="B331" s="25"/>
      <c r="C331" s="176"/>
      <c r="D331" s="89"/>
      <c r="E331" s="177"/>
      <c r="F331" s="178"/>
      <c r="G331" s="179"/>
      <c r="H331" s="428"/>
      <c r="I331" s="428"/>
      <c r="J331" s="428"/>
      <c r="K331" s="428"/>
      <c r="L331" s="428"/>
      <c r="M331" s="428"/>
      <c r="N331" s="428"/>
      <c r="O331" s="428"/>
      <c r="P331" s="428"/>
      <c r="Q331" s="428"/>
      <c r="R331" s="428"/>
      <c r="S331" s="428"/>
      <c r="T331" s="428"/>
      <c r="U331" s="428"/>
      <c r="V331" s="428"/>
      <c r="W331" s="428"/>
      <c r="X331" s="428"/>
      <c r="Y331" s="428"/>
      <c r="Z331" s="428"/>
      <c r="AA331" s="212"/>
      <c r="AB331" s="209"/>
    </row>
    <row r="332" spans="1:29" ht="19.149999999999999" customHeight="1">
      <c r="B332" s="25"/>
      <c r="C332" s="176"/>
      <c r="D332" s="89"/>
      <c r="E332" s="177"/>
      <c r="F332" s="178"/>
      <c r="G332" s="71" t="s">
        <v>133</v>
      </c>
      <c r="H332" s="427" t="s">
        <v>289</v>
      </c>
      <c r="I332" s="428"/>
      <c r="J332" s="428"/>
      <c r="K332" s="428"/>
      <c r="L332" s="428"/>
      <c r="M332" s="428"/>
      <c r="N332" s="428"/>
      <c r="O332" s="428"/>
      <c r="P332" s="428"/>
      <c r="Q332" s="428"/>
      <c r="R332" s="428"/>
      <c r="S332" s="428"/>
      <c r="T332" s="428"/>
      <c r="U332" s="428"/>
      <c r="V332" s="428"/>
      <c r="W332" s="428"/>
      <c r="X332" s="428"/>
      <c r="Y332" s="428"/>
      <c r="Z332" s="428"/>
      <c r="AA332" s="212"/>
      <c r="AB332" s="209"/>
    </row>
    <row r="333" spans="1:29" ht="19.149999999999999" customHeight="1">
      <c r="B333" s="25"/>
      <c r="C333" s="176"/>
      <c r="D333" s="89"/>
      <c r="E333" s="177"/>
      <c r="F333" s="178"/>
      <c r="G333" s="71" t="s">
        <v>133</v>
      </c>
      <c r="H333" s="427" t="s">
        <v>290</v>
      </c>
      <c r="I333" s="428"/>
      <c r="J333" s="428"/>
      <c r="K333" s="428"/>
      <c r="L333" s="428"/>
      <c r="M333" s="428"/>
      <c r="N333" s="428"/>
      <c r="O333" s="428"/>
      <c r="P333" s="428"/>
      <c r="Q333" s="428"/>
      <c r="R333" s="428"/>
      <c r="S333" s="428"/>
      <c r="T333" s="428"/>
      <c r="U333" s="428"/>
      <c r="V333" s="428"/>
      <c r="W333" s="428"/>
      <c r="X333" s="428"/>
      <c r="Y333" s="428"/>
      <c r="Z333" s="428"/>
      <c r="AA333" s="212"/>
      <c r="AB333" s="209"/>
    </row>
    <row r="334" spans="1:29" ht="19.149999999999999" customHeight="1">
      <c r="B334" s="25"/>
      <c r="C334" s="176"/>
      <c r="D334" s="89"/>
      <c r="E334" s="177"/>
      <c r="F334" s="178"/>
      <c r="G334" s="32"/>
      <c r="H334" s="32"/>
      <c r="I334" s="32"/>
      <c r="J334" s="32"/>
      <c r="K334" s="32"/>
      <c r="L334" s="32"/>
      <c r="M334" s="32"/>
      <c r="N334" s="32"/>
      <c r="O334" s="32"/>
      <c r="P334" s="32"/>
      <c r="Q334" s="32"/>
      <c r="R334" s="32"/>
      <c r="S334" s="32"/>
      <c r="T334" s="32"/>
      <c r="U334" s="32"/>
      <c r="V334" s="32"/>
      <c r="W334" s="32"/>
      <c r="X334" s="32"/>
      <c r="Y334" s="32"/>
      <c r="Z334" s="32"/>
      <c r="AA334" s="212"/>
      <c r="AB334" s="209"/>
    </row>
    <row r="335" spans="1:29" ht="19.149999999999999" customHeight="1">
      <c r="B335" s="25"/>
      <c r="C335" s="208"/>
      <c r="D335" s="89"/>
      <c r="E335" s="143"/>
      <c r="F335" s="113"/>
      <c r="G335" s="32"/>
      <c r="H335" s="32"/>
      <c r="I335" s="32"/>
      <c r="J335" s="32"/>
      <c r="K335" s="32"/>
      <c r="L335" s="32"/>
      <c r="M335" s="32"/>
      <c r="N335" s="32"/>
      <c r="O335" s="32"/>
      <c r="P335" s="32"/>
      <c r="Q335" s="32"/>
      <c r="R335" s="32"/>
      <c r="S335" s="32"/>
      <c r="T335" s="32"/>
      <c r="U335" s="32"/>
      <c r="V335" s="32"/>
      <c r="W335" s="32"/>
      <c r="X335" s="32"/>
      <c r="Y335" s="32"/>
      <c r="Z335" s="32"/>
      <c r="AA335" s="113"/>
      <c r="AB335" s="271"/>
    </row>
    <row r="336" spans="1:29" ht="19.149999999999999" customHeight="1">
      <c r="A336" s="8">
        <f>IF(D336=0,"",D336)</f>
        <v>31</v>
      </c>
      <c r="B336" s="315" t="s">
        <v>96</v>
      </c>
      <c r="C336" s="455" t="s">
        <v>261</v>
      </c>
      <c r="D336" s="89">
        <v>31</v>
      </c>
      <c r="E336" s="54" t="s">
        <v>56</v>
      </c>
      <c r="F336" s="514" t="s">
        <v>262</v>
      </c>
      <c r="G336" s="515"/>
      <c r="H336" s="515"/>
      <c r="I336" s="515"/>
      <c r="J336" s="515"/>
      <c r="K336" s="515"/>
      <c r="L336" s="515"/>
      <c r="M336" s="515"/>
      <c r="N336" s="515"/>
      <c r="O336" s="515"/>
      <c r="P336" s="515"/>
      <c r="Q336" s="515"/>
      <c r="R336" s="515"/>
      <c r="S336" s="515"/>
      <c r="T336" s="515"/>
      <c r="U336" s="515"/>
      <c r="V336" s="515"/>
      <c r="W336" s="515"/>
      <c r="X336" s="515"/>
      <c r="Y336" s="515"/>
      <c r="Z336" s="515"/>
      <c r="AA336" s="516"/>
      <c r="AB336" s="517" t="s">
        <v>263</v>
      </c>
      <c r="AC336" s="24"/>
    </row>
    <row r="337" spans="2:28" ht="19.149999999999999" customHeight="1">
      <c r="B337" s="25"/>
      <c r="C337" s="455"/>
      <c r="D337" s="89"/>
      <c r="E337" s="164"/>
      <c r="F337" s="165"/>
      <c r="G337" s="166"/>
      <c r="H337" s="166"/>
      <c r="I337" s="166"/>
      <c r="J337" s="166"/>
      <c r="K337" s="166"/>
      <c r="L337" s="166"/>
      <c r="M337" s="166"/>
      <c r="N337" s="166"/>
      <c r="O337" s="166"/>
      <c r="P337" s="166"/>
      <c r="Q337" s="166"/>
      <c r="R337" s="166"/>
      <c r="S337" s="166"/>
      <c r="T337" s="166"/>
      <c r="U337" s="166"/>
      <c r="V337" s="166"/>
      <c r="W337" s="166"/>
      <c r="X337" s="166"/>
      <c r="Y337" s="166"/>
      <c r="Z337" s="166"/>
      <c r="AA337" s="164"/>
      <c r="AB337" s="517"/>
    </row>
    <row r="338" spans="2:28" ht="19.149999999999999" customHeight="1">
      <c r="B338" s="25"/>
      <c r="C338" s="455"/>
      <c r="D338" s="89"/>
      <c r="E338" s="164"/>
      <c r="F338" s="518" t="s">
        <v>264</v>
      </c>
      <c r="G338" s="452"/>
      <c r="H338" s="452"/>
      <c r="I338" s="452"/>
      <c r="J338" s="452"/>
      <c r="K338" s="452"/>
      <c r="L338" s="452"/>
      <c r="M338" s="452"/>
      <c r="N338" s="519"/>
      <c r="O338" s="495"/>
      <c r="P338" s="496"/>
      <c r="Q338" s="496"/>
      <c r="R338" s="496"/>
      <c r="S338" s="496"/>
      <c r="T338" s="497"/>
      <c r="U338" s="166"/>
      <c r="V338" s="166"/>
      <c r="W338" s="166"/>
      <c r="X338" s="166"/>
      <c r="Y338" s="166"/>
      <c r="Z338" s="166"/>
      <c r="AA338" s="164"/>
      <c r="AB338" s="517"/>
    </row>
    <row r="339" spans="2:28" ht="19.149999999999999" customHeight="1">
      <c r="B339" s="25"/>
      <c r="C339" s="455"/>
      <c r="D339" s="89"/>
      <c r="E339" s="164"/>
      <c r="F339" s="518" t="s">
        <v>265</v>
      </c>
      <c r="G339" s="452"/>
      <c r="H339" s="452"/>
      <c r="I339" s="452"/>
      <c r="J339" s="452"/>
      <c r="K339" s="452"/>
      <c r="L339" s="452"/>
      <c r="M339" s="452"/>
      <c r="N339" s="519"/>
      <c r="O339" s="495"/>
      <c r="P339" s="496"/>
      <c r="Q339" s="496"/>
      <c r="R339" s="496"/>
      <c r="S339" s="496"/>
      <c r="T339" s="497"/>
      <c r="U339" s="166"/>
      <c r="V339" s="166"/>
      <c r="W339" s="166"/>
      <c r="X339" s="166"/>
      <c r="Y339" s="166"/>
      <c r="Z339" s="166"/>
      <c r="AA339" s="164"/>
      <c r="AB339" s="517"/>
    </row>
    <row r="340" spans="2:28" ht="19.149999999999999" customHeight="1">
      <c r="B340" s="25"/>
      <c r="C340" s="455"/>
      <c r="D340" s="89"/>
      <c r="E340" s="164"/>
      <c r="F340" s="518" t="s">
        <v>266</v>
      </c>
      <c r="G340" s="452"/>
      <c r="H340" s="452"/>
      <c r="I340" s="452"/>
      <c r="J340" s="452"/>
      <c r="K340" s="452"/>
      <c r="L340" s="452"/>
      <c r="M340" s="452"/>
      <c r="N340" s="519"/>
      <c r="O340" s="495"/>
      <c r="P340" s="496"/>
      <c r="Q340" s="496"/>
      <c r="R340" s="496"/>
      <c r="S340" s="496"/>
      <c r="T340" s="497"/>
      <c r="U340" s="166"/>
      <c r="V340" s="166"/>
      <c r="W340" s="166"/>
      <c r="X340" s="166"/>
      <c r="Y340" s="166"/>
      <c r="Z340" s="166"/>
      <c r="AA340" s="164"/>
      <c r="AB340" s="517"/>
    </row>
    <row r="341" spans="2:28" ht="19.149999999999999" customHeight="1">
      <c r="B341" s="25"/>
      <c r="C341" s="455"/>
      <c r="D341" s="89"/>
      <c r="E341" s="164"/>
      <c r="F341" s="518" t="s">
        <v>267</v>
      </c>
      <c r="G341" s="452"/>
      <c r="H341" s="452"/>
      <c r="I341" s="452"/>
      <c r="J341" s="452"/>
      <c r="K341" s="452"/>
      <c r="L341" s="452"/>
      <c r="M341" s="452"/>
      <c r="N341" s="519"/>
      <c r="O341" s="495"/>
      <c r="P341" s="496"/>
      <c r="Q341" s="496"/>
      <c r="R341" s="496"/>
      <c r="S341" s="496"/>
      <c r="T341" s="497"/>
      <c r="U341" s="166"/>
      <c r="V341" s="166"/>
      <c r="W341" s="166"/>
      <c r="X341" s="166"/>
      <c r="Y341" s="166"/>
      <c r="Z341" s="166"/>
      <c r="AA341" s="164"/>
      <c r="AB341" s="517"/>
    </row>
    <row r="342" spans="2:28" ht="19.149999999999999" customHeight="1">
      <c r="B342" s="25"/>
      <c r="C342" s="455"/>
      <c r="D342" s="89"/>
      <c r="E342" s="164"/>
      <c r="F342" s="431" t="s">
        <v>268</v>
      </c>
      <c r="G342" s="418"/>
      <c r="H342" s="418"/>
      <c r="I342" s="418"/>
      <c r="J342" s="418"/>
      <c r="K342" s="418"/>
      <c r="L342" s="418"/>
      <c r="M342" s="418"/>
      <c r="N342" s="418"/>
      <c r="O342" s="418"/>
      <c r="P342" s="418"/>
      <c r="Q342" s="418"/>
      <c r="R342" s="418"/>
      <c r="S342" s="418"/>
      <c r="T342" s="418"/>
      <c r="U342" s="418"/>
      <c r="V342" s="418"/>
      <c r="W342" s="418"/>
      <c r="X342" s="418"/>
      <c r="Y342" s="418"/>
      <c r="Z342" s="418"/>
      <c r="AA342" s="419"/>
      <c r="AB342" s="517"/>
    </row>
    <row r="343" spans="2:28" ht="19.149999999999999" customHeight="1">
      <c r="B343" s="25"/>
      <c r="C343" s="59"/>
      <c r="D343" s="89"/>
      <c r="E343" s="164"/>
      <c r="F343" s="431"/>
      <c r="G343" s="418"/>
      <c r="H343" s="418"/>
      <c r="I343" s="418"/>
      <c r="J343" s="418"/>
      <c r="K343" s="418"/>
      <c r="L343" s="418"/>
      <c r="M343" s="418"/>
      <c r="N343" s="418"/>
      <c r="O343" s="418"/>
      <c r="P343" s="418"/>
      <c r="Q343" s="418"/>
      <c r="R343" s="418"/>
      <c r="S343" s="418"/>
      <c r="T343" s="418"/>
      <c r="U343" s="418"/>
      <c r="V343" s="418"/>
      <c r="W343" s="418"/>
      <c r="X343" s="418"/>
      <c r="Y343" s="418"/>
      <c r="Z343" s="418"/>
      <c r="AA343" s="419"/>
      <c r="AB343" s="517"/>
    </row>
    <row r="344" spans="2:28" ht="15.65" customHeight="1">
      <c r="B344" s="25"/>
      <c r="C344" s="173"/>
      <c r="D344" s="89"/>
      <c r="E344" s="143"/>
      <c r="F344" s="431"/>
      <c r="G344" s="418"/>
      <c r="H344" s="418"/>
      <c r="I344" s="418"/>
      <c r="J344" s="418"/>
      <c r="K344" s="418"/>
      <c r="L344" s="418"/>
      <c r="M344" s="418"/>
      <c r="N344" s="418"/>
      <c r="O344" s="418"/>
      <c r="P344" s="418"/>
      <c r="Q344" s="418"/>
      <c r="R344" s="418"/>
      <c r="S344" s="418"/>
      <c r="T344" s="418"/>
      <c r="U344" s="418"/>
      <c r="V344" s="418"/>
      <c r="W344" s="418"/>
      <c r="X344" s="418"/>
      <c r="Y344" s="418"/>
      <c r="Z344" s="418"/>
      <c r="AA344" s="419"/>
      <c r="AB344" s="107"/>
    </row>
    <row r="345" spans="2:28" ht="19.149999999999999" customHeight="1">
      <c r="B345" s="25"/>
      <c r="C345" s="173"/>
      <c r="D345" s="89"/>
      <c r="E345" s="143"/>
      <c r="F345" s="415" t="s">
        <v>269</v>
      </c>
      <c r="G345" s="416"/>
      <c r="H345" s="416"/>
      <c r="I345" s="416"/>
      <c r="J345" s="416"/>
      <c r="K345" s="416"/>
      <c r="L345" s="416"/>
      <c r="M345" s="416"/>
      <c r="N345" s="416"/>
      <c r="O345" s="416"/>
      <c r="P345" s="416"/>
      <c r="Q345" s="416"/>
      <c r="R345" s="416"/>
      <c r="S345" s="416"/>
      <c r="T345" s="416"/>
      <c r="U345" s="416"/>
      <c r="V345" s="416"/>
      <c r="W345" s="416"/>
      <c r="X345" s="416"/>
      <c r="Y345" s="416"/>
      <c r="Z345" s="416"/>
      <c r="AA345" s="417"/>
      <c r="AB345" s="107"/>
    </row>
    <row r="346" spans="2:28" ht="19.149999999999999" customHeight="1">
      <c r="B346" s="25"/>
      <c r="C346" s="173"/>
      <c r="D346" s="89"/>
      <c r="E346" s="143"/>
      <c r="F346" s="415"/>
      <c r="G346" s="416"/>
      <c r="H346" s="416"/>
      <c r="I346" s="416"/>
      <c r="J346" s="416"/>
      <c r="K346" s="416"/>
      <c r="L346" s="416"/>
      <c r="M346" s="416"/>
      <c r="N346" s="416"/>
      <c r="O346" s="416"/>
      <c r="P346" s="416"/>
      <c r="Q346" s="416"/>
      <c r="R346" s="416"/>
      <c r="S346" s="416"/>
      <c r="T346" s="416"/>
      <c r="U346" s="416"/>
      <c r="V346" s="416"/>
      <c r="W346" s="416"/>
      <c r="X346" s="416"/>
      <c r="Y346" s="416"/>
      <c r="Z346" s="416"/>
      <c r="AA346" s="417"/>
      <c r="AB346" s="107"/>
    </row>
    <row r="347" spans="2:28" ht="19.149999999999999" customHeight="1">
      <c r="B347" s="25"/>
      <c r="C347" s="173"/>
      <c r="D347" s="89"/>
      <c r="E347" s="143"/>
      <c r="F347" s="415" t="s">
        <v>270</v>
      </c>
      <c r="G347" s="416"/>
      <c r="H347" s="416"/>
      <c r="I347" s="416"/>
      <c r="J347" s="416"/>
      <c r="K347" s="416"/>
      <c r="L347" s="416"/>
      <c r="M347" s="416"/>
      <c r="N347" s="416"/>
      <c r="O347" s="416"/>
      <c r="P347" s="416"/>
      <c r="Q347" s="416"/>
      <c r="R347" s="416"/>
      <c r="S347" s="416"/>
      <c r="T347" s="416"/>
      <c r="U347" s="416"/>
      <c r="V347" s="416"/>
      <c r="W347" s="416"/>
      <c r="X347" s="416"/>
      <c r="Y347" s="416"/>
      <c r="Z347" s="416"/>
      <c r="AA347" s="417"/>
      <c r="AB347" s="107"/>
    </row>
    <row r="348" spans="2:28" ht="19.149999999999999" customHeight="1">
      <c r="B348" s="25"/>
      <c r="C348" s="167"/>
      <c r="D348" s="119"/>
      <c r="E348" s="168"/>
      <c r="F348" s="415"/>
      <c r="G348" s="416"/>
      <c r="H348" s="416"/>
      <c r="I348" s="416"/>
      <c r="J348" s="416"/>
      <c r="K348" s="416"/>
      <c r="L348" s="416"/>
      <c r="M348" s="416"/>
      <c r="N348" s="416"/>
      <c r="O348" s="416"/>
      <c r="P348" s="416"/>
      <c r="Q348" s="416"/>
      <c r="R348" s="416"/>
      <c r="S348" s="416"/>
      <c r="T348" s="416"/>
      <c r="U348" s="416"/>
      <c r="V348" s="416"/>
      <c r="W348" s="416"/>
      <c r="X348" s="416"/>
      <c r="Y348" s="416"/>
      <c r="Z348" s="416"/>
      <c r="AA348" s="417"/>
      <c r="AB348" s="107"/>
    </row>
    <row r="349" spans="2:28" ht="19.149999999999999" customHeight="1">
      <c r="B349" s="25"/>
      <c r="C349" s="169"/>
      <c r="D349" s="119"/>
      <c r="E349" s="170"/>
      <c r="F349" s="464" t="s">
        <v>271</v>
      </c>
      <c r="G349" s="465"/>
      <c r="H349" s="465"/>
      <c r="I349" s="465"/>
      <c r="J349" s="465"/>
      <c r="K349" s="465"/>
      <c r="L349" s="465"/>
      <c r="M349" s="465"/>
      <c r="N349" s="465"/>
      <c r="O349" s="465"/>
      <c r="P349" s="465"/>
      <c r="Q349" s="465"/>
      <c r="R349" s="465"/>
      <c r="S349" s="465"/>
      <c r="T349" s="465"/>
      <c r="U349" s="465"/>
      <c r="V349" s="465"/>
      <c r="W349" s="465"/>
      <c r="X349" s="465"/>
      <c r="Y349" s="465"/>
      <c r="Z349" s="465"/>
      <c r="AA349" s="466"/>
      <c r="AB349" s="107"/>
    </row>
    <row r="350" spans="2:28" ht="19.149999999999999" customHeight="1">
      <c r="B350" s="25"/>
      <c r="C350" s="169"/>
      <c r="D350" s="119"/>
      <c r="E350" s="170"/>
      <c r="F350" s="401" t="s">
        <v>272</v>
      </c>
      <c r="G350" s="402"/>
      <c r="H350" s="402"/>
      <c r="I350" s="402"/>
      <c r="J350" s="402"/>
      <c r="K350" s="402"/>
      <c r="L350" s="402"/>
      <c r="M350" s="402"/>
      <c r="N350" s="402"/>
      <c r="O350" s="402"/>
      <c r="P350" s="402"/>
      <c r="Q350" s="402"/>
      <c r="R350" s="402"/>
      <c r="S350" s="402"/>
      <c r="T350" s="402"/>
      <c r="U350" s="402"/>
      <c r="V350" s="402"/>
      <c r="W350" s="402"/>
      <c r="X350" s="402"/>
      <c r="Y350" s="402"/>
      <c r="Z350" s="402"/>
      <c r="AA350" s="403"/>
      <c r="AB350" s="107"/>
    </row>
    <row r="351" spans="2:28" ht="19.149999999999999" customHeight="1">
      <c r="B351" s="25"/>
      <c r="C351" s="169"/>
      <c r="D351" s="119"/>
      <c r="E351" s="170"/>
      <c r="F351" s="401"/>
      <c r="G351" s="402"/>
      <c r="H351" s="402"/>
      <c r="I351" s="402"/>
      <c r="J351" s="402"/>
      <c r="K351" s="402"/>
      <c r="L351" s="402"/>
      <c r="M351" s="402"/>
      <c r="N351" s="402"/>
      <c r="O351" s="402"/>
      <c r="P351" s="402"/>
      <c r="Q351" s="402"/>
      <c r="R351" s="402"/>
      <c r="S351" s="402"/>
      <c r="T351" s="402"/>
      <c r="U351" s="402"/>
      <c r="V351" s="402"/>
      <c r="W351" s="402"/>
      <c r="X351" s="402"/>
      <c r="Y351" s="402"/>
      <c r="Z351" s="402"/>
      <c r="AA351" s="403"/>
      <c r="AB351" s="275"/>
    </row>
    <row r="352" spans="2:28" ht="19.149999999999999" customHeight="1">
      <c r="B352" s="25"/>
      <c r="C352" s="169"/>
      <c r="D352" s="119"/>
      <c r="E352" s="170"/>
      <c r="F352" s="307"/>
      <c r="G352" s="308"/>
      <c r="H352" s="308"/>
      <c r="I352" s="308"/>
      <c r="J352" s="308"/>
      <c r="K352" s="308"/>
      <c r="L352" s="308"/>
      <c r="M352" s="308"/>
      <c r="N352" s="308"/>
      <c r="O352" s="308"/>
      <c r="P352" s="308"/>
      <c r="Q352" s="308"/>
      <c r="R352" s="308"/>
      <c r="S352" s="308"/>
      <c r="T352" s="308"/>
      <c r="U352" s="308"/>
      <c r="V352" s="308"/>
      <c r="W352" s="308"/>
      <c r="X352" s="308"/>
      <c r="Y352" s="308"/>
      <c r="Z352" s="308"/>
      <c r="AA352" s="273"/>
      <c r="AB352" s="275"/>
    </row>
    <row r="353" spans="1:29" ht="19.149999999999999" customHeight="1">
      <c r="B353" s="315" t="s">
        <v>97</v>
      </c>
      <c r="C353" s="404" t="s">
        <v>291</v>
      </c>
      <c r="D353" s="89">
        <v>32</v>
      </c>
      <c r="E353" s="54" t="s">
        <v>56</v>
      </c>
      <c r="F353" s="405" t="s">
        <v>231</v>
      </c>
      <c r="G353" s="406"/>
      <c r="H353" s="406"/>
      <c r="I353" s="406"/>
      <c r="J353" s="407"/>
      <c r="K353" s="408"/>
      <c r="L353" s="409"/>
      <c r="M353" s="409"/>
      <c r="N353" s="409"/>
      <c r="O353" s="409"/>
      <c r="P353" s="409"/>
      <c r="Q353" s="409"/>
      <c r="R353" s="409"/>
      <c r="S353" s="409"/>
      <c r="T353" s="409"/>
      <c r="U353" s="409"/>
      <c r="V353" s="409"/>
      <c r="W353" s="409"/>
      <c r="X353" s="409"/>
      <c r="Y353" s="409"/>
      <c r="Z353" s="410"/>
      <c r="AA353" s="106"/>
      <c r="AB353" s="274"/>
    </row>
    <row r="354" spans="1:29" ht="19.149999999999999" customHeight="1">
      <c r="B354" s="25"/>
      <c r="C354" s="404"/>
      <c r="D354" s="89"/>
      <c r="E354" s="143"/>
      <c r="F354" s="100"/>
      <c r="G354" s="101"/>
      <c r="H354" s="101"/>
      <c r="I354" s="101"/>
      <c r="J354" s="101"/>
      <c r="K354" s="411"/>
      <c r="L354" s="412"/>
      <c r="M354" s="412"/>
      <c r="N354" s="412"/>
      <c r="O354" s="412"/>
      <c r="P354" s="412"/>
      <c r="Q354" s="412"/>
      <c r="R354" s="412"/>
      <c r="S354" s="412"/>
      <c r="T354" s="412"/>
      <c r="U354" s="412"/>
      <c r="V354" s="412"/>
      <c r="W354" s="412"/>
      <c r="X354" s="412"/>
      <c r="Y354" s="412"/>
      <c r="Z354" s="413"/>
      <c r="AA354" s="113"/>
      <c r="AB354" s="414" t="s">
        <v>292</v>
      </c>
    </row>
    <row r="355" spans="1:29" ht="19.149999999999999" customHeight="1">
      <c r="B355" s="25"/>
      <c r="C355" s="404"/>
      <c r="D355" s="89"/>
      <c r="E355" s="143"/>
      <c r="F355" s="415" t="s">
        <v>293</v>
      </c>
      <c r="G355" s="416"/>
      <c r="H355" s="416"/>
      <c r="I355" s="416"/>
      <c r="J355" s="416"/>
      <c r="K355" s="416"/>
      <c r="L355" s="416"/>
      <c r="M355" s="416"/>
      <c r="N355" s="416"/>
      <c r="O355" s="416"/>
      <c r="P355" s="416"/>
      <c r="Q355" s="416"/>
      <c r="R355" s="416"/>
      <c r="S355" s="416"/>
      <c r="T355" s="416"/>
      <c r="U355" s="416"/>
      <c r="V355" s="416"/>
      <c r="W355" s="416"/>
      <c r="X355" s="416"/>
      <c r="Y355" s="416"/>
      <c r="Z355" s="416"/>
      <c r="AA355" s="417"/>
      <c r="AB355" s="414"/>
    </row>
    <row r="356" spans="1:29" ht="19.149999999999999" customHeight="1">
      <c r="B356" s="25"/>
      <c r="C356" s="272"/>
      <c r="D356" s="89"/>
      <c r="E356" s="143"/>
      <c r="F356" s="415"/>
      <c r="G356" s="416"/>
      <c r="H356" s="416"/>
      <c r="I356" s="416"/>
      <c r="J356" s="416"/>
      <c r="K356" s="416"/>
      <c r="L356" s="416"/>
      <c r="M356" s="416"/>
      <c r="N356" s="416"/>
      <c r="O356" s="416"/>
      <c r="P356" s="416"/>
      <c r="Q356" s="416"/>
      <c r="R356" s="416"/>
      <c r="S356" s="416"/>
      <c r="T356" s="416"/>
      <c r="U356" s="416"/>
      <c r="V356" s="416"/>
      <c r="W356" s="416"/>
      <c r="X356" s="416"/>
      <c r="Y356" s="416"/>
      <c r="Z356" s="416"/>
      <c r="AA356" s="417"/>
      <c r="AB356" s="414"/>
    </row>
    <row r="357" spans="1:29" ht="19.149999999999999" customHeight="1">
      <c r="B357" s="25"/>
      <c r="C357" s="272"/>
      <c r="D357" s="89"/>
      <c r="E357" s="143"/>
      <c r="F357" s="144"/>
      <c r="G357" s="32"/>
      <c r="H357" s="32"/>
      <c r="I357" s="32"/>
      <c r="J357" s="32"/>
      <c r="K357" s="32"/>
      <c r="L357" s="32"/>
      <c r="M357" s="32"/>
      <c r="N357" s="32"/>
      <c r="O357" s="32"/>
      <c r="P357" s="32"/>
      <c r="Q357" s="32"/>
      <c r="R357" s="32"/>
      <c r="S357" s="32"/>
      <c r="T357" s="32"/>
      <c r="U357" s="32"/>
      <c r="V357" s="32"/>
      <c r="W357" s="32"/>
      <c r="X357" s="32"/>
      <c r="Y357" s="32"/>
      <c r="Z357" s="32"/>
      <c r="AA357" s="113"/>
      <c r="AB357" s="414"/>
    </row>
    <row r="358" spans="1:29" ht="19.149999999999999" customHeight="1">
      <c r="B358" s="25"/>
      <c r="C358" s="272"/>
      <c r="D358" s="89"/>
      <c r="E358" s="143"/>
      <c r="F358" s="144"/>
      <c r="G358" s="32"/>
      <c r="H358" s="32"/>
      <c r="I358" s="32"/>
      <c r="J358" s="32"/>
      <c r="K358" s="32"/>
      <c r="L358" s="32"/>
      <c r="M358" s="32"/>
      <c r="N358" s="32"/>
      <c r="O358" s="32"/>
      <c r="P358" s="32"/>
      <c r="Q358" s="32"/>
      <c r="R358" s="32"/>
      <c r="S358" s="32"/>
      <c r="T358" s="32"/>
      <c r="U358" s="32"/>
      <c r="V358" s="32"/>
      <c r="W358" s="32"/>
      <c r="X358" s="32"/>
      <c r="Y358" s="32"/>
      <c r="Z358" s="32"/>
      <c r="AA358" s="113"/>
      <c r="AB358" s="414"/>
    </row>
    <row r="359" spans="1:29" ht="15.65" customHeight="1">
      <c r="B359" s="25"/>
      <c r="C359" s="272"/>
      <c r="D359" s="89"/>
      <c r="E359" s="143"/>
      <c r="F359" s="113"/>
      <c r="G359" s="32"/>
      <c r="H359" s="32"/>
      <c r="I359" s="32"/>
      <c r="J359" s="32"/>
      <c r="K359" s="32"/>
      <c r="L359" s="32"/>
      <c r="M359" s="32"/>
      <c r="N359" s="32"/>
      <c r="O359" s="32"/>
      <c r="P359" s="32"/>
      <c r="Q359" s="32"/>
      <c r="R359" s="32"/>
      <c r="S359" s="32"/>
      <c r="T359" s="32"/>
      <c r="U359" s="32"/>
      <c r="V359" s="32"/>
      <c r="W359" s="32"/>
      <c r="X359" s="32"/>
      <c r="Y359" s="32"/>
      <c r="Z359" s="32"/>
      <c r="AA359" s="113"/>
      <c r="AB359" s="414"/>
    </row>
    <row r="360" spans="1:29" ht="20.149999999999999" customHeight="1">
      <c r="B360" s="25"/>
      <c r="C360" s="109"/>
      <c r="D360" s="89"/>
      <c r="E360" s="143"/>
      <c r="F360" s="113"/>
      <c r="G360" s="32"/>
      <c r="H360" s="32"/>
      <c r="I360" s="32"/>
      <c r="J360" s="32"/>
      <c r="K360" s="32"/>
      <c r="L360" s="32"/>
      <c r="M360" s="32"/>
      <c r="N360" s="32"/>
      <c r="O360" s="32"/>
      <c r="P360" s="32"/>
      <c r="Q360" s="32"/>
      <c r="R360" s="32"/>
      <c r="S360" s="32"/>
      <c r="T360" s="32"/>
      <c r="U360" s="32"/>
      <c r="V360" s="32"/>
      <c r="W360" s="32"/>
      <c r="X360" s="32"/>
      <c r="Y360" s="32"/>
      <c r="Z360" s="32"/>
      <c r="AA360" s="113"/>
      <c r="AB360" s="80"/>
    </row>
    <row r="361" spans="1:29" ht="19.149999999999999" customHeight="1">
      <c r="A361" s="8">
        <f>IF(D361=0,"",D361)</f>
        <v>33</v>
      </c>
      <c r="B361" s="315" t="s">
        <v>163</v>
      </c>
      <c r="C361" s="404" t="s">
        <v>396</v>
      </c>
      <c r="D361" s="89">
        <v>33</v>
      </c>
      <c r="E361" s="54" t="s">
        <v>56</v>
      </c>
      <c r="F361" s="418" t="s">
        <v>294</v>
      </c>
      <c r="G361" s="418"/>
      <c r="H361" s="418"/>
      <c r="I361" s="418"/>
      <c r="J361" s="418"/>
      <c r="K361" s="418"/>
      <c r="L361" s="418"/>
      <c r="M361" s="418"/>
      <c r="N361" s="418"/>
      <c r="O361" s="418"/>
      <c r="P361" s="418"/>
      <c r="Q361" s="418"/>
      <c r="R361" s="418"/>
      <c r="S361" s="418"/>
      <c r="T361" s="418"/>
      <c r="U361" s="418"/>
      <c r="V361" s="418"/>
      <c r="W361" s="418"/>
      <c r="X361" s="418"/>
      <c r="Y361" s="418"/>
      <c r="Z361" s="418"/>
      <c r="AA361" s="419"/>
      <c r="AB361" s="509" t="s">
        <v>295</v>
      </c>
      <c r="AC361" s="24">
        <f>VLOOKUP(E361,$AI$49:$AJ$56,2,FALSE)</f>
        <v>0</v>
      </c>
    </row>
    <row r="362" spans="1:29" ht="19.149999999999999" customHeight="1">
      <c r="B362" s="25"/>
      <c r="C362" s="404"/>
      <c r="D362" s="89"/>
      <c r="E362" s="99"/>
      <c r="F362" s="418"/>
      <c r="G362" s="418"/>
      <c r="H362" s="418"/>
      <c r="I362" s="418"/>
      <c r="J362" s="418"/>
      <c r="K362" s="418"/>
      <c r="L362" s="418"/>
      <c r="M362" s="418"/>
      <c r="N362" s="418"/>
      <c r="O362" s="418"/>
      <c r="P362" s="418"/>
      <c r="Q362" s="418"/>
      <c r="R362" s="418"/>
      <c r="S362" s="418"/>
      <c r="T362" s="418"/>
      <c r="U362" s="418"/>
      <c r="V362" s="418"/>
      <c r="W362" s="418"/>
      <c r="X362" s="418"/>
      <c r="Y362" s="418"/>
      <c r="Z362" s="418"/>
      <c r="AA362" s="419"/>
      <c r="AB362" s="510"/>
    </row>
    <row r="363" spans="1:29" ht="19.149999999999999" customHeight="1">
      <c r="B363" s="25"/>
      <c r="C363" s="404"/>
      <c r="D363" s="89"/>
      <c r="E363" s="158"/>
      <c r="F363" s="418"/>
      <c r="G363" s="418"/>
      <c r="H363" s="418"/>
      <c r="I363" s="418"/>
      <c r="J363" s="418"/>
      <c r="K363" s="418"/>
      <c r="L363" s="418"/>
      <c r="M363" s="418"/>
      <c r="N363" s="418"/>
      <c r="O363" s="418"/>
      <c r="P363" s="418"/>
      <c r="Q363" s="418"/>
      <c r="R363" s="418"/>
      <c r="S363" s="418"/>
      <c r="T363" s="418"/>
      <c r="U363" s="418"/>
      <c r="V363" s="418"/>
      <c r="W363" s="418"/>
      <c r="X363" s="418"/>
      <c r="Y363" s="418"/>
      <c r="Z363" s="418"/>
      <c r="AA363" s="419"/>
      <c r="AB363" s="510"/>
    </row>
    <row r="364" spans="1:29" ht="19.149999999999999" customHeight="1">
      <c r="B364" s="25"/>
      <c r="C364" s="94"/>
      <c r="D364" s="89"/>
      <c r="E364" s="158"/>
      <c r="F364" s="418"/>
      <c r="G364" s="418"/>
      <c r="H364" s="418"/>
      <c r="I364" s="418"/>
      <c r="J364" s="418"/>
      <c r="K364" s="418"/>
      <c r="L364" s="418"/>
      <c r="M364" s="418"/>
      <c r="N364" s="418"/>
      <c r="O364" s="418"/>
      <c r="P364" s="418"/>
      <c r="Q364" s="418"/>
      <c r="R364" s="418"/>
      <c r="S364" s="418"/>
      <c r="T364" s="418"/>
      <c r="U364" s="418"/>
      <c r="V364" s="418"/>
      <c r="W364" s="418"/>
      <c r="X364" s="418"/>
      <c r="Y364" s="418"/>
      <c r="Z364" s="418"/>
      <c r="AA364" s="419"/>
      <c r="AB364" s="510"/>
    </row>
    <row r="365" spans="1:29" ht="19.149999999999999" customHeight="1">
      <c r="B365" s="25"/>
      <c r="C365" s="94"/>
      <c r="D365" s="89"/>
      <c r="E365" s="158"/>
      <c r="F365" s="418"/>
      <c r="G365" s="418"/>
      <c r="H365" s="418"/>
      <c r="I365" s="418"/>
      <c r="J365" s="418"/>
      <c r="K365" s="418"/>
      <c r="L365" s="418"/>
      <c r="M365" s="418"/>
      <c r="N365" s="418"/>
      <c r="O365" s="418"/>
      <c r="P365" s="418"/>
      <c r="Q365" s="418"/>
      <c r="R365" s="418"/>
      <c r="S365" s="418"/>
      <c r="T365" s="418"/>
      <c r="U365" s="418"/>
      <c r="V365" s="418"/>
      <c r="W365" s="418"/>
      <c r="X365" s="418"/>
      <c r="Y365" s="418"/>
      <c r="Z365" s="418"/>
      <c r="AA365" s="419"/>
      <c r="AB365" s="510"/>
    </row>
    <row r="366" spans="1:29" ht="15.65" customHeight="1">
      <c r="B366" s="25"/>
      <c r="C366" s="32"/>
      <c r="D366" s="89"/>
      <c r="E366" s="143"/>
      <c r="F366" s="113"/>
      <c r="G366" s="113"/>
      <c r="H366" s="113"/>
      <c r="I366" s="113"/>
      <c r="J366" s="113"/>
      <c r="K366" s="113"/>
      <c r="L366" s="113"/>
      <c r="M366" s="113"/>
      <c r="N366" s="113"/>
      <c r="O366" s="113"/>
      <c r="P366" s="113"/>
      <c r="Q366" s="113"/>
      <c r="R366" s="113"/>
      <c r="S366" s="113"/>
      <c r="T366" s="113"/>
      <c r="U366" s="113"/>
      <c r="V366" s="113"/>
      <c r="W366" s="113"/>
      <c r="X366" s="113"/>
      <c r="Y366" s="113"/>
      <c r="Z366" s="113"/>
      <c r="AA366" s="113"/>
      <c r="AB366" s="80"/>
    </row>
    <row r="367" spans="1:29" ht="19.149999999999999" customHeight="1">
      <c r="A367" s="8">
        <f>IF(D367=0,"",D367)</f>
        <v>34</v>
      </c>
      <c r="B367" s="315" t="s">
        <v>166</v>
      </c>
      <c r="C367" s="418" t="s">
        <v>296</v>
      </c>
      <c r="D367" s="89">
        <v>34</v>
      </c>
      <c r="E367" s="54" t="s">
        <v>56</v>
      </c>
      <c r="F367" s="181" t="s">
        <v>297</v>
      </c>
      <c r="G367" s="101"/>
      <c r="H367" s="101"/>
      <c r="I367" s="101"/>
      <c r="J367" s="101"/>
      <c r="K367" s="101"/>
      <c r="L367" s="101"/>
      <c r="M367" s="55"/>
      <c r="N367" s="424" t="s">
        <v>280</v>
      </c>
      <c r="O367" s="425"/>
      <c r="P367" s="425"/>
      <c r="Q367" s="425"/>
      <c r="R367" s="425"/>
      <c r="S367" s="425"/>
      <c r="T367" s="425"/>
      <c r="U367" s="425"/>
      <c r="V367" s="425"/>
      <c r="W367" s="425"/>
      <c r="X367" s="425"/>
      <c r="Y367" s="425"/>
      <c r="Z367" s="425"/>
      <c r="AA367" s="426"/>
      <c r="AB367" s="502" t="s">
        <v>298</v>
      </c>
      <c r="AC367" s="24">
        <f>VLOOKUP(E367,$AI$49:$AJ$56,2,FALSE)</f>
        <v>0</v>
      </c>
    </row>
    <row r="368" spans="1:29" ht="19.149999999999999" customHeight="1">
      <c r="B368" s="25"/>
      <c r="C368" s="418"/>
      <c r="D368" s="89"/>
      <c r="E368" s="143"/>
      <c r="F368" s="503" t="s">
        <v>299</v>
      </c>
      <c r="G368" s="504"/>
      <c r="H368" s="504"/>
      <c r="I368" s="504"/>
      <c r="J368" s="504"/>
      <c r="K368" s="504"/>
      <c r="L368" s="504"/>
      <c r="M368" s="504"/>
      <c r="N368" s="504"/>
      <c r="O368" s="504"/>
      <c r="P368" s="504"/>
      <c r="Q368" s="504"/>
      <c r="R368" s="504"/>
      <c r="S368" s="504"/>
      <c r="T368" s="504"/>
      <c r="U368" s="504"/>
      <c r="V368" s="504"/>
      <c r="W368" s="504"/>
      <c r="X368" s="504"/>
      <c r="Y368" s="504"/>
      <c r="Z368" s="504"/>
      <c r="AA368" s="505"/>
      <c r="AB368" s="502"/>
    </row>
    <row r="369" spans="1:29" ht="19.149999999999999" customHeight="1">
      <c r="B369" s="25"/>
      <c r="C369" s="418"/>
      <c r="D369" s="89"/>
      <c r="E369" s="143"/>
      <c r="F369" s="144"/>
      <c r="G369" s="71" t="s">
        <v>133</v>
      </c>
      <c r="H369" s="506" t="s">
        <v>300</v>
      </c>
      <c r="I369" s="507"/>
      <c r="J369" s="507"/>
      <c r="K369" s="507"/>
      <c r="L369" s="507"/>
      <c r="M369" s="507"/>
      <c r="N369" s="507"/>
      <c r="O369" s="97" t="s">
        <v>167</v>
      </c>
      <c r="P369" s="432"/>
      <c r="Q369" s="508"/>
      <c r="R369" s="433"/>
      <c r="S369" s="457" t="s">
        <v>301</v>
      </c>
      <c r="T369" s="457"/>
      <c r="U369" s="452" t="s">
        <v>156</v>
      </c>
      <c r="V369" s="452"/>
      <c r="W369" s="452"/>
      <c r="X369" s="452"/>
      <c r="Y369" s="452"/>
      <c r="Z369" s="452"/>
      <c r="AA369" s="453"/>
      <c r="AB369" s="502"/>
    </row>
    <row r="370" spans="1:29" ht="19.149999999999999" customHeight="1">
      <c r="B370" s="25"/>
      <c r="C370" s="32"/>
      <c r="D370" s="89"/>
      <c r="E370" s="143"/>
      <c r="F370" s="144"/>
      <c r="G370" s="71" t="s">
        <v>133</v>
      </c>
      <c r="H370" s="506" t="s">
        <v>302</v>
      </c>
      <c r="I370" s="507"/>
      <c r="J370" s="507"/>
      <c r="K370" s="507"/>
      <c r="L370" s="507"/>
      <c r="M370" s="507"/>
      <c r="N370" s="507"/>
      <c r="O370" s="97" t="s">
        <v>167</v>
      </c>
      <c r="P370" s="432"/>
      <c r="Q370" s="508"/>
      <c r="R370" s="433"/>
      <c r="S370" s="457" t="s">
        <v>301</v>
      </c>
      <c r="T370" s="457"/>
      <c r="U370" s="452" t="s">
        <v>156</v>
      </c>
      <c r="V370" s="452"/>
      <c r="W370" s="452"/>
      <c r="X370" s="452"/>
      <c r="Y370" s="452"/>
      <c r="Z370" s="452"/>
      <c r="AA370" s="453"/>
      <c r="AB370" s="502"/>
    </row>
    <row r="371" spans="1:29" ht="19.149999999999999" customHeight="1">
      <c r="B371" s="25"/>
      <c r="C371" s="32"/>
      <c r="D371" s="89"/>
      <c r="E371" s="143"/>
      <c r="F371" s="144"/>
      <c r="G371" s="71" t="s">
        <v>133</v>
      </c>
      <c r="H371" s="506" t="s">
        <v>303</v>
      </c>
      <c r="I371" s="507"/>
      <c r="J371" s="507"/>
      <c r="K371" s="507"/>
      <c r="L371" s="507"/>
      <c r="M371" s="507"/>
      <c r="N371" s="507"/>
      <c r="O371" s="97" t="s">
        <v>167</v>
      </c>
      <c r="P371" s="432"/>
      <c r="Q371" s="508"/>
      <c r="R371" s="433"/>
      <c r="S371" s="457" t="s">
        <v>301</v>
      </c>
      <c r="T371" s="457"/>
      <c r="U371" s="452" t="s">
        <v>156</v>
      </c>
      <c r="V371" s="452"/>
      <c r="W371" s="452"/>
      <c r="X371" s="452"/>
      <c r="Y371" s="452"/>
      <c r="Z371" s="452"/>
      <c r="AA371" s="453"/>
      <c r="AB371" s="502"/>
    </row>
    <row r="372" spans="1:29" ht="19.149999999999999" customHeight="1">
      <c r="B372" s="25"/>
      <c r="C372" s="32"/>
      <c r="D372" s="89"/>
      <c r="E372" s="143"/>
      <c r="F372" s="144"/>
      <c r="G372" s="71" t="s">
        <v>133</v>
      </c>
      <c r="H372" s="456" t="s">
        <v>304</v>
      </c>
      <c r="I372" s="457"/>
      <c r="J372" s="457"/>
      <c r="K372" s="457"/>
      <c r="L372" s="457"/>
      <c r="M372" s="457"/>
      <c r="N372" s="457"/>
      <c r="O372" s="457"/>
      <c r="P372" s="457"/>
      <c r="Q372" s="457"/>
      <c r="R372" s="457"/>
      <c r="S372" s="457"/>
      <c r="T372" s="457"/>
      <c r="U372" s="457"/>
      <c r="V372" s="457"/>
      <c r="W372" s="457"/>
      <c r="X372" s="457"/>
      <c r="Y372" s="457"/>
      <c r="Z372" s="457"/>
      <c r="AA372" s="113"/>
      <c r="AB372" s="502"/>
    </row>
    <row r="373" spans="1:29" ht="19.149999999999999" customHeight="1">
      <c r="B373" s="25"/>
      <c r="C373" s="32"/>
      <c r="D373" s="89"/>
      <c r="E373" s="143"/>
      <c r="F373" s="144"/>
      <c r="G373" s="71" t="s">
        <v>133</v>
      </c>
      <c r="H373" s="456" t="s">
        <v>305</v>
      </c>
      <c r="I373" s="457"/>
      <c r="J373" s="457"/>
      <c r="K373" s="457"/>
      <c r="L373" s="457"/>
      <c r="M373" s="457"/>
      <c r="N373" s="457"/>
      <c r="O373" s="457"/>
      <c r="P373" s="457"/>
      <c r="Q373" s="457"/>
      <c r="R373" s="457"/>
      <c r="S373" s="457"/>
      <c r="T373" s="457"/>
      <c r="U373" s="457"/>
      <c r="V373" s="457"/>
      <c r="W373" s="457"/>
      <c r="X373" s="457"/>
      <c r="Y373" s="457"/>
      <c r="Z373" s="457"/>
      <c r="AA373" s="113"/>
      <c r="AB373" s="502"/>
    </row>
    <row r="374" spans="1:29" ht="19.149999999999999" customHeight="1">
      <c r="B374" s="25"/>
      <c r="C374" s="32"/>
      <c r="D374" s="89"/>
      <c r="E374" s="143"/>
      <c r="F374" s="144"/>
      <c r="G374" s="71" t="s">
        <v>133</v>
      </c>
      <c r="H374" s="456" t="s">
        <v>306</v>
      </c>
      <c r="I374" s="457"/>
      <c r="J374" s="457"/>
      <c r="K374" s="457"/>
      <c r="L374" s="457"/>
      <c r="M374" s="457"/>
      <c r="N374" s="457"/>
      <c r="O374" s="457"/>
      <c r="P374" s="457"/>
      <c r="Q374" s="457"/>
      <c r="R374" s="457"/>
      <c r="S374" s="457"/>
      <c r="T374" s="457"/>
      <c r="U374" s="457"/>
      <c r="V374" s="457"/>
      <c r="W374" s="457"/>
      <c r="X374" s="457"/>
      <c r="Y374" s="457"/>
      <c r="Z374" s="457"/>
      <c r="AA374" s="113"/>
      <c r="AB374" s="502"/>
    </row>
    <row r="375" spans="1:29" ht="19.149999999999999" customHeight="1">
      <c r="B375" s="25"/>
      <c r="C375" s="32"/>
      <c r="D375" s="89"/>
      <c r="E375" s="143"/>
      <c r="F375" s="144"/>
      <c r="G375" s="113"/>
      <c r="H375" s="97"/>
      <c r="I375" s="97"/>
      <c r="J375" s="97"/>
      <c r="K375" s="97"/>
      <c r="L375" s="97"/>
      <c r="M375" s="97"/>
      <c r="N375" s="97"/>
      <c r="O375" s="97"/>
      <c r="P375" s="97"/>
      <c r="Q375" s="97"/>
      <c r="R375" s="97"/>
      <c r="S375" s="97"/>
      <c r="T375" s="97"/>
      <c r="U375" s="97"/>
      <c r="V375" s="97"/>
      <c r="W375" s="97"/>
      <c r="X375" s="97"/>
      <c r="Y375" s="97"/>
      <c r="Z375" s="97"/>
      <c r="AA375" s="113"/>
      <c r="AB375" s="502"/>
    </row>
    <row r="376" spans="1:29" ht="19.149999999999999" customHeight="1">
      <c r="B376" s="25"/>
      <c r="C376" s="32"/>
      <c r="D376" s="89"/>
      <c r="E376" s="143"/>
      <c r="F376" s="415" t="s">
        <v>307</v>
      </c>
      <c r="G376" s="416"/>
      <c r="H376" s="416"/>
      <c r="I376" s="416"/>
      <c r="J376" s="416"/>
      <c r="K376" s="416"/>
      <c r="L376" s="416"/>
      <c r="M376" s="416"/>
      <c r="N376" s="416"/>
      <c r="O376" s="416"/>
      <c r="P376" s="416"/>
      <c r="Q376" s="416"/>
      <c r="R376" s="416"/>
      <c r="S376" s="416"/>
      <c r="T376" s="416"/>
      <c r="U376" s="416"/>
      <c r="V376" s="416"/>
      <c r="W376" s="416"/>
      <c r="X376" s="416"/>
      <c r="Y376" s="416"/>
      <c r="Z376" s="416"/>
      <c r="AA376" s="417"/>
      <c r="AB376" s="502"/>
    </row>
    <row r="377" spans="1:29" ht="19.149999999999999" customHeight="1">
      <c r="B377" s="25"/>
      <c r="C377" s="32"/>
      <c r="D377" s="89"/>
      <c r="E377" s="143"/>
      <c r="F377" s="415"/>
      <c r="G377" s="416"/>
      <c r="H377" s="416"/>
      <c r="I377" s="416"/>
      <c r="J377" s="416"/>
      <c r="K377" s="416"/>
      <c r="L377" s="416"/>
      <c r="M377" s="416"/>
      <c r="N377" s="416"/>
      <c r="O377" s="416"/>
      <c r="P377" s="416"/>
      <c r="Q377" s="416"/>
      <c r="R377" s="416"/>
      <c r="S377" s="416"/>
      <c r="T377" s="416"/>
      <c r="U377" s="416"/>
      <c r="V377" s="416"/>
      <c r="W377" s="416"/>
      <c r="X377" s="416"/>
      <c r="Y377" s="416"/>
      <c r="Z377" s="416"/>
      <c r="AA377" s="417"/>
      <c r="AB377" s="502"/>
    </row>
    <row r="378" spans="1:29" ht="13.15" customHeight="1">
      <c r="B378" s="25"/>
      <c r="C378" s="32"/>
      <c r="D378" s="89"/>
      <c r="E378" s="143"/>
      <c r="F378" s="122"/>
      <c r="G378" s="90"/>
      <c r="H378" s="90"/>
      <c r="I378" s="90"/>
      <c r="J378" s="90"/>
      <c r="K378" s="90"/>
      <c r="L378" s="90"/>
      <c r="M378" s="90"/>
      <c r="N378" s="90"/>
      <c r="O378" s="90"/>
      <c r="P378" s="90"/>
      <c r="Q378" s="90"/>
      <c r="R378" s="90"/>
      <c r="S378" s="90"/>
      <c r="T378" s="90"/>
      <c r="U378" s="90"/>
      <c r="V378" s="90"/>
      <c r="W378" s="90"/>
      <c r="X378" s="90"/>
      <c r="Y378" s="90"/>
      <c r="Z378" s="90"/>
      <c r="AA378" s="90"/>
      <c r="AB378" s="502"/>
    </row>
    <row r="379" spans="1:29" ht="19.149999999999999" customHeight="1">
      <c r="B379" s="25"/>
      <c r="C379" s="32"/>
      <c r="D379" s="89"/>
      <c r="E379" s="143"/>
      <c r="F379" s="415" t="s">
        <v>308</v>
      </c>
      <c r="G379" s="416"/>
      <c r="H379" s="416"/>
      <c r="I379" s="416"/>
      <c r="J379" s="416"/>
      <c r="K379" s="416"/>
      <c r="L379" s="416"/>
      <c r="M379" s="416"/>
      <c r="N379" s="416"/>
      <c r="O379" s="416"/>
      <c r="P379" s="416"/>
      <c r="Q379" s="416"/>
      <c r="R379" s="416"/>
      <c r="S379" s="416"/>
      <c r="T379" s="416"/>
      <c r="U379" s="416"/>
      <c r="V379" s="416"/>
      <c r="W379" s="416"/>
      <c r="X379" s="416"/>
      <c r="Y379" s="416"/>
      <c r="Z379" s="416"/>
      <c r="AA379" s="417"/>
      <c r="AB379" s="502"/>
    </row>
    <row r="380" spans="1:29" ht="19.149999999999999" customHeight="1">
      <c r="B380" s="25"/>
      <c r="C380" s="32"/>
      <c r="D380" s="89"/>
      <c r="E380" s="143"/>
      <c r="F380" s="415"/>
      <c r="G380" s="416"/>
      <c r="H380" s="416"/>
      <c r="I380" s="416"/>
      <c r="J380" s="416"/>
      <c r="K380" s="416"/>
      <c r="L380" s="416"/>
      <c r="M380" s="416"/>
      <c r="N380" s="416"/>
      <c r="O380" s="416"/>
      <c r="P380" s="416"/>
      <c r="Q380" s="416"/>
      <c r="R380" s="416"/>
      <c r="S380" s="416"/>
      <c r="T380" s="416"/>
      <c r="U380" s="416"/>
      <c r="V380" s="416"/>
      <c r="W380" s="416"/>
      <c r="X380" s="416"/>
      <c r="Y380" s="416"/>
      <c r="Z380" s="416"/>
      <c r="AA380" s="417"/>
      <c r="AB380" s="80"/>
    </row>
    <row r="381" spans="1:29" ht="19.149999999999999" customHeight="1">
      <c r="B381" s="25"/>
      <c r="C381" s="32"/>
      <c r="D381" s="89"/>
      <c r="E381" s="143"/>
      <c r="F381" s="415"/>
      <c r="G381" s="416"/>
      <c r="H381" s="416"/>
      <c r="I381" s="416"/>
      <c r="J381" s="416"/>
      <c r="K381" s="416"/>
      <c r="L381" s="416"/>
      <c r="M381" s="416"/>
      <c r="N381" s="416"/>
      <c r="O381" s="416"/>
      <c r="P381" s="416"/>
      <c r="Q381" s="416"/>
      <c r="R381" s="416"/>
      <c r="S381" s="416"/>
      <c r="T381" s="416"/>
      <c r="U381" s="416"/>
      <c r="V381" s="416"/>
      <c r="W381" s="416"/>
      <c r="X381" s="416"/>
      <c r="Y381" s="416"/>
      <c r="Z381" s="416"/>
      <c r="AA381" s="417"/>
      <c r="AB381" s="80"/>
    </row>
    <row r="382" spans="1:29" ht="19" customHeight="1">
      <c r="B382" s="25"/>
      <c r="C382" s="32"/>
      <c r="D382" s="89"/>
      <c r="E382" s="143"/>
      <c r="F382" s="100"/>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80"/>
    </row>
    <row r="383" spans="1:29" ht="19" customHeight="1">
      <c r="A383" s="8">
        <f>IF(D383=0,"",D383)</f>
        <v>35</v>
      </c>
      <c r="B383" s="315" t="s">
        <v>168</v>
      </c>
      <c r="C383" s="418" t="s">
        <v>309</v>
      </c>
      <c r="D383" s="89">
        <v>35</v>
      </c>
      <c r="E383" s="54" t="s">
        <v>56</v>
      </c>
      <c r="F383" s="100"/>
      <c r="G383" s="71" t="s">
        <v>133</v>
      </c>
      <c r="H383" s="501" t="s">
        <v>310</v>
      </c>
      <c r="I383" s="452"/>
      <c r="J383" s="452"/>
      <c r="K383" s="452"/>
      <c r="L383" s="452"/>
      <c r="M383" s="452"/>
      <c r="N383" s="452"/>
      <c r="O383" s="452"/>
      <c r="P383" s="452"/>
      <c r="Q383" s="452"/>
      <c r="R383" s="452"/>
      <c r="S383" s="452"/>
      <c r="T383" s="452"/>
      <c r="U383" s="452"/>
      <c r="V383" s="452"/>
      <c r="W383" s="452"/>
      <c r="X383" s="452"/>
      <c r="Y383" s="452"/>
      <c r="Z383" s="452"/>
      <c r="AA383" s="453"/>
      <c r="AB383" s="414" t="s">
        <v>311</v>
      </c>
      <c r="AC383" s="24">
        <f>VLOOKUP(E383,$AI$49:$AJ$56,2,FALSE)</f>
        <v>0</v>
      </c>
    </row>
    <row r="384" spans="1:29" ht="19" customHeight="1">
      <c r="B384" s="25"/>
      <c r="C384" s="418"/>
      <c r="D384" s="89"/>
      <c r="E384" s="99"/>
      <c r="F384" s="100"/>
      <c r="G384" s="71" t="s">
        <v>133</v>
      </c>
      <c r="H384" s="491" t="s">
        <v>312</v>
      </c>
      <c r="I384" s="416"/>
      <c r="J384" s="416"/>
      <c r="K384" s="416"/>
      <c r="L384" s="416"/>
      <c r="M384" s="416"/>
      <c r="N384" s="416"/>
      <c r="O384" s="416"/>
      <c r="P384" s="416"/>
      <c r="Q384" s="416"/>
      <c r="R384" s="416"/>
      <c r="S384" s="416"/>
      <c r="T384" s="416"/>
      <c r="U384" s="416"/>
      <c r="V384" s="416"/>
      <c r="W384" s="416"/>
      <c r="X384" s="416"/>
      <c r="Y384" s="416"/>
      <c r="Z384" s="416"/>
      <c r="AA384" s="417"/>
      <c r="AB384" s="414"/>
    </row>
    <row r="385" spans="1:29" ht="19" customHeight="1">
      <c r="B385" s="25"/>
      <c r="C385" s="418"/>
      <c r="D385" s="89"/>
      <c r="E385" s="99"/>
      <c r="F385" s="100"/>
      <c r="G385" s="32"/>
      <c r="H385" s="32"/>
      <c r="I385" s="32"/>
      <c r="J385" s="32"/>
      <c r="K385" s="32"/>
      <c r="L385" s="32"/>
      <c r="M385" s="32"/>
      <c r="N385" s="32"/>
      <c r="O385" s="32"/>
      <c r="P385" s="32"/>
      <c r="Q385" s="32"/>
      <c r="R385" s="32"/>
      <c r="S385" s="32"/>
      <c r="T385" s="32"/>
      <c r="U385" s="32"/>
      <c r="V385" s="32"/>
      <c r="W385" s="32"/>
      <c r="X385" s="32"/>
      <c r="Y385" s="32"/>
      <c r="Z385" s="32"/>
      <c r="AA385" s="101"/>
      <c r="AB385" s="414"/>
    </row>
    <row r="386" spans="1:29" ht="19" customHeight="1">
      <c r="B386" s="25"/>
      <c r="C386" s="418"/>
      <c r="D386" s="89"/>
      <c r="E386" s="99"/>
      <c r="F386" s="431" t="s">
        <v>313</v>
      </c>
      <c r="G386" s="418"/>
      <c r="H386" s="418"/>
      <c r="I386" s="418"/>
      <c r="J386" s="418"/>
      <c r="K386" s="418"/>
      <c r="L386" s="418"/>
      <c r="M386" s="418"/>
      <c r="N386" s="418"/>
      <c r="O386" s="418"/>
      <c r="P386" s="418"/>
      <c r="Q386" s="418"/>
      <c r="R386" s="418"/>
      <c r="S386" s="418"/>
      <c r="T386" s="418"/>
      <c r="U386" s="418"/>
      <c r="V386" s="418"/>
      <c r="W386" s="418"/>
      <c r="X386" s="418"/>
      <c r="Y386" s="418"/>
      <c r="Z386" s="418"/>
      <c r="AA386" s="419"/>
      <c r="AB386" s="80"/>
    </row>
    <row r="387" spans="1:29" ht="19" customHeight="1">
      <c r="B387" s="25"/>
      <c r="C387" s="418"/>
      <c r="D387" s="89"/>
      <c r="E387" s="99"/>
      <c r="F387" s="431"/>
      <c r="G387" s="418"/>
      <c r="H387" s="418"/>
      <c r="I387" s="418"/>
      <c r="J387" s="418"/>
      <c r="K387" s="418"/>
      <c r="L387" s="418"/>
      <c r="M387" s="418"/>
      <c r="N387" s="418"/>
      <c r="O387" s="418"/>
      <c r="P387" s="418"/>
      <c r="Q387" s="418"/>
      <c r="R387" s="418"/>
      <c r="S387" s="418"/>
      <c r="T387" s="418"/>
      <c r="U387" s="418"/>
      <c r="V387" s="418"/>
      <c r="W387" s="418"/>
      <c r="X387" s="418"/>
      <c r="Y387" s="418"/>
      <c r="Z387" s="418"/>
      <c r="AA387" s="419"/>
      <c r="AB387" s="80"/>
    </row>
    <row r="388" spans="1:29" ht="19" customHeight="1">
      <c r="B388" s="25"/>
      <c r="C388" s="32"/>
      <c r="D388" s="89"/>
      <c r="E388" s="143"/>
      <c r="F388" s="415" t="s">
        <v>314</v>
      </c>
      <c r="G388" s="416"/>
      <c r="H388" s="416"/>
      <c r="I388" s="416"/>
      <c r="J388" s="416"/>
      <c r="K388" s="416"/>
      <c r="L388" s="416"/>
      <c r="M388" s="416"/>
      <c r="N388" s="416"/>
      <c r="O388" s="416"/>
      <c r="P388" s="416"/>
      <c r="Q388" s="416"/>
      <c r="R388" s="416"/>
      <c r="S388" s="416"/>
      <c r="T388" s="416"/>
      <c r="U388" s="416"/>
      <c r="V388" s="416"/>
      <c r="W388" s="416"/>
      <c r="X388" s="416"/>
      <c r="Y388" s="416"/>
      <c r="Z388" s="416"/>
      <c r="AA388" s="417"/>
      <c r="AB388" s="80"/>
    </row>
    <row r="389" spans="1:29" ht="19" customHeight="1">
      <c r="B389" s="25"/>
      <c r="C389" s="32"/>
      <c r="D389" s="89"/>
      <c r="E389" s="143"/>
      <c r="F389" s="415"/>
      <c r="G389" s="416"/>
      <c r="H389" s="416"/>
      <c r="I389" s="416"/>
      <c r="J389" s="416"/>
      <c r="K389" s="416"/>
      <c r="L389" s="416"/>
      <c r="M389" s="416"/>
      <c r="N389" s="416"/>
      <c r="O389" s="416"/>
      <c r="P389" s="416"/>
      <c r="Q389" s="416"/>
      <c r="R389" s="416"/>
      <c r="S389" s="416"/>
      <c r="T389" s="416"/>
      <c r="U389" s="416"/>
      <c r="V389" s="416"/>
      <c r="W389" s="416"/>
      <c r="X389" s="416"/>
      <c r="Y389" s="416"/>
      <c r="Z389" s="416"/>
      <c r="AA389" s="417"/>
      <c r="AB389" s="80"/>
    </row>
    <row r="390" spans="1:29" ht="19" customHeight="1">
      <c r="B390" s="25"/>
      <c r="C390" s="84"/>
      <c r="D390" s="89"/>
      <c r="E390" s="14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80"/>
    </row>
    <row r="391" spans="1:29" ht="19" customHeight="1">
      <c r="B391" s="314" t="s">
        <v>98</v>
      </c>
      <c r="C391" s="59" t="s">
        <v>315</v>
      </c>
      <c r="D391" s="89"/>
      <c r="E391" s="155"/>
      <c r="F391" s="175"/>
      <c r="G391" s="175"/>
      <c r="H391" s="175"/>
      <c r="I391" s="175"/>
      <c r="J391" s="175"/>
      <c r="K391" s="175"/>
      <c r="L391" s="175"/>
      <c r="M391" s="175"/>
      <c r="N391" s="175"/>
      <c r="O391" s="175"/>
      <c r="P391" s="175"/>
      <c r="Q391" s="175"/>
      <c r="R391" s="175"/>
      <c r="S391" s="175"/>
      <c r="T391" s="175"/>
      <c r="U391" s="175"/>
      <c r="V391" s="175"/>
      <c r="W391" s="175"/>
      <c r="X391" s="175"/>
      <c r="Y391" s="175"/>
      <c r="Z391" s="175"/>
      <c r="AA391" s="175"/>
      <c r="AB391" s="182"/>
    </row>
    <row r="392" spans="1:29" ht="19" customHeight="1">
      <c r="B392" s="25"/>
      <c r="C392" s="59"/>
      <c r="D392" s="89"/>
      <c r="E392" s="155"/>
      <c r="F392" s="175"/>
      <c r="G392" s="175"/>
      <c r="H392" s="175"/>
      <c r="I392" s="175"/>
      <c r="J392" s="175"/>
      <c r="K392" s="175"/>
      <c r="L392" s="175"/>
      <c r="M392" s="175"/>
      <c r="N392" s="175"/>
      <c r="O392" s="175"/>
      <c r="P392" s="175"/>
      <c r="Q392" s="175"/>
      <c r="R392" s="175"/>
      <c r="S392" s="175"/>
      <c r="T392" s="175"/>
      <c r="U392" s="175"/>
      <c r="V392" s="175"/>
      <c r="W392" s="175"/>
      <c r="X392" s="175"/>
      <c r="Y392" s="175"/>
      <c r="Z392" s="175"/>
      <c r="AA392" s="175"/>
      <c r="AB392" s="182"/>
    </row>
    <row r="393" spans="1:29" ht="19.149999999999999" customHeight="1">
      <c r="A393" s="8">
        <f>IF(D393=0,"",D393)</f>
        <v>36</v>
      </c>
      <c r="B393" s="315" t="s">
        <v>88</v>
      </c>
      <c r="C393" s="455" t="s">
        <v>316</v>
      </c>
      <c r="D393" s="89">
        <v>36</v>
      </c>
      <c r="E393" s="54" t="s">
        <v>56</v>
      </c>
      <c r="F393" s="450" t="s">
        <v>317</v>
      </c>
      <c r="G393" s="450"/>
      <c r="H393" s="450"/>
      <c r="I393" s="450"/>
      <c r="J393" s="450"/>
      <c r="K393" s="450"/>
      <c r="L393" s="450"/>
      <c r="M393" s="450"/>
      <c r="N393" s="450"/>
      <c r="O393" s="450"/>
      <c r="P393" s="450"/>
      <c r="Q393" s="450"/>
      <c r="R393" s="450"/>
      <c r="S393" s="450"/>
      <c r="T393" s="450"/>
      <c r="U393" s="450"/>
      <c r="V393" s="450"/>
      <c r="W393" s="450"/>
      <c r="X393" s="450"/>
      <c r="Y393" s="450"/>
      <c r="Z393" s="450"/>
      <c r="AA393" s="451"/>
      <c r="AB393" s="423" t="s">
        <v>318</v>
      </c>
      <c r="AC393" s="24">
        <f>VLOOKUP(E393,$AI$49:$AJ$56,2,FALSE)</f>
        <v>0</v>
      </c>
    </row>
    <row r="394" spans="1:29" ht="19.149999999999999" customHeight="1">
      <c r="B394" s="25"/>
      <c r="C394" s="455"/>
      <c r="D394" s="89"/>
      <c r="E394" s="103"/>
      <c r="F394" s="450"/>
      <c r="G394" s="450"/>
      <c r="H394" s="450"/>
      <c r="I394" s="450"/>
      <c r="J394" s="450"/>
      <c r="K394" s="450"/>
      <c r="L394" s="450"/>
      <c r="M394" s="450"/>
      <c r="N394" s="450"/>
      <c r="O394" s="450"/>
      <c r="P394" s="450"/>
      <c r="Q394" s="450"/>
      <c r="R394" s="450"/>
      <c r="S394" s="450"/>
      <c r="T394" s="450"/>
      <c r="U394" s="450"/>
      <c r="V394" s="450"/>
      <c r="W394" s="450"/>
      <c r="X394" s="450"/>
      <c r="Y394" s="450"/>
      <c r="Z394" s="450"/>
      <c r="AA394" s="451"/>
      <c r="AB394" s="423"/>
    </row>
    <row r="395" spans="1:29" ht="19.149999999999999" customHeight="1">
      <c r="B395" s="25"/>
      <c r="C395" s="455"/>
      <c r="D395" s="89"/>
      <c r="E395" s="103"/>
      <c r="F395" s="450"/>
      <c r="G395" s="450"/>
      <c r="H395" s="450"/>
      <c r="I395" s="450"/>
      <c r="J395" s="450"/>
      <c r="K395" s="450"/>
      <c r="L395" s="450"/>
      <c r="M395" s="450"/>
      <c r="N395" s="450"/>
      <c r="O395" s="450"/>
      <c r="P395" s="450"/>
      <c r="Q395" s="450"/>
      <c r="R395" s="450"/>
      <c r="S395" s="450"/>
      <c r="T395" s="450"/>
      <c r="U395" s="450"/>
      <c r="V395" s="450"/>
      <c r="W395" s="450"/>
      <c r="X395" s="450"/>
      <c r="Y395" s="450"/>
      <c r="Z395" s="450"/>
      <c r="AA395" s="451"/>
      <c r="AB395" s="423"/>
    </row>
    <row r="396" spans="1:29" ht="19.149999999999999" customHeight="1">
      <c r="B396" s="25"/>
      <c r="C396" s="455"/>
      <c r="D396" s="89"/>
      <c r="E396" s="103"/>
      <c r="F396" s="48"/>
      <c r="G396" s="48"/>
      <c r="H396" s="48"/>
      <c r="I396" s="48"/>
      <c r="J396" s="48"/>
      <c r="K396" s="48"/>
      <c r="L396" s="48"/>
      <c r="M396" s="48"/>
      <c r="N396" s="48"/>
      <c r="O396" s="48"/>
      <c r="P396" s="48"/>
      <c r="Q396" s="48"/>
      <c r="R396" s="48"/>
      <c r="S396" s="48"/>
      <c r="T396" s="48"/>
      <c r="U396" s="48"/>
      <c r="V396" s="48"/>
      <c r="W396" s="48"/>
      <c r="X396" s="48"/>
      <c r="Y396" s="48"/>
      <c r="Z396" s="48"/>
      <c r="AA396" s="48"/>
      <c r="AB396" s="423"/>
    </row>
    <row r="397" spans="1:29" ht="19.149999999999999" customHeight="1">
      <c r="B397" s="25"/>
      <c r="C397" s="455"/>
      <c r="D397" s="89"/>
      <c r="E397" s="103"/>
      <c r="F397" s="492" t="s">
        <v>319</v>
      </c>
      <c r="G397" s="493"/>
      <c r="H397" s="493"/>
      <c r="I397" s="493"/>
      <c r="J397" s="493"/>
      <c r="K397" s="493"/>
      <c r="L397" s="494"/>
      <c r="M397" s="495"/>
      <c r="N397" s="496"/>
      <c r="O397" s="496"/>
      <c r="P397" s="496"/>
      <c r="Q397" s="496"/>
      <c r="R397" s="497"/>
      <c r="S397" s="498"/>
      <c r="T397" s="499"/>
      <c r="U397" s="499"/>
      <c r="V397" s="499"/>
      <c r="W397" s="499"/>
      <c r="X397" s="499"/>
      <c r="Y397" s="499"/>
      <c r="Z397" s="499"/>
      <c r="AA397" s="500"/>
      <c r="AB397" s="423"/>
    </row>
    <row r="398" spans="1:29" ht="19.149999999999999" customHeight="1">
      <c r="B398" s="25"/>
      <c r="C398" s="455"/>
      <c r="D398" s="89"/>
      <c r="E398" s="103"/>
      <c r="F398" s="48"/>
      <c r="G398" s="48"/>
      <c r="H398" s="48"/>
      <c r="I398" s="48"/>
      <c r="J398" s="48"/>
      <c r="K398" s="48"/>
      <c r="L398" s="48"/>
      <c r="M398" s="48"/>
      <c r="N398" s="48"/>
      <c r="O398" s="48"/>
      <c r="P398" s="48"/>
      <c r="Q398" s="48"/>
      <c r="R398" s="48"/>
      <c r="S398" s="48"/>
      <c r="T398" s="48"/>
      <c r="U398" s="48"/>
      <c r="V398" s="48"/>
      <c r="W398" s="48"/>
      <c r="X398" s="48"/>
      <c r="Y398" s="48"/>
      <c r="Z398" s="48"/>
      <c r="AA398" s="48"/>
      <c r="AB398" s="423"/>
    </row>
    <row r="399" spans="1:29" ht="19.149999999999999" customHeight="1">
      <c r="B399" s="25"/>
      <c r="C399" s="455"/>
      <c r="D399" s="89"/>
      <c r="E399" s="183"/>
      <c r="F399" s="454" t="s">
        <v>320</v>
      </c>
      <c r="G399" s="429"/>
      <c r="H399" s="429"/>
      <c r="I399" s="429"/>
      <c r="J399" s="429"/>
      <c r="K399" s="429"/>
      <c r="L399" s="429"/>
      <c r="M399" s="429"/>
      <c r="N399" s="429"/>
      <c r="O399" s="429"/>
      <c r="P399" s="429"/>
      <c r="Q399" s="429"/>
      <c r="R399" s="429"/>
      <c r="S399" s="429"/>
      <c r="T399" s="429"/>
      <c r="U399" s="429"/>
      <c r="V399" s="429"/>
      <c r="W399" s="429"/>
      <c r="X399" s="429"/>
      <c r="Y399" s="429"/>
      <c r="Z399" s="429"/>
      <c r="AA399" s="455"/>
      <c r="AB399" s="423"/>
    </row>
    <row r="400" spans="1:29" ht="19.149999999999999" customHeight="1">
      <c r="B400" s="25"/>
      <c r="C400" s="455"/>
      <c r="D400" s="89"/>
      <c r="E400" s="103"/>
      <c r="F400" s="454"/>
      <c r="G400" s="429"/>
      <c r="H400" s="429"/>
      <c r="I400" s="429"/>
      <c r="J400" s="429"/>
      <c r="K400" s="429"/>
      <c r="L400" s="429"/>
      <c r="M400" s="429"/>
      <c r="N400" s="429"/>
      <c r="O400" s="429"/>
      <c r="P400" s="429"/>
      <c r="Q400" s="429"/>
      <c r="R400" s="429"/>
      <c r="S400" s="429"/>
      <c r="T400" s="429"/>
      <c r="U400" s="429"/>
      <c r="V400" s="429"/>
      <c r="W400" s="429"/>
      <c r="X400" s="429"/>
      <c r="Y400" s="429"/>
      <c r="Z400" s="429"/>
      <c r="AA400" s="455"/>
      <c r="AB400" s="423"/>
    </row>
    <row r="401" spans="1:29" ht="19.149999999999999" customHeight="1">
      <c r="B401" s="25"/>
      <c r="C401" s="59"/>
      <c r="D401" s="89"/>
      <c r="E401" s="103"/>
      <c r="F401" s="115"/>
      <c r="G401" s="48"/>
      <c r="H401" s="48"/>
      <c r="I401" s="48"/>
      <c r="J401" s="48"/>
      <c r="K401" s="48"/>
      <c r="L401" s="48"/>
      <c r="M401" s="48"/>
      <c r="N401" s="48"/>
      <c r="O401" s="48"/>
      <c r="P401" s="48"/>
      <c r="Q401" s="48"/>
      <c r="R401" s="48"/>
      <c r="S401" s="48"/>
      <c r="T401" s="48"/>
      <c r="U401" s="48"/>
      <c r="V401" s="48"/>
      <c r="W401" s="48"/>
      <c r="X401" s="48"/>
      <c r="Y401" s="48"/>
      <c r="Z401" s="48"/>
      <c r="AA401" s="48"/>
      <c r="AB401" s="423"/>
    </row>
    <row r="402" spans="1:29" ht="19.149999999999999" customHeight="1">
      <c r="A402" s="8">
        <f>IF(D402=0,"",D402)</f>
        <v>37</v>
      </c>
      <c r="B402" s="315" t="s">
        <v>92</v>
      </c>
      <c r="C402" s="455" t="s">
        <v>321</v>
      </c>
      <c r="D402" s="89">
        <v>37</v>
      </c>
      <c r="E402" s="54" t="s">
        <v>56</v>
      </c>
      <c r="F402" s="125" t="s">
        <v>279</v>
      </c>
      <c r="G402" s="70"/>
      <c r="H402" s="70"/>
      <c r="I402" s="70"/>
      <c r="J402" s="70"/>
      <c r="K402" s="70"/>
      <c r="L402" s="70"/>
      <c r="M402" s="175"/>
      <c r="N402" s="55"/>
      <c r="O402" s="449" t="s">
        <v>164</v>
      </c>
      <c r="P402" s="450"/>
      <c r="Q402" s="450"/>
      <c r="R402" s="450"/>
      <c r="S402" s="450"/>
      <c r="T402" s="450"/>
      <c r="U402" s="450"/>
      <c r="V402" s="450"/>
      <c r="W402" s="450"/>
      <c r="X402" s="450"/>
      <c r="Y402" s="450"/>
      <c r="Z402" s="450"/>
      <c r="AA402" s="451"/>
      <c r="AB402" s="423"/>
      <c r="AC402" s="24">
        <f>VLOOKUP(E402,$AI$49:$AJ$56,2,FALSE)</f>
        <v>0</v>
      </c>
    </row>
    <row r="403" spans="1:29" ht="19.149999999999999" customHeight="1">
      <c r="B403" s="25"/>
      <c r="C403" s="455"/>
      <c r="D403" s="89"/>
      <c r="E403" s="128"/>
      <c r="F403" s="127"/>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423"/>
    </row>
    <row r="404" spans="1:29" ht="19.149999999999999" customHeight="1">
      <c r="B404" s="25"/>
      <c r="C404" s="455"/>
      <c r="D404" s="89"/>
      <c r="E404" s="128"/>
      <c r="F404" s="127"/>
      <c r="G404" s="450" t="s">
        <v>322</v>
      </c>
      <c r="H404" s="450"/>
      <c r="I404" s="450"/>
      <c r="J404" s="450"/>
      <c r="K404" s="450"/>
      <c r="L404" s="450"/>
      <c r="M404" s="450"/>
      <c r="N404" s="450"/>
      <c r="O404" s="450"/>
      <c r="P404" s="450"/>
      <c r="Q404" s="450"/>
      <c r="R404" s="450"/>
      <c r="S404" s="450"/>
      <c r="T404" s="450"/>
      <c r="U404" s="450"/>
      <c r="V404" s="450"/>
      <c r="W404" s="450"/>
      <c r="X404" s="450"/>
      <c r="Y404" s="450"/>
      <c r="Z404" s="450"/>
      <c r="AA404" s="451"/>
      <c r="AB404" s="423"/>
    </row>
    <row r="405" spans="1:29" ht="19.149999999999999" customHeight="1">
      <c r="B405" s="25"/>
      <c r="C405" s="455"/>
      <c r="D405" s="89"/>
      <c r="E405" s="128"/>
      <c r="F405" s="127"/>
      <c r="G405" s="32"/>
      <c r="H405" s="71" t="s">
        <v>133</v>
      </c>
      <c r="I405" s="449" t="s">
        <v>323</v>
      </c>
      <c r="J405" s="450"/>
      <c r="K405" s="450"/>
      <c r="L405" s="450"/>
      <c r="M405" s="450"/>
      <c r="N405" s="450"/>
      <c r="O405" s="450"/>
      <c r="P405" s="450"/>
      <c r="Q405" s="450"/>
      <c r="R405" s="450"/>
      <c r="S405" s="450"/>
      <c r="T405" s="450"/>
      <c r="U405" s="450"/>
      <c r="V405" s="450"/>
      <c r="W405" s="450"/>
      <c r="X405" s="450"/>
      <c r="Y405" s="450"/>
      <c r="Z405" s="450"/>
      <c r="AA405" s="451"/>
      <c r="AB405" s="423"/>
    </row>
    <row r="406" spans="1:29" ht="19.149999999999999" customHeight="1">
      <c r="B406" s="25"/>
      <c r="C406" s="59"/>
      <c r="D406" s="89"/>
      <c r="E406" s="128"/>
      <c r="F406" s="127"/>
      <c r="G406" s="32"/>
      <c r="H406" s="104"/>
      <c r="I406" s="450" t="s">
        <v>324</v>
      </c>
      <c r="J406" s="450"/>
      <c r="K406" s="450"/>
      <c r="L406" s="450"/>
      <c r="M406" s="450"/>
      <c r="N406" s="450"/>
      <c r="O406" s="450"/>
      <c r="P406" s="450"/>
      <c r="Q406" s="450"/>
      <c r="R406" s="450"/>
      <c r="S406" s="450"/>
      <c r="T406" s="450"/>
      <c r="U406" s="450"/>
      <c r="V406" s="450"/>
      <c r="W406" s="450"/>
      <c r="X406" s="450"/>
      <c r="Y406" s="450"/>
      <c r="Z406" s="450"/>
      <c r="AA406" s="451"/>
      <c r="AB406" s="184"/>
    </row>
    <row r="407" spans="1:29" ht="19.149999999999999" customHeight="1">
      <c r="B407" s="25"/>
      <c r="C407" s="59"/>
      <c r="D407" s="89"/>
      <c r="E407" s="128"/>
      <c r="F407" s="127"/>
      <c r="G407" s="32"/>
      <c r="H407" s="71" t="s">
        <v>133</v>
      </c>
      <c r="I407" s="449" t="s">
        <v>325</v>
      </c>
      <c r="J407" s="450"/>
      <c r="K407" s="450"/>
      <c r="L407" s="450"/>
      <c r="M407" s="450"/>
      <c r="N407" s="450"/>
      <c r="O407" s="450"/>
      <c r="P407" s="450"/>
      <c r="Q407" s="450"/>
      <c r="R407" s="450"/>
      <c r="S407" s="450"/>
      <c r="T407" s="450"/>
      <c r="U407" s="450"/>
      <c r="V407" s="450"/>
      <c r="W407" s="450"/>
      <c r="X407" s="450"/>
      <c r="Y407" s="450"/>
      <c r="Z407" s="450"/>
      <c r="AA407" s="451"/>
      <c r="AB407" s="184"/>
    </row>
    <row r="408" spans="1:29" ht="19.149999999999999" customHeight="1">
      <c r="B408" s="25"/>
      <c r="C408" s="59"/>
      <c r="D408" s="89"/>
      <c r="E408" s="128"/>
      <c r="F408" s="127"/>
      <c r="G408" s="32"/>
      <c r="H408" s="71" t="s">
        <v>133</v>
      </c>
      <c r="I408" s="449" t="s">
        <v>326</v>
      </c>
      <c r="J408" s="450"/>
      <c r="K408" s="450"/>
      <c r="L408" s="450"/>
      <c r="M408" s="450"/>
      <c r="N408" s="450"/>
      <c r="O408" s="450"/>
      <c r="P408" s="450"/>
      <c r="Q408" s="450"/>
      <c r="R408" s="450"/>
      <c r="S408" s="450"/>
      <c r="T408" s="450"/>
      <c r="U408" s="450"/>
      <c r="V408" s="450"/>
      <c r="W408" s="450"/>
      <c r="X408" s="450"/>
      <c r="Y408" s="450"/>
      <c r="Z408" s="450"/>
      <c r="AA408" s="451"/>
      <c r="AB408" s="184"/>
    </row>
    <row r="409" spans="1:29" ht="19.149999999999999" customHeight="1">
      <c r="B409" s="25"/>
      <c r="C409" s="59"/>
      <c r="D409" s="89"/>
      <c r="E409" s="128"/>
      <c r="F409" s="127"/>
      <c r="G409" s="32"/>
      <c r="H409" s="104"/>
      <c r="I409" s="104"/>
      <c r="J409" s="104"/>
      <c r="K409" s="104"/>
      <c r="L409" s="104"/>
      <c r="M409" s="104"/>
      <c r="N409" s="104"/>
      <c r="O409" s="104"/>
      <c r="P409" s="104"/>
      <c r="Q409" s="104"/>
      <c r="R409" s="104"/>
      <c r="S409" s="104"/>
      <c r="T409" s="104"/>
      <c r="U409" s="104"/>
      <c r="V409" s="104"/>
      <c r="W409" s="104"/>
      <c r="X409" s="104"/>
      <c r="Y409" s="104"/>
      <c r="Z409" s="104"/>
      <c r="AA409" s="104"/>
      <c r="AB409" s="184"/>
    </row>
    <row r="410" spans="1:29" ht="19.149999999999999" customHeight="1">
      <c r="B410" s="25"/>
      <c r="C410" s="59"/>
      <c r="D410" s="89"/>
      <c r="E410" s="128"/>
      <c r="F410" s="127"/>
      <c r="G410" s="452" t="s">
        <v>327</v>
      </c>
      <c r="H410" s="452"/>
      <c r="I410" s="452"/>
      <c r="J410" s="452"/>
      <c r="K410" s="452"/>
      <c r="L410" s="452"/>
      <c r="M410" s="452"/>
      <c r="N410" s="452"/>
      <c r="O410" s="452"/>
      <c r="P410" s="452"/>
      <c r="Q410" s="452"/>
      <c r="R410" s="452"/>
      <c r="S410" s="452"/>
      <c r="T410" s="452"/>
      <c r="U410" s="452"/>
      <c r="V410" s="452"/>
      <c r="W410" s="452"/>
      <c r="X410" s="452"/>
      <c r="Y410" s="452"/>
      <c r="Z410" s="452"/>
      <c r="AA410" s="453"/>
      <c r="AB410" s="184"/>
    </row>
    <row r="411" spans="1:29" ht="19.149999999999999" customHeight="1">
      <c r="B411" s="25"/>
      <c r="C411" s="59"/>
      <c r="D411" s="89"/>
      <c r="E411" s="128"/>
      <c r="F411" s="127"/>
      <c r="G411" s="32"/>
      <c r="H411" s="71" t="s">
        <v>133</v>
      </c>
      <c r="I411" s="449" t="s">
        <v>328</v>
      </c>
      <c r="J411" s="450"/>
      <c r="K411" s="450"/>
      <c r="L411" s="450"/>
      <c r="M411" s="450"/>
      <c r="N411" s="450"/>
      <c r="O411" s="450"/>
      <c r="P411" s="450"/>
      <c r="Q411" s="450"/>
      <c r="R411" s="450"/>
      <c r="S411" s="450"/>
      <c r="T411" s="450"/>
      <c r="U411" s="450"/>
      <c r="V411" s="450"/>
      <c r="W411" s="450"/>
      <c r="X411" s="450"/>
      <c r="Y411" s="450"/>
      <c r="Z411" s="450"/>
      <c r="AA411" s="451"/>
      <c r="AB411" s="184"/>
    </row>
    <row r="412" spans="1:29" ht="19.149999999999999" customHeight="1">
      <c r="B412" s="25"/>
      <c r="C412" s="59"/>
      <c r="D412" s="89"/>
      <c r="E412" s="128"/>
      <c r="F412" s="127"/>
      <c r="G412" s="32"/>
      <c r="H412" s="71" t="s">
        <v>133</v>
      </c>
      <c r="I412" s="449" t="s">
        <v>329</v>
      </c>
      <c r="J412" s="450"/>
      <c r="K412" s="450"/>
      <c r="L412" s="450"/>
      <c r="M412" s="450"/>
      <c r="N412" s="450"/>
      <c r="O412" s="450"/>
      <c r="P412" s="450"/>
      <c r="Q412" s="450"/>
      <c r="R412" s="450"/>
      <c r="S412" s="450"/>
      <c r="T412" s="450"/>
      <c r="U412" s="450"/>
      <c r="V412" s="450"/>
      <c r="W412" s="450"/>
      <c r="X412" s="450"/>
      <c r="Y412" s="450"/>
      <c r="Z412" s="450"/>
      <c r="AA412" s="451"/>
      <c r="AB412" s="184"/>
    </row>
    <row r="413" spans="1:29" ht="19.149999999999999" customHeight="1">
      <c r="B413" s="25"/>
      <c r="C413" s="59"/>
      <c r="D413" s="89"/>
      <c r="E413" s="128"/>
      <c r="F413" s="127"/>
      <c r="G413" s="32"/>
      <c r="H413" s="71" t="s">
        <v>133</v>
      </c>
      <c r="I413" s="449" t="s">
        <v>330</v>
      </c>
      <c r="J413" s="450"/>
      <c r="K413" s="450"/>
      <c r="L413" s="450"/>
      <c r="M413" s="450"/>
      <c r="N413" s="450"/>
      <c r="O413" s="450"/>
      <c r="P413" s="450"/>
      <c r="Q413" s="450"/>
      <c r="R413" s="450"/>
      <c r="S413" s="450"/>
      <c r="T413" s="450"/>
      <c r="U413" s="450"/>
      <c r="V413" s="450"/>
      <c r="W413" s="450"/>
      <c r="X413" s="450"/>
      <c r="Y413" s="450"/>
      <c r="Z413" s="450"/>
      <c r="AA413" s="451"/>
      <c r="AB413" s="184"/>
    </row>
    <row r="414" spans="1:29" ht="19.149999999999999" customHeight="1">
      <c r="B414" s="25"/>
      <c r="C414" s="59"/>
      <c r="D414" s="89"/>
      <c r="E414" s="128"/>
      <c r="F414" s="127"/>
      <c r="G414" s="32"/>
      <c r="H414" s="71" t="s">
        <v>133</v>
      </c>
      <c r="I414" s="449" t="s">
        <v>331</v>
      </c>
      <c r="J414" s="450"/>
      <c r="K414" s="450"/>
      <c r="L414" s="450"/>
      <c r="M414" s="450"/>
      <c r="N414" s="450"/>
      <c r="O414" s="450"/>
      <c r="P414" s="450"/>
      <c r="Q414" s="450"/>
      <c r="R414" s="450"/>
      <c r="S414" s="450"/>
      <c r="T414" s="450"/>
      <c r="U414" s="450"/>
      <c r="V414" s="450"/>
      <c r="W414" s="450"/>
      <c r="X414" s="450"/>
      <c r="Y414" s="450"/>
      <c r="Z414" s="450"/>
      <c r="AA414" s="451"/>
      <c r="AB414" s="184"/>
    </row>
    <row r="415" spans="1:29" ht="19.149999999999999" customHeight="1">
      <c r="B415" s="25"/>
      <c r="C415" s="59"/>
      <c r="D415" s="89"/>
      <c r="E415" s="128"/>
      <c r="F415" s="127"/>
      <c r="G415" s="32"/>
      <c r="H415" s="71" t="s">
        <v>133</v>
      </c>
      <c r="I415" s="449" t="s">
        <v>332</v>
      </c>
      <c r="J415" s="450"/>
      <c r="K415" s="450"/>
      <c r="L415" s="450"/>
      <c r="M415" s="450"/>
      <c r="N415" s="450"/>
      <c r="O415" s="450"/>
      <c r="P415" s="450"/>
      <c r="Q415" s="450"/>
      <c r="R415" s="450"/>
      <c r="S415" s="450"/>
      <c r="T415" s="450"/>
      <c r="U415" s="450"/>
      <c r="V415" s="450"/>
      <c r="W415" s="450"/>
      <c r="X415" s="450"/>
      <c r="Y415" s="450"/>
      <c r="Z415" s="450"/>
      <c r="AA415" s="451"/>
      <c r="AB415" s="184"/>
    </row>
    <row r="416" spans="1:29" ht="19.149999999999999" customHeight="1">
      <c r="B416" s="25"/>
      <c r="C416" s="59"/>
      <c r="D416" s="89"/>
      <c r="E416" s="128"/>
      <c r="F416" s="127"/>
      <c r="G416" s="32"/>
      <c r="H416" s="104"/>
      <c r="I416" s="104"/>
      <c r="J416" s="104"/>
      <c r="K416" s="104"/>
      <c r="L416" s="104"/>
      <c r="M416" s="104"/>
      <c r="N416" s="104"/>
      <c r="O416" s="104"/>
      <c r="P416" s="104"/>
      <c r="Q416" s="104"/>
      <c r="R416" s="104"/>
      <c r="S416" s="104"/>
      <c r="T416" s="104"/>
      <c r="U416" s="104"/>
      <c r="V416" s="104"/>
      <c r="W416" s="104"/>
      <c r="X416" s="104"/>
      <c r="Y416" s="104"/>
      <c r="Z416" s="104"/>
      <c r="AA416" s="104"/>
      <c r="AB416" s="184"/>
    </row>
    <row r="417" spans="2:28" ht="19.149999999999999" customHeight="1">
      <c r="B417" s="25"/>
      <c r="C417" s="59"/>
      <c r="D417" s="89"/>
      <c r="E417" s="128"/>
      <c r="F417" s="127"/>
      <c r="G417" s="452" t="s">
        <v>333</v>
      </c>
      <c r="H417" s="452"/>
      <c r="I417" s="452"/>
      <c r="J417" s="452"/>
      <c r="K417" s="452"/>
      <c r="L417" s="452"/>
      <c r="M417" s="452"/>
      <c r="N417" s="452"/>
      <c r="O417" s="452"/>
      <c r="P417" s="452"/>
      <c r="Q417" s="452"/>
      <c r="R417" s="452"/>
      <c r="S417" s="452"/>
      <c r="T417" s="452"/>
      <c r="U417" s="452"/>
      <c r="V417" s="452"/>
      <c r="W417" s="452"/>
      <c r="X417" s="452"/>
      <c r="Y417" s="452"/>
      <c r="Z417" s="452"/>
      <c r="AA417" s="453"/>
      <c r="AB417" s="184"/>
    </row>
    <row r="418" spans="2:28" ht="19.149999999999999" customHeight="1">
      <c r="B418" s="25"/>
      <c r="C418" s="59"/>
      <c r="D418" s="89"/>
      <c r="E418" s="128"/>
      <c r="F418" s="127"/>
      <c r="G418" s="32"/>
      <c r="H418" s="71" t="s">
        <v>133</v>
      </c>
      <c r="I418" s="490" t="s">
        <v>334</v>
      </c>
      <c r="J418" s="472"/>
      <c r="K418" s="472"/>
      <c r="L418" s="472"/>
      <c r="M418" s="472"/>
      <c r="N418" s="472"/>
      <c r="O418" s="472"/>
      <c r="P418" s="472"/>
      <c r="Q418" s="472"/>
      <c r="R418" s="472"/>
      <c r="S418" s="472"/>
      <c r="T418" s="472"/>
      <c r="U418" s="472"/>
      <c r="V418" s="472"/>
      <c r="W418" s="472"/>
      <c r="X418" s="472"/>
      <c r="Y418" s="472"/>
      <c r="Z418" s="472"/>
      <c r="AA418" s="473"/>
      <c r="AB418" s="184"/>
    </row>
    <row r="419" spans="2:28" ht="19.149999999999999" customHeight="1">
      <c r="B419" s="25"/>
      <c r="C419" s="59"/>
      <c r="D419" s="89"/>
      <c r="E419" s="128"/>
      <c r="F419" s="127"/>
      <c r="G419" s="32"/>
      <c r="H419" s="71" t="s">
        <v>133</v>
      </c>
      <c r="I419" s="449" t="s">
        <v>335</v>
      </c>
      <c r="J419" s="450"/>
      <c r="K419" s="450"/>
      <c r="L419" s="450"/>
      <c r="M419" s="450"/>
      <c r="N419" s="450"/>
      <c r="O419" s="450"/>
      <c r="P419" s="450"/>
      <c r="Q419" s="450"/>
      <c r="R419" s="450"/>
      <c r="S419" s="450"/>
      <c r="T419" s="450"/>
      <c r="U419" s="450"/>
      <c r="V419" s="450"/>
      <c r="W419" s="450"/>
      <c r="X419" s="450"/>
      <c r="Y419" s="450"/>
      <c r="Z419" s="450"/>
      <c r="AA419" s="451"/>
      <c r="AB419" s="184"/>
    </row>
    <row r="420" spans="2:28" ht="19.149999999999999" customHeight="1">
      <c r="B420" s="25"/>
      <c r="C420" s="59"/>
      <c r="D420" s="89"/>
      <c r="E420" s="128"/>
      <c r="F420" s="127"/>
      <c r="G420" s="32"/>
      <c r="H420" s="71" t="s">
        <v>133</v>
      </c>
      <c r="I420" s="449" t="s">
        <v>336</v>
      </c>
      <c r="J420" s="450"/>
      <c r="K420" s="450"/>
      <c r="L420" s="450"/>
      <c r="M420" s="450"/>
      <c r="N420" s="450"/>
      <c r="O420" s="450"/>
      <c r="P420" s="450"/>
      <c r="Q420" s="450"/>
      <c r="R420" s="450"/>
      <c r="S420" s="450"/>
      <c r="T420" s="450"/>
      <c r="U420" s="450"/>
      <c r="V420" s="450"/>
      <c r="W420" s="450"/>
      <c r="X420" s="450"/>
      <c r="Y420" s="450"/>
      <c r="Z420" s="450"/>
      <c r="AA420" s="451"/>
      <c r="AB420" s="184"/>
    </row>
    <row r="421" spans="2:28" ht="19.149999999999999" customHeight="1">
      <c r="B421" s="25"/>
      <c r="C421" s="59"/>
      <c r="D421" s="89"/>
      <c r="E421" s="128"/>
      <c r="F421" s="127"/>
      <c r="G421" s="32"/>
      <c r="H421" s="71" t="s">
        <v>133</v>
      </c>
      <c r="I421" s="449" t="s">
        <v>337</v>
      </c>
      <c r="J421" s="450"/>
      <c r="K421" s="450"/>
      <c r="L421" s="450"/>
      <c r="M421" s="450"/>
      <c r="N421" s="450"/>
      <c r="O421" s="450"/>
      <c r="P421" s="450"/>
      <c r="Q421" s="450"/>
      <c r="R421" s="450"/>
      <c r="S421" s="450"/>
      <c r="T421" s="450"/>
      <c r="U421" s="450"/>
      <c r="V421" s="450"/>
      <c r="W421" s="450"/>
      <c r="X421" s="450"/>
      <c r="Y421" s="450"/>
      <c r="Z421" s="450"/>
      <c r="AA421" s="451"/>
      <c r="AB421" s="184"/>
    </row>
    <row r="422" spans="2:28" ht="19.149999999999999" customHeight="1">
      <c r="B422" s="25"/>
      <c r="C422" s="59"/>
      <c r="D422" s="89"/>
      <c r="E422" s="128"/>
      <c r="F422" s="127"/>
      <c r="G422" s="32"/>
      <c r="H422" s="71" t="s">
        <v>133</v>
      </c>
      <c r="I422" s="490" t="s">
        <v>338</v>
      </c>
      <c r="J422" s="472"/>
      <c r="K422" s="472"/>
      <c r="L422" s="472"/>
      <c r="M422" s="472"/>
      <c r="N422" s="472"/>
      <c r="O422" s="472"/>
      <c r="P422" s="472"/>
      <c r="Q422" s="472"/>
      <c r="R422" s="472"/>
      <c r="S422" s="472"/>
      <c r="T422" s="472"/>
      <c r="U422" s="472"/>
      <c r="V422" s="472"/>
      <c r="W422" s="472"/>
      <c r="X422" s="472"/>
      <c r="Y422" s="472"/>
      <c r="Z422" s="472"/>
      <c r="AA422" s="473"/>
      <c r="AB422" s="184"/>
    </row>
    <row r="423" spans="2:28" ht="19.149999999999999" customHeight="1">
      <c r="B423" s="25"/>
      <c r="C423" s="59"/>
      <c r="D423" s="89"/>
      <c r="E423" s="128"/>
      <c r="F423" s="127"/>
      <c r="G423" s="32"/>
      <c r="H423" s="104"/>
      <c r="I423" s="104"/>
      <c r="J423" s="104"/>
      <c r="K423" s="104"/>
      <c r="L423" s="104"/>
      <c r="M423" s="104"/>
      <c r="N423" s="104"/>
      <c r="O423" s="104"/>
      <c r="P423" s="104"/>
      <c r="Q423" s="104"/>
      <c r="R423" s="104"/>
      <c r="S423" s="104"/>
      <c r="T423" s="104"/>
      <c r="U423" s="104"/>
      <c r="V423" s="104"/>
      <c r="W423" s="104"/>
      <c r="X423" s="104"/>
      <c r="Y423" s="104"/>
      <c r="Z423" s="104"/>
      <c r="AA423" s="104"/>
      <c r="AB423" s="184"/>
    </row>
    <row r="424" spans="2:28" ht="19.149999999999999" customHeight="1">
      <c r="B424" s="25"/>
      <c r="C424" s="59"/>
      <c r="D424" s="89"/>
      <c r="E424" s="128"/>
      <c r="F424" s="127"/>
      <c r="G424" s="95" t="s">
        <v>339</v>
      </c>
      <c r="H424" s="104"/>
      <c r="I424" s="104"/>
      <c r="J424" s="104"/>
      <c r="K424" s="104"/>
      <c r="L424" s="104"/>
      <c r="M424" s="104"/>
      <c r="N424" s="104"/>
      <c r="O424" s="104"/>
      <c r="P424" s="104"/>
      <c r="Q424" s="104"/>
      <c r="R424" s="104"/>
      <c r="S424" s="104"/>
      <c r="T424" s="104"/>
      <c r="U424" s="104"/>
      <c r="V424" s="104"/>
      <c r="W424" s="104"/>
      <c r="X424" s="104"/>
      <c r="Y424" s="104"/>
      <c r="Z424" s="104"/>
      <c r="AA424" s="104"/>
      <c r="AB424" s="184"/>
    </row>
    <row r="425" spans="2:28" ht="19.149999999999999" customHeight="1">
      <c r="B425" s="25"/>
      <c r="C425" s="59"/>
      <c r="D425" s="89"/>
      <c r="E425" s="128"/>
      <c r="F425" s="127"/>
      <c r="G425" s="32"/>
      <c r="H425" s="71" t="s">
        <v>133</v>
      </c>
      <c r="I425" s="490" t="s">
        <v>340</v>
      </c>
      <c r="J425" s="472"/>
      <c r="K425" s="472"/>
      <c r="L425" s="472"/>
      <c r="M425" s="472"/>
      <c r="N425" s="472"/>
      <c r="O425" s="472"/>
      <c r="P425" s="472"/>
      <c r="Q425" s="472"/>
      <c r="R425" s="472"/>
      <c r="S425" s="472"/>
      <c r="T425" s="472"/>
      <c r="U425" s="472"/>
      <c r="V425" s="472"/>
      <c r="W425" s="472"/>
      <c r="X425" s="472"/>
      <c r="Y425" s="472"/>
      <c r="Z425" s="472"/>
      <c r="AA425" s="473"/>
      <c r="AB425" s="184"/>
    </row>
    <row r="426" spans="2:28" ht="19.149999999999999" customHeight="1">
      <c r="B426" s="25"/>
      <c r="C426" s="59"/>
      <c r="D426" s="89"/>
      <c r="E426" s="128"/>
      <c r="F426" s="127"/>
      <c r="G426" s="32"/>
      <c r="H426" s="71" t="s">
        <v>133</v>
      </c>
      <c r="I426" s="449" t="s">
        <v>341</v>
      </c>
      <c r="J426" s="450"/>
      <c r="K426" s="450"/>
      <c r="L426" s="450"/>
      <c r="M426" s="450"/>
      <c r="N426" s="450"/>
      <c r="O426" s="450"/>
      <c r="P426" s="450"/>
      <c r="Q426" s="450"/>
      <c r="R426" s="450"/>
      <c r="S426" s="450"/>
      <c r="T426" s="450"/>
      <c r="U426" s="450"/>
      <c r="V426" s="450"/>
      <c r="W426" s="450"/>
      <c r="X426" s="450"/>
      <c r="Y426" s="450"/>
      <c r="Z426" s="450"/>
      <c r="AA426" s="451"/>
      <c r="AB426" s="184"/>
    </row>
    <row r="427" spans="2:28" ht="19.149999999999999" customHeight="1">
      <c r="B427" s="25"/>
      <c r="C427" s="59"/>
      <c r="D427" s="89"/>
      <c r="E427" s="128"/>
      <c r="F427" s="127"/>
      <c r="G427" s="32"/>
      <c r="H427" s="104"/>
      <c r="I427" s="449"/>
      <c r="J427" s="450"/>
      <c r="K427" s="450"/>
      <c r="L427" s="450"/>
      <c r="M427" s="450"/>
      <c r="N427" s="450"/>
      <c r="O427" s="450"/>
      <c r="P427" s="450"/>
      <c r="Q427" s="450"/>
      <c r="R427" s="450"/>
      <c r="S427" s="450"/>
      <c r="T427" s="450"/>
      <c r="U427" s="450"/>
      <c r="V427" s="450"/>
      <c r="W427" s="450"/>
      <c r="X427" s="450"/>
      <c r="Y427" s="450"/>
      <c r="Z427" s="450"/>
      <c r="AA427" s="451"/>
      <c r="AB427" s="184"/>
    </row>
    <row r="428" spans="2:28" ht="19.149999999999999" customHeight="1">
      <c r="B428" s="25"/>
      <c r="C428" s="59"/>
      <c r="D428" s="89"/>
      <c r="E428" s="128"/>
      <c r="F428" s="127"/>
      <c r="G428" s="32"/>
      <c r="H428" s="71" t="s">
        <v>133</v>
      </c>
      <c r="I428" s="490" t="s">
        <v>342</v>
      </c>
      <c r="J428" s="472"/>
      <c r="K428" s="472"/>
      <c r="L428" s="472"/>
      <c r="M428" s="472"/>
      <c r="N428" s="472"/>
      <c r="O428" s="472"/>
      <c r="P428" s="472"/>
      <c r="Q428" s="472"/>
      <c r="R428" s="472"/>
      <c r="S428" s="472"/>
      <c r="T428" s="472"/>
      <c r="U428" s="472"/>
      <c r="V428" s="472"/>
      <c r="W428" s="472"/>
      <c r="X428" s="472"/>
      <c r="Y428" s="472"/>
      <c r="Z428" s="472"/>
      <c r="AA428" s="473"/>
      <c r="AB428" s="184"/>
    </row>
    <row r="429" spans="2:28" ht="19.149999999999999" customHeight="1">
      <c r="B429" s="25"/>
      <c r="C429" s="59"/>
      <c r="D429" s="89"/>
      <c r="E429" s="128"/>
      <c r="F429" s="127"/>
      <c r="G429" s="32"/>
      <c r="H429" s="71" t="s">
        <v>133</v>
      </c>
      <c r="I429" s="490" t="s">
        <v>343</v>
      </c>
      <c r="J429" s="472"/>
      <c r="K429" s="472"/>
      <c r="L429" s="472"/>
      <c r="M429" s="472"/>
      <c r="N429" s="472"/>
      <c r="O429" s="472"/>
      <c r="P429" s="472"/>
      <c r="Q429" s="472"/>
      <c r="R429" s="472"/>
      <c r="S429" s="472"/>
      <c r="T429" s="472"/>
      <c r="U429" s="472"/>
      <c r="V429" s="472"/>
      <c r="W429" s="472"/>
      <c r="X429" s="472"/>
      <c r="Y429" s="472"/>
      <c r="Z429" s="472"/>
      <c r="AA429" s="473"/>
      <c r="AB429" s="184"/>
    </row>
    <row r="430" spans="2:28" ht="19.149999999999999" customHeight="1">
      <c r="B430" s="25"/>
      <c r="C430" s="59"/>
      <c r="D430" s="89"/>
      <c r="E430" s="128"/>
      <c r="F430" s="127"/>
      <c r="G430" s="32"/>
      <c r="H430" s="104"/>
      <c r="I430" s="104"/>
      <c r="J430" s="104"/>
      <c r="K430" s="104"/>
      <c r="L430" s="104"/>
      <c r="M430" s="104"/>
      <c r="N430" s="104"/>
      <c r="O430" s="104"/>
      <c r="P430" s="104"/>
      <c r="Q430" s="104"/>
      <c r="R430" s="104"/>
      <c r="S430" s="104"/>
      <c r="T430" s="104"/>
      <c r="U430" s="104"/>
      <c r="V430" s="104"/>
      <c r="W430" s="104"/>
      <c r="X430" s="104"/>
      <c r="Y430" s="104"/>
      <c r="Z430" s="104"/>
      <c r="AA430" s="104"/>
      <c r="AB430" s="184"/>
    </row>
    <row r="431" spans="2:28" ht="19.149999999999999" customHeight="1">
      <c r="B431" s="25"/>
      <c r="C431" s="59"/>
      <c r="D431" s="89"/>
      <c r="E431" s="128"/>
      <c r="F431" s="127"/>
      <c r="G431" s="452" t="s">
        <v>344</v>
      </c>
      <c r="H431" s="452"/>
      <c r="I431" s="452"/>
      <c r="J431" s="452"/>
      <c r="K431" s="452"/>
      <c r="L431" s="452"/>
      <c r="M431" s="452"/>
      <c r="N431" s="452"/>
      <c r="O431" s="452"/>
      <c r="P431" s="452"/>
      <c r="Q431" s="452"/>
      <c r="R431" s="452"/>
      <c r="S431" s="452"/>
      <c r="T431" s="452"/>
      <c r="U431" s="452"/>
      <c r="V431" s="452"/>
      <c r="W431" s="452"/>
      <c r="X431" s="452"/>
      <c r="Y431" s="452"/>
      <c r="Z431" s="452"/>
      <c r="AA431" s="453"/>
      <c r="AB431" s="184"/>
    </row>
    <row r="432" spans="2:28" ht="19.149999999999999" customHeight="1">
      <c r="B432" s="25"/>
      <c r="C432" s="59"/>
      <c r="D432" s="89"/>
      <c r="E432" s="128"/>
      <c r="F432" s="127"/>
      <c r="G432" s="32"/>
      <c r="H432" s="71" t="s">
        <v>133</v>
      </c>
      <c r="I432" s="490" t="s">
        <v>345</v>
      </c>
      <c r="J432" s="472"/>
      <c r="K432" s="472"/>
      <c r="L432" s="472"/>
      <c r="M432" s="472"/>
      <c r="N432" s="472"/>
      <c r="O432" s="472"/>
      <c r="P432" s="472"/>
      <c r="Q432" s="472"/>
      <c r="R432" s="472"/>
      <c r="S432" s="472"/>
      <c r="T432" s="472"/>
      <c r="U432" s="472"/>
      <c r="V432" s="472"/>
      <c r="W432" s="472"/>
      <c r="X432" s="472"/>
      <c r="Y432" s="472"/>
      <c r="Z432" s="472"/>
      <c r="AA432" s="473"/>
      <c r="AB432" s="184"/>
    </row>
    <row r="433" spans="1:29" ht="19.149999999999999" customHeight="1">
      <c r="B433" s="25"/>
      <c r="C433" s="59"/>
      <c r="D433" s="89"/>
      <c r="E433" s="128"/>
      <c r="F433" s="127"/>
      <c r="G433" s="32"/>
      <c r="H433" s="71" t="s">
        <v>133</v>
      </c>
      <c r="I433" s="490" t="s">
        <v>346</v>
      </c>
      <c r="J433" s="472"/>
      <c r="K433" s="472"/>
      <c r="L433" s="472"/>
      <c r="M433" s="472"/>
      <c r="N433" s="472"/>
      <c r="O433" s="472"/>
      <c r="P433" s="472"/>
      <c r="Q433" s="472"/>
      <c r="R433" s="472"/>
      <c r="S433" s="472"/>
      <c r="T433" s="472"/>
      <c r="U433" s="472"/>
      <c r="V433" s="472"/>
      <c r="W433" s="472"/>
      <c r="X433" s="472"/>
      <c r="Y433" s="472"/>
      <c r="Z433" s="472"/>
      <c r="AA433" s="473"/>
      <c r="AB433" s="184"/>
    </row>
    <row r="434" spans="1:29" ht="19.149999999999999" customHeight="1">
      <c r="B434" s="25"/>
      <c r="C434" s="59"/>
      <c r="D434" s="89"/>
      <c r="E434" s="128"/>
      <c r="F434" s="127"/>
      <c r="G434" s="32"/>
      <c r="H434" s="104"/>
      <c r="I434" s="104"/>
      <c r="J434" s="104"/>
      <c r="K434" s="104"/>
      <c r="L434" s="104"/>
      <c r="M434" s="104"/>
      <c r="N434" s="104"/>
      <c r="O434" s="104"/>
      <c r="P434" s="104"/>
      <c r="Q434" s="104"/>
      <c r="R434" s="104"/>
      <c r="S434" s="104"/>
      <c r="T434" s="104"/>
      <c r="U434" s="104"/>
      <c r="V434" s="104"/>
      <c r="W434" s="104"/>
      <c r="X434" s="104"/>
      <c r="Y434" s="104"/>
      <c r="Z434" s="104"/>
      <c r="AA434" s="104"/>
      <c r="AB434" s="184"/>
    </row>
    <row r="435" spans="1:29" ht="19.149999999999999" customHeight="1">
      <c r="B435" s="25"/>
      <c r="C435" s="59"/>
      <c r="D435" s="89"/>
      <c r="E435" s="128"/>
      <c r="F435" s="127"/>
      <c r="G435" s="472" t="s">
        <v>347</v>
      </c>
      <c r="H435" s="472"/>
      <c r="I435" s="472"/>
      <c r="J435" s="472"/>
      <c r="K435" s="472"/>
      <c r="L435" s="472"/>
      <c r="M435" s="472"/>
      <c r="N435" s="472"/>
      <c r="O435" s="472"/>
      <c r="P435" s="472"/>
      <c r="Q435" s="472"/>
      <c r="R435" s="472"/>
      <c r="S435" s="472"/>
      <c r="T435" s="472"/>
      <c r="U435" s="472"/>
      <c r="V435" s="472"/>
      <c r="W435" s="472"/>
      <c r="X435" s="472"/>
      <c r="Y435" s="472"/>
      <c r="Z435" s="472"/>
      <c r="AA435" s="104"/>
      <c r="AB435" s="184"/>
    </row>
    <row r="436" spans="1:29" ht="19.149999999999999" customHeight="1">
      <c r="B436" s="25"/>
      <c r="C436" s="59"/>
      <c r="D436" s="89"/>
      <c r="E436" s="128"/>
      <c r="F436" s="127"/>
      <c r="G436" s="32"/>
      <c r="H436" s="71" t="s">
        <v>133</v>
      </c>
      <c r="I436" s="449" t="s">
        <v>348</v>
      </c>
      <c r="J436" s="450"/>
      <c r="K436" s="450"/>
      <c r="L436" s="450"/>
      <c r="M436" s="450"/>
      <c r="N436" s="450"/>
      <c r="O436" s="450"/>
      <c r="P436" s="450"/>
      <c r="Q436" s="450"/>
      <c r="R436" s="450"/>
      <c r="S436" s="450"/>
      <c r="T436" s="450"/>
      <c r="U436" s="450"/>
      <c r="V436" s="450"/>
      <c r="W436" s="450"/>
      <c r="X436" s="450"/>
      <c r="Y436" s="450"/>
      <c r="Z436" s="450"/>
      <c r="AA436" s="451"/>
      <c r="AB436" s="184"/>
    </row>
    <row r="437" spans="1:29" ht="19.149999999999999" customHeight="1">
      <c r="B437" s="25"/>
      <c r="C437" s="59"/>
      <c r="D437" s="89"/>
      <c r="E437" s="128"/>
      <c r="F437" s="127"/>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84"/>
    </row>
    <row r="438" spans="1:29" ht="19.149999999999999" customHeight="1">
      <c r="A438" s="8">
        <f>IF(D438=0,"",D438)</f>
        <v>38</v>
      </c>
      <c r="B438" s="315" t="s">
        <v>96</v>
      </c>
      <c r="C438" s="455" t="s">
        <v>349</v>
      </c>
      <c r="D438" s="89">
        <v>38</v>
      </c>
      <c r="E438" s="54" t="s">
        <v>56</v>
      </c>
      <c r="F438" s="450" t="s">
        <v>350</v>
      </c>
      <c r="G438" s="450"/>
      <c r="H438" s="450"/>
      <c r="I438" s="450"/>
      <c r="J438" s="450"/>
      <c r="K438" s="450"/>
      <c r="L438" s="450"/>
      <c r="M438" s="450"/>
      <c r="N438" s="450"/>
      <c r="O438" s="450"/>
      <c r="P438" s="450"/>
      <c r="Q438" s="450"/>
      <c r="R438" s="450"/>
      <c r="S438" s="450"/>
      <c r="T438" s="450"/>
      <c r="U438" s="450"/>
      <c r="V438" s="450"/>
      <c r="W438" s="450"/>
      <c r="X438" s="450"/>
      <c r="Y438" s="450"/>
      <c r="Z438" s="450"/>
      <c r="AA438" s="451"/>
      <c r="AB438" s="184"/>
      <c r="AC438" s="24">
        <f>VLOOKUP(E438,$AI$49:$AJ$56,2,FALSE)</f>
        <v>0</v>
      </c>
    </row>
    <row r="439" spans="1:29" ht="19.149999999999999" customHeight="1">
      <c r="B439" s="25"/>
      <c r="C439" s="455"/>
      <c r="D439" s="89"/>
      <c r="E439" s="103"/>
      <c r="F439" s="450"/>
      <c r="G439" s="450"/>
      <c r="H439" s="450"/>
      <c r="I439" s="450"/>
      <c r="J439" s="450"/>
      <c r="K439" s="450"/>
      <c r="L439" s="450"/>
      <c r="M439" s="450"/>
      <c r="N439" s="450"/>
      <c r="O439" s="450"/>
      <c r="P439" s="450"/>
      <c r="Q439" s="450"/>
      <c r="R439" s="450"/>
      <c r="S439" s="450"/>
      <c r="T439" s="450"/>
      <c r="U439" s="450"/>
      <c r="V439" s="450"/>
      <c r="W439" s="450"/>
      <c r="X439" s="450"/>
      <c r="Y439" s="450"/>
      <c r="Z439" s="450"/>
      <c r="AA439" s="451"/>
      <c r="AB439" s="184"/>
    </row>
    <row r="440" spans="1:29" ht="19.149999999999999" customHeight="1">
      <c r="B440" s="25"/>
      <c r="C440" s="455"/>
      <c r="D440" s="89"/>
      <c r="E440" s="103"/>
      <c r="F440" s="450"/>
      <c r="G440" s="450"/>
      <c r="H440" s="450"/>
      <c r="I440" s="450"/>
      <c r="J440" s="450"/>
      <c r="K440" s="450"/>
      <c r="L440" s="450"/>
      <c r="M440" s="450"/>
      <c r="N440" s="450"/>
      <c r="O440" s="450"/>
      <c r="P440" s="450"/>
      <c r="Q440" s="450"/>
      <c r="R440" s="450"/>
      <c r="S440" s="450"/>
      <c r="T440" s="450"/>
      <c r="U440" s="450"/>
      <c r="V440" s="450"/>
      <c r="W440" s="450"/>
      <c r="X440" s="450"/>
      <c r="Y440" s="450"/>
      <c r="Z440" s="450"/>
      <c r="AA440" s="451"/>
      <c r="AB440" s="184"/>
    </row>
    <row r="441" spans="1:29" ht="19.149999999999999" customHeight="1">
      <c r="B441" s="25"/>
      <c r="C441" s="455"/>
      <c r="D441" s="89"/>
      <c r="E441" s="103"/>
      <c r="F441" s="450"/>
      <c r="G441" s="450"/>
      <c r="H441" s="450"/>
      <c r="I441" s="450"/>
      <c r="J441" s="450"/>
      <c r="K441" s="450"/>
      <c r="L441" s="450"/>
      <c r="M441" s="450"/>
      <c r="N441" s="450"/>
      <c r="O441" s="450"/>
      <c r="P441" s="450"/>
      <c r="Q441" s="450"/>
      <c r="R441" s="450"/>
      <c r="S441" s="450"/>
      <c r="T441" s="450"/>
      <c r="U441" s="450"/>
      <c r="V441" s="450"/>
      <c r="W441" s="450"/>
      <c r="X441" s="450"/>
      <c r="Y441" s="450"/>
      <c r="Z441" s="450"/>
      <c r="AA441" s="451"/>
      <c r="AB441" s="184"/>
    </row>
    <row r="442" spans="1:29" ht="19.149999999999999" customHeight="1">
      <c r="B442" s="25"/>
      <c r="C442" s="455"/>
      <c r="D442" s="89"/>
      <c r="E442" s="103"/>
      <c r="F442" s="115"/>
      <c r="G442" s="48"/>
      <c r="H442" s="48"/>
      <c r="I442" s="48"/>
      <c r="J442" s="48"/>
      <c r="K442" s="48"/>
      <c r="L442" s="48"/>
      <c r="M442" s="48"/>
      <c r="N442" s="48"/>
      <c r="O442" s="48"/>
      <c r="P442" s="48"/>
      <c r="Q442" s="48"/>
      <c r="R442" s="48"/>
      <c r="S442" s="48"/>
      <c r="T442" s="48"/>
      <c r="U442" s="48"/>
      <c r="V442" s="48"/>
      <c r="W442" s="48"/>
      <c r="X442" s="48"/>
      <c r="Y442" s="48"/>
      <c r="Z442" s="48"/>
      <c r="AA442" s="48"/>
      <c r="AB442" s="184"/>
    </row>
    <row r="443" spans="1:29" ht="19.149999999999999" customHeight="1">
      <c r="B443" s="25"/>
      <c r="C443" s="455"/>
      <c r="D443" s="89"/>
      <c r="E443" s="103"/>
      <c r="F443" s="115"/>
      <c r="G443" s="48"/>
      <c r="H443" s="48"/>
      <c r="I443" s="48"/>
      <c r="J443" s="48"/>
      <c r="K443" s="48"/>
      <c r="L443" s="48"/>
      <c r="M443" s="48"/>
      <c r="N443" s="48"/>
      <c r="O443" s="48"/>
      <c r="P443" s="48"/>
      <c r="Q443" s="48"/>
      <c r="R443" s="48"/>
      <c r="S443" s="48"/>
      <c r="T443" s="48"/>
      <c r="U443" s="48"/>
      <c r="V443" s="48"/>
      <c r="W443" s="48"/>
      <c r="X443" s="48"/>
      <c r="Y443" s="48"/>
      <c r="Z443" s="48"/>
      <c r="AA443" s="48"/>
      <c r="AB443" s="184"/>
    </row>
    <row r="444" spans="1:29" ht="19.149999999999999" customHeight="1">
      <c r="B444" s="25"/>
      <c r="C444" s="59"/>
      <c r="D444" s="89"/>
      <c r="E444" s="103"/>
      <c r="F444" s="115"/>
      <c r="G444" s="48"/>
      <c r="H444" s="48"/>
      <c r="I444" s="48"/>
      <c r="J444" s="48"/>
      <c r="K444" s="48"/>
      <c r="L444" s="48"/>
      <c r="M444" s="48"/>
      <c r="N444" s="48"/>
      <c r="O444" s="48"/>
      <c r="P444" s="48"/>
      <c r="Q444" s="48"/>
      <c r="R444" s="48"/>
      <c r="S444" s="48"/>
      <c r="T444" s="48"/>
      <c r="U444" s="48"/>
      <c r="V444" s="48"/>
      <c r="W444" s="48"/>
      <c r="X444" s="48"/>
      <c r="Y444" s="48"/>
      <c r="Z444" s="48"/>
      <c r="AA444" s="48"/>
      <c r="AB444" s="184"/>
    </row>
    <row r="445" spans="1:29" ht="19.149999999999999" customHeight="1">
      <c r="A445" s="8">
        <f>IF(D445=0,"",D445)</f>
        <v>39</v>
      </c>
      <c r="B445" s="315" t="s">
        <v>97</v>
      </c>
      <c r="C445" s="455" t="s">
        <v>351</v>
      </c>
      <c r="D445" s="89">
        <v>39</v>
      </c>
      <c r="E445" s="54" t="s">
        <v>56</v>
      </c>
      <c r="F445" s="450" t="s">
        <v>352</v>
      </c>
      <c r="G445" s="450"/>
      <c r="H445" s="450"/>
      <c r="I445" s="450"/>
      <c r="J445" s="450"/>
      <c r="K445" s="450"/>
      <c r="L445" s="450"/>
      <c r="M445" s="450"/>
      <c r="N445" s="450"/>
      <c r="O445" s="450"/>
      <c r="P445" s="450"/>
      <c r="Q445" s="450"/>
      <c r="R445" s="450"/>
      <c r="S445" s="450"/>
      <c r="T445" s="450"/>
      <c r="U445" s="450"/>
      <c r="V445" s="450"/>
      <c r="W445" s="450"/>
      <c r="X445" s="450"/>
      <c r="Y445" s="450"/>
      <c r="Z445" s="450"/>
      <c r="AA445" s="451"/>
      <c r="AB445" s="184"/>
      <c r="AC445" s="24">
        <f>VLOOKUP(E445,$AI$49:$AJ$56,2,FALSE)</f>
        <v>0</v>
      </c>
    </row>
    <row r="446" spans="1:29" ht="19.149999999999999" customHeight="1">
      <c r="B446" s="25"/>
      <c r="C446" s="455"/>
      <c r="D446" s="89"/>
      <c r="E446" s="128"/>
      <c r="F446" s="450"/>
      <c r="G446" s="450"/>
      <c r="H446" s="450"/>
      <c r="I446" s="450"/>
      <c r="J446" s="450"/>
      <c r="K446" s="450"/>
      <c r="L446" s="450"/>
      <c r="M446" s="450"/>
      <c r="N446" s="450"/>
      <c r="O446" s="450"/>
      <c r="P446" s="450"/>
      <c r="Q446" s="450"/>
      <c r="R446" s="450"/>
      <c r="S446" s="450"/>
      <c r="T446" s="450"/>
      <c r="U446" s="450"/>
      <c r="V446" s="450"/>
      <c r="W446" s="450"/>
      <c r="X446" s="450"/>
      <c r="Y446" s="450"/>
      <c r="Z446" s="450"/>
      <c r="AA446" s="451"/>
      <c r="AB446" s="184"/>
    </row>
    <row r="447" spans="1:29" ht="19.149999999999999" customHeight="1">
      <c r="B447" s="25"/>
      <c r="C447" s="455"/>
      <c r="D447" s="89"/>
      <c r="E447" s="128"/>
      <c r="F447" s="450"/>
      <c r="G447" s="450"/>
      <c r="H447" s="450"/>
      <c r="I447" s="450"/>
      <c r="J447" s="450"/>
      <c r="K447" s="450"/>
      <c r="L447" s="450"/>
      <c r="M447" s="450"/>
      <c r="N447" s="450"/>
      <c r="O447" s="450"/>
      <c r="P447" s="450"/>
      <c r="Q447" s="450"/>
      <c r="R447" s="450"/>
      <c r="S447" s="450"/>
      <c r="T447" s="450"/>
      <c r="U447" s="450"/>
      <c r="V447" s="450"/>
      <c r="W447" s="450"/>
      <c r="X447" s="450"/>
      <c r="Y447" s="450"/>
      <c r="Z447" s="450"/>
      <c r="AA447" s="451"/>
      <c r="AB447" s="184"/>
    </row>
    <row r="448" spans="1:29" ht="19.149999999999999" customHeight="1">
      <c r="B448" s="25"/>
      <c r="C448" s="455"/>
      <c r="D448" s="89"/>
      <c r="E448" s="128"/>
      <c r="F448" s="450"/>
      <c r="G448" s="450"/>
      <c r="H448" s="450"/>
      <c r="I448" s="450"/>
      <c r="J448" s="450"/>
      <c r="K448" s="450"/>
      <c r="L448" s="450"/>
      <c r="M448" s="450"/>
      <c r="N448" s="450"/>
      <c r="O448" s="450"/>
      <c r="P448" s="450"/>
      <c r="Q448" s="450"/>
      <c r="R448" s="450"/>
      <c r="S448" s="450"/>
      <c r="T448" s="450"/>
      <c r="U448" s="450"/>
      <c r="V448" s="450"/>
      <c r="W448" s="450"/>
      <c r="X448" s="450"/>
      <c r="Y448" s="450"/>
      <c r="Z448" s="450"/>
      <c r="AA448" s="451"/>
      <c r="AB448" s="184"/>
    </row>
    <row r="449" spans="1:29" ht="19.149999999999999" customHeight="1">
      <c r="B449" s="25"/>
      <c r="C449" s="455"/>
      <c r="D449" s="89"/>
      <c r="E449" s="128"/>
      <c r="F449" s="450"/>
      <c r="G449" s="450"/>
      <c r="H449" s="450"/>
      <c r="I449" s="450"/>
      <c r="J449" s="450"/>
      <c r="K449" s="450"/>
      <c r="L449" s="450"/>
      <c r="M449" s="450"/>
      <c r="N449" s="450"/>
      <c r="O449" s="450"/>
      <c r="P449" s="450"/>
      <c r="Q449" s="450"/>
      <c r="R449" s="450"/>
      <c r="S449" s="450"/>
      <c r="T449" s="450"/>
      <c r="U449" s="450"/>
      <c r="V449" s="450"/>
      <c r="W449" s="450"/>
      <c r="X449" s="450"/>
      <c r="Y449" s="450"/>
      <c r="Z449" s="450"/>
      <c r="AA449" s="451"/>
      <c r="AB449" s="184"/>
    </row>
    <row r="450" spans="1:29" ht="19.149999999999999" customHeight="1">
      <c r="B450" s="25"/>
      <c r="C450" s="455"/>
      <c r="D450" s="89"/>
      <c r="E450" s="128"/>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84"/>
    </row>
    <row r="451" spans="1:29" ht="13.15" customHeight="1">
      <c r="B451" s="25"/>
      <c r="C451" s="59"/>
      <c r="D451" s="89"/>
      <c r="E451" s="155"/>
      <c r="F451" s="175"/>
      <c r="G451" s="175"/>
      <c r="H451" s="175"/>
      <c r="I451" s="175"/>
      <c r="J451" s="175"/>
      <c r="K451" s="175"/>
      <c r="L451" s="175"/>
      <c r="M451" s="175"/>
      <c r="N451" s="175"/>
      <c r="O451" s="175"/>
      <c r="P451" s="175"/>
      <c r="Q451" s="175"/>
      <c r="R451" s="175"/>
      <c r="S451" s="175"/>
      <c r="T451" s="175"/>
      <c r="U451" s="175"/>
      <c r="V451" s="175"/>
      <c r="W451" s="175"/>
      <c r="X451" s="175"/>
      <c r="Y451" s="175"/>
      <c r="Z451" s="175"/>
      <c r="AA451" s="175"/>
      <c r="AB451" s="182"/>
    </row>
    <row r="452" spans="1:29" ht="19.149999999999999" customHeight="1">
      <c r="B452" s="314" t="s">
        <v>102</v>
      </c>
      <c r="C452" s="455" t="s">
        <v>353</v>
      </c>
      <c r="D452" s="89"/>
      <c r="E452" s="185"/>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2"/>
    </row>
    <row r="453" spans="1:29" ht="19.149999999999999" customHeight="1">
      <c r="B453" s="25"/>
      <c r="C453" s="483"/>
      <c r="D453" s="89"/>
      <c r="E453" s="185"/>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7"/>
    </row>
    <row r="454" spans="1:29" ht="19.149999999999999" customHeight="1">
      <c r="B454" s="25"/>
      <c r="C454" s="188"/>
      <c r="D454" s="89"/>
      <c r="E454" s="185"/>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7"/>
    </row>
    <row r="455" spans="1:29" ht="18.75" customHeight="1">
      <c r="A455" s="8">
        <f>IF(D455=0,"",D455)</f>
        <v>40</v>
      </c>
      <c r="B455" s="315" t="s">
        <v>88</v>
      </c>
      <c r="C455" s="455" t="s">
        <v>354</v>
      </c>
      <c r="D455" s="89">
        <v>40</v>
      </c>
      <c r="E455" s="54" t="s">
        <v>56</v>
      </c>
      <c r="F455" s="484" t="s">
        <v>355</v>
      </c>
      <c r="G455" s="485"/>
      <c r="H455" s="485"/>
      <c r="I455" s="485"/>
      <c r="J455" s="485"/>
      <c r="K455" s="485"/>
      <c r="L455" s="485"/>
      <c r="M455" s="485"/>
      <c r="N455" s="485"/>
      <c r="O455" s="485"/>
      <c r="P455" s="485"/>
      <c r="Q455" s="485"/>
      <c r="R455" s="485"/>
      <c r="S455" s="485"/>
      <c r="T455" s="485"/>
      <c r="U455" s="485"/>
      <c r="V455" s="485"/>
      <c r="W455" s="485"/>
      <c r="X455" s="485"/>
      <c r="Y455" s="485"/>
      <c r="Z455" s="485"/>
      <c r="AA455" s="118"/>
      <c r="AB455" s="462" t="s">
        <v>356</v>
      </c>
      <c r="AC455" s="24">
        <f>VLOOKUP(E455,$AI$49:$AJ$56,2,FALSE)</f>
        <v>0</v>
      </c>
    </row>
    <row r="456" spans="1:29" ht="18.75" customHeight="1">
      <c r="B456" s="81"/>
      <c r="C456" s="455"/>
      <c r="D456" s="89"/>
      <c r="E456" s="189"/>
      <c r="F456" s="190"/>
      <c r="G456" s="71" t="s">
        <v>133</v>
      </c>
      <c r="H456" s="449" t="s">
        <v>357</v>
      </c>
      <c r="I456" s="450"/>
      <c r="J456" s="450"/>
      <c r="K456" s="450"/>
      <c r="L456" s="486"/>
      <c r="M456" s="487"/>
      <c r="N456" s="488" t="s">
        <v>358</v>
      </c>
      <c r="O456" s="489"/>
      <c r="P456" s="71" t="s">
        <v>133</v>
      </c>
      <c r="Q456" s="449" t="s">
        <v>359</v>
      </c>
      <c r="R456" s="450"/>
      <c r="S456" s="450"/>
      <c r="T456" s="450"/>
      <c r="U456" s="450"/>
      <c r="V456" s="71" t="s">
        <v>133</v>
      </c>
      <c r="W456" s="449" t="s">
        <v>360</v>
      </c>
      <c r="X456" s="450"/>
      <c r="Y456" s="450"/>
      <c r="Z456" s="450"/>
      <c r="AA456" s="190"/>
      <c r="AB456" s="462"/>
    </row>
    <row r="457" spans="1:29" ht="19.149999999999999" customHeight="1">
      <c r="B457" s="81"/>
      <c r="C457" s="455"/>
      <c r="D457" s="89"/>
      <c r="E457" s="185"/>
      <c r="F457" s="186"/>
      <c r="G457" s="71" t="s">
        <v>133</v>
      </c>
      <c r="H457" s="475" t="s">
        <v>361</v>
      </c>
      <c r="I457" s="476"/>
      <c r="J457" s="476"/>
      <c r="K457" s="477"/>
      <c r="L457" s="478"/>
      <c r="M457" s="478"/>
      <c r="N457" s="478"/>
      <c r="O457" s="478"/>
      <c r="P457" s="478"/>
      <c r="Q457" s="478"/>
      <c r="R457" s="478"/>
      <c r="S457" s="478"/>
      <c r="T457" s="478"/>
      <c r="U457" s="478"/>
      <c r="V457" s="478"/>
      <c r="W457" s="478"/>
      <c r="X457" s="478"/>
      <c r="Y457" s="478"/>
      <c r="Z457" s="479"/>
      <c r="AA457" s="123" t="s">
        <v>156</v>
      </c>
      <c r="AB457" s="191"/>
    </row>
    <row r="458" spans="1:29" ht="19.149999999999999" customHeight="1">
      <c r="B458" s="81"/>
      <c r="C458" s="96"/>
      <c r="D458" s="89"/>
      <c r="E458" s="185"/>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91"/>
    </row>
    <row r="459" spans="1:29" ht="18.75" customHeight="1">
      <c r="A459" s="8">
        <f>IF(D459=0,"",D459)</f>
        <v>41</v>
      </c>
      <c r="B459" s="315" t="s">
        <v>92</v>
      </c>
      <c r="C459" s="460" t="s">
        <v>362</v>
      </c>
      <c r="D459" s="89">
        <v>41</v>
      </c>
      <c r="E459" s="54" t="s">
        <v>56</v>
      </c>
      <c r="F459" s="480" t="s">
        <v>474</v>
      </c>
      <c r="G459" s="480"/>
      <c r="H459" s="480"/>
      <c r="I459" s="480"/>
      <c r="J459" s="480"/>
      <c r="K459" s="480"/>
      <c r="L459" s="480"/>
      <c r="M459" s="480"/>
      <c r="N459" s="480"/>
      <c r="O459" s="480"/>
      <c r="P459" s="480"/>
      <c r="Q459" s="480"/>
      <c r="R459" s="480"/>
      <c r="S459" s="480"/>
      <c r="T459" s="480"/>
      <c r="U459" s="480"/>
      <c r="V459" s="480"/>
      <c r="W459" s="480"/>
      <c r="X459" s="480"/>
      <c r="Y459" s="480"/>
      <c r="Z459" s="480"/>
      <c r="AA459" s="481"/>
      <c r="AB459" s="482" t="s">
        <v>363</v>
      </c>
      <c r="AC459" s="24">
        <f>VLOOKUP(E459,$AI$49:$AJ$56,2,FALSE)</f>
        <v>0</v>
      </c>
    </row>
    <row r="460" spans="1:29" ht="18.75" customHeight="1">
      <c r="B460" s="81"/>
      <c r="C460" s="461"/>
      <c r="D460" s="89"/>
      <c r="E460" s="192"/>
      <c r="F460" s="480"/>
      <c r="G460" s="480"/>
      <c r="H460" s="480"/>
      <c r="I460" s="480"/>
      <c r="J460" s="480"/>
      <c r="K460" s="480"/>
      <c r="L460" s="480"/>
      <c r="M460" s="480"/>
      <c r="N460" s="480"/>
      <c r="O460" s="480"/>
      <c r="P460" s="480"/>
      <c r="Q460" s="480"/>
      <c r="R460" s="480"/>
      <c r="S460" s="480"/>
      <c r="T460" s="480"/>
      <c r="U460" s="480"/>
      <c r="V460" s="480"/>
      <c r="W460" s="480"/>
      <c r="X460" s="480"/>
      <c r="Y460" s="480"/>
      <c r="Z460" s="480"/>
      <c r="AA460" s="481"/>
      <c r="AB460" s="482"/>
    </row>
    <row r="461" spans="1:29" ht="36" customHeight="1">
      <c r="B461" s="81"/>
      <c r="C461" s="461"/>
      <c r="D461" s="89"/>
      <c r="E461" s="192"/>
      <c r="F461" s="193"/>
      <c r="G461" s="193"/>
      <c r="H461" s="193"/>
      <c r="I461" s="193"/>
      <c r="J461" s="193"/>
      <c r="K461" s="193"/>
      <c r="L461" s="193"/>
      <c r="M461" s="193"/>
      <c r="N461" s="193"/>
      <c r="O461" s="193"/>
      <c r="P461" s="193"/>
      <c r="Q461" s="193"/>
      <c r="R461" s="193"/>
      <c r="S461" s="193"/>
      <c r="T461" s="193"/>
      <c r="U461" s="193"/>
      <c r="V461" s="193"/>
      <c r="W461" s="193"/>
      <c r="X461" s="193"/>
      <c r="Y461" s="193"/>
      <c r="Z461" s="193"/>
      <c r="AA461" s="193"/>
      <c r="AB461" s="482"/>
    </row>
    <row r="462" spans="1:29" ht="19.149999999999999" customHeight="1">
      <c r="B462" s="81"/>
      <c r="C462" s="59"/>
      <c r="D462" s="89"/>
      <c r="E462" s="155"/>
      <c r="F462" s="175"/>
      <c r="G462" s="175"/>
      <c r="H462" s="175"/>
      <c r="I462" s="175"/>
      <c r="J462" s="175"/>
      <c r="K462" s="175"/>
      <c r="L462" s="175"/>
      <c r="M462" s="175"/>
      <c r="N462" s="175"/>
      <c r="O462" s="175"/>
      <c r="P462" s="175"/>
      <c r="Q462" s="175"/>
      <c r="R462" s="175"/>
      <c r="S462" s="175"/>
      <c r="T462" s="175"/>
      <c r="U462" s="175"/>
      <c r="V462" s="175"/>
      <c r="W462" s="175"/>
      <c r="X462" s="175"/>
      <c r="Y462" s="175"/>
      <c r="Z462" s="175"/>
      <c r="AA462" s="175"/>
      <c r="AB462" s="482"/>
    </row>
    <row r="463" spans="1:29" ht="18.75" customHeight="1">
      <c r="B463" s="81"/>
      <c r="C463" s="38"/>
      <c r="D463" s="89"/>
      <c r="E463" s="192"/>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482"/>
    </row>
    <row r="464" spans="1:29" ht="18.75" customHeight="1">
      <c r="A464" s="8">
        <f>IF(D464=0,"",D464)</f>
        <v>42</v>
      </c>
      <c r="B464" s="315" t="s">
        <v>96</v>
      </c>
      <c r="C464" s="460" t="s">
        <v>364</v>
      </c>
      <c r="D464" s="89">
        <v>42</v>
      </c>
      <c r="E464" s="54" t="s">
        <v>56</v>
      </c>
      <c r="F464" s="429" t="s">
        <v>365</v>
      </c>
      <c r="G464" s="429"/>
      <c r="H464" s="429"/>
      <c r="I464" s="429"/>
      <c r="J464" s="429"/>
      <c r="K464" s="429"/>
      <c r="L464" s="429"/>
      <c r="M464" s="429"/>
      <c r="N464" s="429"/>
      <c r="O464" s="429"/>
      <c r="P464" s="429"/>
      <c r="Q464" s="429"/>
      <c r="R464" s="429"/>
      <c r="S464" s="429"/>
      <c r="T464" s="429"/>
      <c r="U464" s="429"/>
      <c r="V464" s="429"/>
      <c r="W464" s="429"/>
      <c r="X464" s="429"/>
      <c r="Y464" s="429"/>
      <c r="Z464" s="429"/>
      <c r="AA464" s="455"/>
      <c r="AB464" s="423" t="s">
        <v>366</v>
      </c>
      <c r="AC464" s="24">
        <f>VLOOKUP(E464,$AI$49:$AJ$56,2,FALSE)</f>
        <v>0</v>
      </c>
    </row>
    <row r="465" spans="1:29" ht="18.75" customHeight="1">
      <c r="B465" s="81"/>
      <c r="C465" s="460"/>
      <c r="D465" s="89"/>
      <c r="E465" s="192"/>
      <c r="F465" s="429"/>
      <c r="G465" s="429"/>
      <c r="H465" s="429"/>
      <c r="I465" s="429"/>
      <c r="J465" s="429"/>
      <c r="K465" s="429"/>
      <c r="L465" s="429"/>
      <c r="M465" s="429"/>
      <c r="N465" s="429"/>
      <c r="O465" s="429"/>
      <c r="P465" s="429"/>
      <c r="Q465" s="429"/>
      <c r="R465" s="429"/>
      <c r="S465" s="429"/>
      <c r="T465" s="429"/>
      <c r="U465" s="429"/>
      <c r="V465" s="429"/>
      <c r="W465" s="429"/>
      <c r="X465" s="429"/>
      <c r="Y465" s="429"/>
      <c r="Z465" s="429"/>
      <c r="AA465" s="455"/>
      <c r="AB465" s="423"/>
    </row>
    <row r="466" spans="1:29" ht="18.75" customHeight="1">
      <c r="B466" s="81"/>
      <c r="C466" s="460"/>
      <c r="D466" s="89"/>
      <c r="E466" s="192"/>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423"/>
    </row>
    <row r="467" spans="1:29" ht="18.75" customHeight="1">
      <c r="B467" s="81"/>
      <c r="C467" s="460"/>
      <c r="D467" s="89"/>
      <c r="E467" s="192"/>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423"/>
    </row>
    <row r="468" spans="1:29" ht="18.75" customHeight="1">
      <c r="B468" s="81"/>
      <c r="C468" s="460"/>
      <c r="D468" s="89"/>
      <c r="E468" s="192"/>
      <c r="F468" s="193"/>
      <c r="G468" s="193"/>
      <c r="H468" s="193"/>
      <c r="I468" s="193"/>
      <c r="J468" s="193"/>
      <c r="K468" s="193"/>
      <c r="L468" s="193"/>
      <c r="M468" s="193"/>
      <c r="N468" s="193"/>
      <c r="O468" s="193"/>
      <c r="P468" s="193"/>
      <c r="Q468" s="193"/>
      <c r="R468" s="193"/>
      <c r="S468" s="193"/>
      <c r="T468" s="193"/>
      <c r="U468" s="193"/>
      <c r="V468" s="193"/>
      <c r="W468" s="193"/>
      <c r="X468" s="193"/>
      <c r="Y468" s="193"/>
      <c r="Z468" s="193"/>
      <c r="AA468" s="193"/>
      <c r="AB468" s="423"/>
    </row>
    <row r="469" spans="1:29" ht="18.75" customHeight="1">
      <c r="B469" s="81"/>
      <c r="C469" s="461"/>
      <c r="D469" s="89"/>
      <c r="E469" s="192"/>
      <c r="F469" s="193"/>
      <c r="G469" s="193"/>
      <c r="H469" s="193"/>
      <c r="I469" s="193"/>
      <c r="J469" s="193"/>
      <c r="K469" s="193"/>
      <c r="L469" s="193"/>
      <c r="M469" s="193"/>
      <c r="N469" s="193"/>
      <c r="O469" s="193"/>
      <c r="P469" s="193"/>
      <c r="Q469" s="193"/>
      <c r="R469" s="193"/>
      <c r="S469" s="193"/>
      <c r="T469" s="193"/>
      <c r="U469" s="193"/>
      <c r="V469" s="193"/>
      <c r="W469" s="193"/>
      <c r="X469" s="193"/>
      <c r="Y469" s="193"/>
      <c r="Z469" s="193"/>
      <c r="AA469" s="193"/>
      <c r="AB469" s="423"/>
    </row>
    <row r="470" spans="1:29" ht="18.75" customHeight="1">
      <c r="B470" s="81"/>
      <c r="C470" s="52"/>
      <c r="D470" s="89"/>
      <c r="E470" s="192"/>
      <c r="F470" s="193"/>
      <c r="G470" s="193"/>
      <c r="H470" s="193"/>
      <c r="I470" s="193"/>
      <c r="J470" s="193"/>
      <c r="K470" s="193"/>
      <c r="L470" s="193"/>
      <c r="M470" s="193"/>
      <c r="N470" s="193"/>
      <c r="O470" s="193"/>
      <c r="P470" s="193"/>
      <c r="Q470" s="193"/>
      <c r="R470" s="193"/>
      <c r="S470" s="193"/>
      <c r="T470" s="193"/>
      <c r="U470" s="193"/>
      <c r="V470" s="193"/>
      <c r="W470" s="193"/>
      <c r="X470" s="193"/>
      <c r="Y470" s="193"/>
      <c r="Z470" s="193"/>
      <c r="AA470" s="193"/>
      <c r="AB470" s="88"/>
    </row>
    <row r="471" spans="1:29" ht="18.75" customHeight="1">
      <c r="B471" s="81"/>
      <c r="C471" s="38"/>
      <c r="D471" s="89"/>
      <c r="E471" s="192"/>
      <c r="F471" s="193"/>
      <c r="G471" s="193"/>
      <c r="H471" s="193"/>
      <c r="I471" s="193"/>
      <c r="J471" s="193"/>
      <c r="K471" s="193"/>
      <c r="L471" s="193"/>
      <c r="M471" s="193"/>
      <c r="N471" s="193"/>
      <c r="O471" s="193"/>
      <c r="P471" s="193"/>
      <c r="Q471" s="193"/>
      <c r="R471" s="193"/>
      <c r="S471" s="193"/>
      <c r="T471" s="193"/>
      <c r="U471" s="193"/>
      <c r="V471" s="193"/>
      <c r="W471" s="193"/>
      <c r="X471" s="193"/>
      <c r="Y471" s="193"/>
      <c r="Z471" s="193"/>
      <c r="AA471" s="193"/>
      <c r="AB471" s="182"/>
    </row>
    <row r="472" spans="1:29" ht="18.75" customHeight="1">
      <c r="A472" s="8">
        <f>IF(D472=0,"",D472)</f>
        <v>43</v>
      </c>
      <c r="B472" s="315" t="s">
        <v>97</v>
      </c>
      <c r="C472" s="460" t="s">
        <v>367</v>
      </c>
      <c r="D472" s="89">
        <v>43</v>
      </c>
      <c r="E472" s="54" t="s">
        <v>56</v>
      </c>
      <c r="F472" s="471" t="s">
        <v>368</v>
      </c>
      <c r="G472" s="472"/>
      <c r="H472" s="472"/>
      <c r="I472" s="472"/>
      <c r="J472" s="472"/>
      <c r="K472" s="472"/>
      <c r="L472" s="472"/>
      <c r="M472" s="472"/>
      <c r="N472" s="472"/>
      <c r="O472" s="472"/>
      <c r="P472" s="472"/>
      <c r="Q472" s="472"/>
      <c r="R472" s="472"/>
      <c r="S472" s="472"/>
      <c r="T472" s="472"/>
      <c r="U472" s="472"/>
      <c r="V472" s="472"/>
      <c r="W472" s="472"/>
      <c r="X472" s="472"/>
      <c r="Y472" s="472"/>
      <c r="Z472" s="472"/>
      <c r="AA472" s="473"/>
      <c r="AB472" s="182"/>
      <c r="AC472" s="24">
        <f>VLOOKUP(E472,$AI$49:$AJ$56,2,FALSE)</f>
        <v>0</v>
      </c>
    </row>
    <row r="473" spans="1:29" ht="18.75" customHeight="1">
      <c r="B473" s="81"/>
      <c r="C473" s="460"/>
      <c r="D473" s="89"/>
      <c r="E473" s="185"/>
      <c r="F473" s="474" t="s">
        <v>369</v>
      </c>
      <c r="G473" s="472"/>
      <c r="H473" s="472"/>
      <c r="I473" s="472"/>
      <c r="J473" s="472"/>
      <c r="K473" s="472"/>
      <c r="L473" s="472"/>
      <c r="M473" s="472"/>
      <c r="N473" s="472"/>
      <c r="O473" s="472"/>
      <c r="P473" s="472"/>
      <c r="Q473" s="472"/>
      <c r="R473" s="472"/>
      <c r="S473" s="472"/>
      <c r="T473" s="472"/>
      <c r="U473" s="472"/>
      <c r="V473" s="472"/>
      <c r="W473" s="472"/>
      <c r="X473" s="472"/>
      <c r="Y473" s="472"/>
      <c r="Z473" s="472"/>
      <c r="AA473" s="473"/>
      <c r="AB473" s="182"/>
    </row>
    <row r="474" spans="1:29" ht="18.75" customHeight="1">
      <c r="B474" s="81"/>
      <c r="C474" s="460"/>
      <c r="D474" s="89"/>
      <c r="E474" s="185"/>
      <c r="F474" s="186"/>
      <c r="G474" s="408"/>
      <c r="H474" s="409"/>
      <c r="I474" s="409"/>
      <c r="J474" s="409"/>
      <c r="K474" s="409"/>
      <c r="L474" s="409"/>
      <c r="M474" s="409"/>
      <c r="N474" s="409"/>
      <c r="O474" s="409"/>
      <c r="P474" s="409"/>
      <c r="Q474" s="409"/>
      <c r="R474" s="409"/>
      <c r="S474" s="409"/>
      <c r="T474" s="409"/>
      <c r="U474" s="409"/>
      <c r="V474" s="409"/>
      <c r="W474" s="409"/>
      <c r="X474" s="409"/>
      <c r="Y474" s="409"/>
      <c r="Z474" s="410"/>
      <c r="AA474" s="186"/>
      <c r="AB474" s="194"/>
    </row>
    <row r="475" spans="1:29" ht="18.75" customHeight="1">
      <c r="B475" s="81"/>
      <c r="C475" s="460"/>
      <c r="D475" s="89"/>
      <c r="E475" s="185"/>
      <c r="F475" s="186"/>
      <c r="G475" s="411"/>
      <c r="H475" s="412"/>
      <c r="I475" s="412"/>
      <c r="J475" s="412"/>
      <c r="K475" s="412"/>
      <c r="L475" s="412"/>
      <c r="M475" s="412"/>
      <c r="N475" s="412"/>
      <c r="O475" s="412"/>
      <c r="P475" s="412"/>
      <c r="Q475" s="412"/>
      <c r="R475" s="412"/>
      <c r="S475" s="412"/>
      <c r="T475" s="412"/>
      <c r="U475" s="412"/>
      <c r="V475" s="412"/>
      <c r="W475" s="412"/>
      <c r="X475" s="412"/>
      <c r="Y475" s="412"/>
      <c r="Z475" s="413"/>
      <c r="AA475" s="186"/>
      <c r="AB475" s="194"/>
    </row>
    <row r="476" spans="1:29" ht="18.75" customHeight="1">
      <c r="B476" s="81"/>
      <c r="C476" s="59"/>
      <c r="D476" s="89"/>
      <c r="E476" s="185"/>
      <c r="F476" s="186"/>
      <c r="G476" s="186"/>
      <c r="H476" s="186"/>
      <c r="I476" s="186"/>
      <c r="J476" s="186"/>
      <c r="K476" s="186"/>
      <c r="L476" s="186"/>
      <c r="M476" s="186"/>
      <c r="N476" s="186"/>
      <c r="O476" s="186"/>
      <c r="P476" s="186"/>
      <c r="Q476" s="186"/>
      <c r="R476" s="186"/>
      <c r="S476" s="186"/>
      <c r="T476" s="186"/>
      <c r="U476" s="186"/>
      <c r="V476" s="186"/>
      <c r="W476" s="186"/>
      <c r="X476" s="186"/>
      <c r="Y476" s="186"/>
      <c r="Z476" s="186"/>
      <c r="AA476" s="186"/>
      <c r="AB476" s="194"/>
    </row>
    <row r="477" spans="1:29" ht="18.75" customHeight="1">
      <c r="A477" s="8">
        <f>IF(D477=0,"",D477)</f>
        <v>44</v>
      </c>
      <c r="B477" s="315" t="s">
        <v>163</v>
      </c>
      <c r="C477" s="455" t="s">
        <v>397</v>
      </c>
      <c r="D477" s="89">
        <v>44</v>
      </c>
      <c r="E477" s="54" t="s">
        <v>56</v>
      </c>
      <c r="F477" s="468" t="s">
        <v>368</v>
      </c>
      <c r="G477" s="402"/>
      <c r="H477" s="402"/>
      <c r="I477" s="402"/>
      <c r="J477" s="402"/>
      <c r="K477" s="402"/>
      <c r="L477" s="402"/>
      <c r="M477" s="402"/>
      <c r="N477" s="402"/>
      <c r="O477" s="402"/>
      <c r="P477" s="402"/>
      <c r="Q477" s="402"/>
      <c r="R477" s="402"/>
      <c r="S477" s="402"/>
      <c r="T477" s="402"/>
      <c r="U477" s="402"/>
      <c r="V477" s="402"/>
      <c r="W477" s="402"/>
      <c r="X477" s="402"/>
      <c r="Y477" s="402"/>
      <c r="Z477" s="402"/>
      <c r="AA477" s="403"/>
      <c r="AB477" s="423" t="s">
        <v>370</v>
      </c>
      <c r="AC477" s="24">
        <f>VLOOKUP(E477,$AI$49:$AJ$56,2,FALSE)</f>
        <v>0</v>
      </c>
    </row>
    <row r="478" spans="1:29" ht="18.75" customHeight="1">
      <c r="B478" s="81"/>
      <c r="C478" s="455"/>
      <c r="D478" s="89"/>
      <c r="E478" s="102"/>
      <c r="F478" s="469" t="s">
        <v>371</v>
      </c>
      <c r="G478" s="425"/>
      <c r="H478" s="425"/>
      <c r="I478" s="425"/>
      <c r="J478" s="425"/>
      <c r="K478" s="425"/>
      <c r="L478" s="425"/>
      <c r="M478" s="425"/>
      <c r="N478" s="425"/>
      <c r="O478" s="425"/>
      <c r="P478" s="425"/>
      <c r="Q478" s="425"/>
      <c r="R478" s="425"/>
      <c r="S478" s="425"/>
      <c r="T478" s="425"/>
      <c r="U478" s="425"/>
      <c r="V478" s="425"/>
      <c r="W478" s="425"/>
      <c r="X478" s="425"/>
      <c r="Y478" s="425"/>
      <c r="Z478" s="425"/>
      <c r="AA478" s="426"/>
      <c r="AB478" s="423"/>
    </row>
    <row r="479" spans="1:29" ht="18.75" customHeight="1">
      <c r="B479" s="81"/>
      <c r="C479" s="455"/>
      <c r="D479" s="89"/>
      <c r="E479" s="183"/>
      <c r="F479" s="454" t="s">
        <v>372</v>
      </c>
      <c r="G479" s="429"/>
      <c r="H479" s="429"/>
      <c r="I479" s="429"/>
      <c r="J479" s="429"/>
      <c r="K479" s="429"/>
      <c r="L479" s="429"/>
      <c r="M479" s="429"/>
      <c r="N479" s="429"/>
      <c r="O479" s="429"/>
      <c r="P479" s="429"/>
      <c r="Q479" s="429"/>
      <c r="R479" s="429"/>
      <c r="S479" s="429"/>
      <c r="T479" s="429"/>
      <c r="U479" s="429"/>
      <c r="V479" s="429"/>
      <c r="W479" s="429"/>
      <c r="X479" s="429"/>
      <c r="Y479" s="429"/>
      <c r="Z479" s="429"/>
      <c r="AA479" s="455"/>
      <c r="AB479" s="423"/>
    </row>
    <row r="480" spans="1:29" ht="18.75" customHeight="1">
      <c r="B480" s="81"/>
      <c r="C480" s="455"/>
      <c r="D480" s="89"/>
      <c r="E480" s="192"/>
      <c r="F480" s="92"/>
      <c r="G480" s="408"/>
      <c r="H480" s="409"/>
      <c r="I480" s="409"/>
      <c r="J480" s="409"/>
      <c r="K480" s="409"/>
      <c r="L480" s="409"/>
      <c r="M480" s="409"/>
      <c r="N480" s="409"/>
      <c r="O480" s="409"/>
      <c r="P480" s="409"/>
      <c r="Q480" s="409"/>
      <c r="R480" s="409"/>
      <c r="S480" s="409"/>
      <c r="T480" s="409"/>
      <c r="U480" s="409"/>
      <c r="V480" s="409"/>
      <c r="W480" s="409"/>
      <c r="X480" s="409"/>
      <c r="Y480" s="409"/>
      <c r="Z480" s="410"/>
      <c r="AA480" s="23"/>
      <c r="AB480" s="423"/>
    </row>
    <row r="481" spans="1:29" ht="18" customHeight="1">
      <c r="B481" s="81"/>
      <c r="C481" s="455"/>
      <c r="D481" s="89"/>
      <c r="E481" s="192"/>
      <c r="F481" s="134"/>
      <c r="G481" s="420"/>
      <c r="H481" s="421"/>
      <c r="I481" s="421"/>
      <c r="J481" s="421"/>
      <c r="K481" s="421"/>
      <c r="L481" s="421"/>
      <c r="M481" s="421"/>
      <c r="N481" s="421"/>
      <c r="O481" s="421"/>
      <c r="P481" s="421"/>
      <c r="Q481" s="421"/>
      <c r="R481" s="421"/>
      <c r="S481" s="421"/>
      <c r="T481" s="421"/>
      <c r="U481" s="421"/>
      <c r="V481" s="421"/>
      <c r="W481" s="421"/>
      <c r="X481" s="421"/>
      <c r="Y481" s="421"/>
      <c r="Z481" s="422"/>
      <c r="AA481" s="82"/>
      <c r="AB481" s="194"/>
    </row>
    <row r="482" spans="1:29" ht="18" customHeight="1">
      <c r="B482" s="81"/>
      <c r="C482" s="455"/>
      <c r="D482" s="89"/>
      <c r="E482" s="192"/>
      <c r="F482" s="134"/>
      <c r="G482" s="420"/>
      <c r="H482" s="421"/>
      <c r="I482" s="421"/>
      <c r="J482" s="421"/>
      <c r="K482" s="421"/>
      <c r="L482" s="421"/>
      <c r="M482" s="421"/>
      <c r="N482" s="421"/>
      <c r="O482" s="421"/>
      <c r="P482" s="421"/>
      <c r="Q482" s="421"/>
      <c r="R482" s="421"/>
      <c r="S482" s="421"/>
      <c r="T482" s="421"/>
      <c r="U482" s="421"/>
      <c r="V482" s="421"/>
      <c r="W482" s="421"/>
      <c r="X482" s="421"/>
      <c r="Y482" s="421"/>
      <c r="Z482" s="422"/>
      <c r="AA482" s="82"/>
      <c r="AB482" s="194"/>
    </row>
    <row r="483" spans="1:29" ht="18" customHeight="1">
      <c r="B483" s="81"/>
      <c r="C483" s="455"/>
      <c r="D483" s="89"/>
      <c r="E483" s="192"/>
      <c r="F483" s="134"/>
      <c r="G483" s="411"/>
      <c r="H483" s="412"/>
      <c r="I483" s="412"/>
      <c r="J483" s="412"/>
      <c r="K483" s="412"/>
      <c r="L483" s="412"/>
      <c r="M483" s="412"/>
      <c r="N483" s="412"/>
      <c r="O483" s="412"/>
      <c r="P483" s="412"/>
      <c r="Q483" s="412"/>
      <c r="R483" s="412"/>
      <c r="S483" s="412"/>
      <c r="T483" s="412"/>
      <c r="U483" s="412"/>
      <c r="V483" s="412"/>
      <c r="W483" s="412"/>
      <c r="X483" s="412"/>
      <c r="Y483" s="412"/>
      <c r="Z483" s="413"/>
      <c r="AA483" s="82"/>
      <c r="AB483" s="194"/>
    </row>
    <row r="484" spans="1:29" ht="18.75" customHeight="1">
      <c r="B484" s="81"/>
      <c r="C484" s="455"/>
      <c r="D484" s="89"/>
      <c r="E484" s="185"/>
      <c r="F484" s="186"/>
      <c r="G484" s="186"/>
      <c r="H484" s="186"/>
      <c r="I484" s="186"/>
      <c r="J484" s="186"/>
      <c r="K484" s="186"/>
      <c r="L484" s="186"/>
      <c r="M484" s="186"/>
      <c r="N484" s="186"/>
      <c r="O484" s="186"/>
      <c r="P484" s="186"/>
      <c r="Q484" s="186"/>
      <c r="R484" s="186"/>
      <c r="S484" s="186"/>
      <c r="T484" s="186"/>
      <c r="U484" s="186"/>
      <c r="V484" s="186"/>
      <c r="W484" s="186"/>
      <c r="X484" s="186"/>
      <c r="Y484" s="186"/>
      <c r="Z484" s="186"/>
      <c r="AA484" s="186"/>
      <c r="AB484" s="194"/>
    </row>
    <row r="485" spans="1:29" ht="18.75" customHeight="1">
      <c r="B485" s="81"/>
      <c r="C485" s="195"/>
      <c r="D485" s="89"/>
      <c r="E485" s="185"/>
      <c r="F485" s="186"/>
      <c r="G485" s="186"/>
      <c r="H485" s="186"/>
      <c r="I485" s="186"/>
      <c r="J485" s="186"/>
      <c r="K485" s="186"/>
      <c r="L485" s="186"/>
      <c r="M485" s="186"/>
      <c r="N485" s="186"/>
      <c r="O485" s="186"/>
      <c r="P485" s="186"/>
      <c r="Q485" s="186"/>
      <c r="R485" s="186"/>
      <c r="S485" s="186"/>
      <c r="T485" s="186"/>
      <c r="U485" s="186"/>
      <c r="V485" s="186"/>
      <c r="W485" s="186"/>
      <c r="X485" s="186"/>
      <c r="Y485" s="186"/>
      <c r="Z485" s="186"/>
      <c r="AA485" s="186"/>
      <c r="AB485" s="194"/>
    </row>
    <row r="486" spans="1:29" ht="18.75" customHeight="1">
      <c r="A486" s="8">
        <f>IF(D486=0,"",D486)</f>
        <v>45</v>
      </c>
      <c r="B486" s="315" t="s">
        <v>166</v>
      </c>
      <c r="C486" s="460" t="s">
        <v>373</v>
      </c>
      <c r="D486" s="89">
        <v>45</v>
      </c>
      <c r="E486" s="54" t="s">
        <v>56</v>
      </c>
      <c r="F486" s="53"/>
      <c r="G486" s="53"/>
      <c r="H486" s="53"/>
      <c r="I486" s="53"/>
      <c r="J486" s="53"/>
      <c r="K486" s="53"/>
      <c r="L486" s="53"/>
      <c r="M486" s="53"/>
      <c r="N486" s="53"/>
      <c r="O486" s="53"/>
      <c r="P486" s="53"/>
      <c r="Q486" s="53"/>
      <c r="R486" s="53"/>
      <c r="S486" s="53"/>
      <c r="T486" s="53"/>
      <c r="U486" s="53"/>
      <c r="V486" s="53"/>
      <c r="W486" s="53"/>
      <c r="X486" s="53"/>
      <c r="Y486" s="53"/>
      <c r="Z486" s="53"/>
      <c r="AA486" s="53"/>
      <c r="AB486" s="194"/>
      <c r="AC486" s="24">
        <f>VLOOKUP(E486,$AI$49:$AJ$56,2,FALSE)</f>
        <v>0</v>
      </c>
    </row>
    <row r="487" spans="1:29" ht="18.75" customHeight="1">
      <c r="B487" s="81"/>
      <c r="C487" s="460"/>
      <c r="D487" s="89"/>
      <c r="E487" s="151"/>
      <c r="F487" s="196"/>
      <c r="G487" s="196"/>
      <c r="H487" s="196"/>
      <c r="I487" s="196"/>
      <c r="J487" s="196"/>
      <c r="K487" s="196"/>
      <c r="L487" s="196"/>
      <c r="M487" s="196"/>
      <c r="N487" s="196"/>
      <c r="O487" s="196"/>
      <c r="P487" s="196"/>
      <c r="Q487" s="196"/>
      <c r="R487" s="196"/>
      <c r="S487" s="196"/>
      <c r="T487" s="196"/>
      <c r="U487" s="196"/>
      <c r="V487" s="196"/>
      <c r="W487" s="196"/>
      <c r="X487" s="196"/>
      <c r="Y487" s="196"/>
      <c r="Z487" s="196"/>
      <c r="AA487" s="196"/>
      <c r="AB487" s="194"/>
    </row>
    <row r="488" spans="1:29" ht="18.75" customHeight="1">
      <c r="B488" s="81"/>
      <c r="C488" s="460"/>
      <c r="D488" s="89"/>
      <c r="E488" s="192"/>
      <c r="F488" s="193"/>
      <c r="G488" s="193"/>
      <c r="H488" s="193"/>
      <c r="I488" s="193"/>
      <c r="J488" s="193"/>
      <c r="K488" s="193"/>
      <c r="L488" s="193"/>
      <c r="M488" s="193"/>
      <c r="N488" s="193"/>
      <c r="O488" s="193"/>
      <c r="P488" s="193"/>
      <c r="Q488" s="193"/>
      <c r="R488" s="193"/>
      <c r="S488" s="193"/>
      <c r="T488" s="193"/>
      <c r="U488" s="193"/>
      <c r="V488" s="193"/>
      <c r="W488" s="193"/>
      <c r="X488" s="193"/>
      <c r="Y488" s="193"/>
      <c r="Z488" s="193"/>
      <c r="AA488" s="193"/>
      <c r="AB488" s="194"/>
    </row>
    <row r="489" spans="1:29" ht="19.149999999999999" customHeight="1">
      <c r="B489" s="81"/>
      <c r="C489" s="52"/>
      <c r="D489" s="89"/>
      <c r="E489" s="185"/>
      <c r="F489" s="186"/>
      <c r="G489" s="186"/>
      <c r="H489" s="186"/>
      <c r="I489" s="186"/>
      <c r="J489" s="186"/>
      <c r="K489" s="186"/>
      <c r="L489" s="186"/>
      <c r="M489" s="186"/>
      <c r="N489" s="186"/>
      <c r="O489" s="186"/>
      <c r="P489" s="186"/>
      <c r="Q489" s="186"/>
      <c r="R489" s="186"/>
      <c r="S489" s="186"/>
      <c r="T489" s="186"/>
      <c r="U489" s="186"/>
      <c r="V489" s="186"/>
      <c r="W489" s="186"/>
      <c r="X489" s="186"/>
      <c r="Y489" s="186"/>
      <c r="Z489" s="186"/>
      <c r="AA489" s="186"/>
      <c r="AB489" s="194"/>
    </row>
    <row r="490" spans="1:29" ht="21.5">
      <c r="B490" s="81"/>
      <c r="C490" s="96"/>
      <c r="D490" s="89"/>
      <c r="E490" s="117"/>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84"/>
    </row>
    <row r="491" spans="1:29" ht="21.5">
      <c r="B491" s="81"/>
      <c r="C491" s="96"/>
      <c r="D491" s="89"/>
      <c r="E491" s="117"/>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84"/>
    </row>
    <row r="492" spans="1:29" ht="18.75" customHeight="1">
      <c r="A492" s="8">
        <f>IF(D492=0,"",D492)</f>
        <v>46</v>
      </c>
      <c r="B492" s="315" t="s">
        <v>168</v>
      </c>
      <c r="C492" s="455" t="s">
        <v>374</v>
      </c>
      <c r="D492" s="89">
        <v>46</v>
      </c>
      <c r="E492" s="54" t="s">
        <v>56</v>
      </c>
      <c r="F492" s="470" t="s">
        <v>483</v>
      </c>
      <c r="G492" s="450"/>
      <c r="H492" s="450"/>
      <c r="I492" s="450"/>
      <c r="J492" s="450"/>
      <c r="K492" s="450"/>
      <c r="L492" s="450"/>
      <c r="M492" s="450"/>
      <c r="N492" s="450"/>
      <c r="O492" s="450"/>
      <c r="P492" s="450"/>
      <c r="Q492" s="450"/>
      <c r="R492" s="450"/>
      <c r="S492" s="450"/>
      <c r="T492" s="450"/>
      <c r="U492" s="450"/>
      <c r="V492" s="450"/>
      <c r="W492" s="450"/>
      <c r="X492" s="450"/>
      <c r="Y492" s="450"/>
      <c r="Z492" s="450"/>
      <c r="AA492" s="451"/>
      <c r="AB492" s="184" t="s">
        <v>375</v>
      </c>
      <c r="AC492" s="24">
        <f>VLOOKUP(E492,$AI$49:$AJ$56,2,FALSE)</f>
        <v>0</v>
      </c>
    </row>
    <row r="493" spans="1:29" ht="18.75" customHeight="1">
      <c r="B493" s="81"/>
      <c r="C493" s="455"/>
      <c r="D493" s="89"/>
      <c r="E493" s="117"/>
      <c r="F493" s="470"/>
      <c r="G493" s="450"/>
      <c r="H493" s="450"/>
      <c r="I493" s="450"/>
      <c r="J493" s="450"/>
      <c r="K493" s="450"/>
      <c r="L493" s="450"/>
      <c r="M493" s="450"/>
      <c r="N493" s="450"/>
      <c r="O493" s="450"/>
      <c r="P493" s="450"/>
      <c r="Q493" s="450"/>
      <c r="R493" s="450"/>
      <c r="S493" s="450"/>
      <c r="T493" s="450"/>
      <c r="U493" s="450"/>
      <c r="V493" s="450"/>
      <c r="W493" s="450"/>
      <c r="X493" s="450"/>
      <c r="Y493" s="450"/>
      <c r="Z493" s="450"/>
      <c r="AA493" s="451"/>
      <c r="AB493" s="467" t="s">
        <v>376</v>
      </c>
    </row>
    <row r="494" spans="1:29" ht="18.75" customHeight="1">
      <c r="B494" s="81"/>
      <c r="C494" s="455"/>
      <c r="D494" s="89"/>
      <c r="E494" s="117"/>
      <c r="F494" s="470"/>
      <c r="G494" s="450"/>
      <c r="H494" s="450"/>
      <c r="I494" s="450"/>
      <c r="J494" s="450"/>
      <c r="K494" s="450"/>
      <c r="L494" s="450"/>
      <c r="M494" s="450"/>
      <c r="N494" s="450"/>
      <c r="O494" s="450"/>
      <c r="P494" s="450"/>
      <c r="Q494" s="450"/>
      <c r="R494" s="450"/>
      <c r="S494" s="450"/>
      <c r="T494" s="450"/>
      <c r="U494" s="450"/>
      <c r="V494" s="450"/>
      <c r="W494" s="450"/>
      <c r="X494" s="450"/>
      <c r="Y494" s="450"/>
      <c r="Z494" s="450"/>
      <c r="AA494" s="451"/>
      <c r="AB494" s="467"/>
    </row>
    <row r="495" spans="1:29" ht="18.75" customHeight="1">
      <c r="B495" s="81"/>
      <c r="C495" s="455"/>
      <c r="D495" s="89"/>
      <c r="E495" s="117"/>
      <c r="F495" s="470"/>
      <c r="G495" s="450"/>
      <c r="H495" s="450"/>
      <c r="I495" s="450"/>
      <c r="J495" s="450"/>
      <c r="K495" s="450"/>
      <c r="L495" s="450"/>
      <c r="M495" s="450"/>
      <c r="N495" s="450"/>
      <c r="O495" s="450"/>
      <c r="P495" s="450"/>
      <c r="Q495" s="450"/>
      <c r="R495" s="450"/>
      <c r="S495" s="450"/>
      <c r="T495" s="450"/>
      <c r="U495" s="450"/>
      <c r="V495" s="450"/>
      <c r="W495" s="450"/>
      <c r="X495" s="450"/>
      <c r="Y495" s="450"/>
      <c r="Z495" s="450"/>
      <c r="AA495" s="451"/>
      <c r="AB495" s="184"/>
    </row>
    <row r="496" spans="1:29" ht="18.75" customHeight="1">
      <c r="B496" s="81"/>
      <c r="C496" s="455"/>
      <c r="D496" s="89"/>
      <c r="E496" s="117"/>
      <c r="F496" s="129"/>
      <c r="G496" s="53"/>
      <c r="H496" s="53"/>
      <c r="I496" s="53"/>
      <c r="J496" s="53"/>
      <c r="K496" s="53"/>
      <c r="L496" s="53"/>
      <c r="M496" s="53"/>
      <c r="N496" s="53"/>
      <c r="O496" s="53"/>
      <c r="P496" s="53"/>
      <c r="Q496" s="53"/>
      <c r="R496" s="53"/>
      <c r="S496" s="53"/>
      <c r="T496" s="53"/>
      <c r="U496" s="53"/>
      <c r="V496" s="53"/>
      <c r="W496" s="53"/>
      <c r="X496" s="53"/>
      <c r="Y496" s="53"/>
      <c r="Z496" s="53"/>
      <c r="AA496" s="53"/>
      <c r="AB496" s="184"/>
    </row>
    <row r="497" spans="1:29" ht="21.5">
      <c r="B497" s="81"/>
      <c r="C497" s="87"/>
      <c r="D497" s="89"/>
      <c r="E497" s="79"/>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80"/>
    </row>
    <row r="498" spans="1:29" ht="19.149999999999999" customHeight="1">
      <c r="B498" s="314" t="s">
        <v>132</v>
      </c>
      <c r="C498" s="96" t="s">
        <v>377</v>
      </c>
      <c r="D498" s="89"/>
      <c r="E498" s="102"/>
      <c r="F498" s="118"/>
      <c r="G498" s="118"/>
      <c r="H498" s="118"/>
      <c r="I498" s="118"/>
      <c r="J498" s="118"/>
      <c r="K498" s="118"/>
      <c r="L498" s="118"/>
      <c r="M498" s="118"/>
      <c r="N498" s="118"/>
      <c r="O498" s="118"/>
      <c r="P498" s="118"/>
      <c r="Q498" s="118"/>
      <c r="R498" s="118"/>
      <c r="S498" s="118"/>
      <c r="T498" s="118"/>
      <c r="U498" s="118"/>
      <c r="V498" s="118"/>
      <c r="W498" s="118"/>
      <c r="X498" s="118"/>
      <c r="Y498" s="118"/>
      <c r="Z498" s="118"/>
      <c r="AA498" s="118"/>
      <c r="AB498" s="180"/>
    </row>
    <row r="499" spans="1:29" ht="21.5">
      <c r="B499" s="25"/>
      <c r="C499" s="96"/>
      <c r="D499" s="89"/>
      <c r="E499" s="117"/>
      <c r="F499" s="67"/>
      <c r="G499" s="67"/>
      <c r="H499" s="67"/>
      <c r="I499" s="67"/>
      <c r="J499" s="67"/>
      <c r="K499" s="67"/>
      <c r="L499" s="67"/>
      <c r="M499" s="67"/>
      <c r="N499" s="67"/>
      <c r="O499" s="67"/>
      <c r="P499" s="67"/>
      <c r="Q499" s="67"/>
      <c r="R499" s="67"/>
      <c r="S499" s="67"/>
      <c r="T499" s="67"/>
      <c r="U499" s="67"/>
      <c r="V499" s="67"/>
      <c r="W499" s="67"/>
      <c r="X499" s="67"/>
      <c r="Y499" s="67"/>
      <c r="Z499" s="67"/>
      <c r="AA499" s="67"/>
      <c r="AB499" s="180"/>
    </row>
    <row r="500" spans="1:29" ht="18">
      <c r="A500" s="8">
        <f>IF(D500=0,"",D500)</f>
        <v>47</v>
      </c>
      <c r="B500" s="315" t="s">
        <v>88</v>
      </c>
      <c r="C500" s="460" t="s">
        <v>378</v>
      </c>
      <c r="D500" s="89">
        <v>47</v>
      </c>
      <c r="E500" s="54" t="s">
        <v>56</v>
      </c>
      <c r="F500" s="224"/>
      <c r="G500" s="32"/>
      <c r="H500" s="32"/>
      <c r="I500" s="32"/>
      <c r="J500" s="32"/>
      <c r="K500" s="32"/>
      <c r="L500" s="32"/>
      <c r="M500" s="32"/>
      <c r="N500" s="32"/>
      <c r="O500" s="32"/>
      <c r="P500" s="32"/>
      <c r="Q500" s="32"/>
      <c r="R500" s="32"/>
      <c r="S500" s="32"/>
      <c r="T500" s="32"/>
      <c r="U500" s="32"/>
      <c r="V500" s="32"/>
      <c r="W500" s="32"/>
      <c r="X500" s="32"/>
      <c r="Y500" s="32"/>
      <c r="Z500" s="32"/>
      <c r="AA500" s="84"/>
      <c r="AB500" s="462" t="s">
        <v>379</v>
      </c>
      <c r="AC500" s="24">
        <f>VLOOKUP(E500,$AI$49:$AJ$56,2,FALSE)</f>
        <v>0</v>
      </c>
    </row>
    <row r="501" spans="1:29" ht="19">
      <c r="B501" s="81"/>
      <c r="C501" s="461"/>
      <c r="D501" s="89"/>
      <c r="E501" s="117"/>
      <c r="F501" s="32"/>
      <c r="G501" s="32"/>
      <c r="H501" s="32"/>
      <c r="I501" s="32"/>
      <c r="J501" s="32"/>
      <c r="K501" s="32"/>
      <c r="L501" s="32"/>
      <c r="M501" s="32"/>
      <c r="N501" s="32"/>
      <c r="O501" s="32"/>
      <c r="P501" s="32"/>
      <c r="Q501" s="32"/>
      <c r="R501" s="32"/>
      <c r="S501" s="32"/>
      <c r="T501" s="32"/>
      <c r="U501" s="32"/>
      <c r="V501" s="32"/>
      <c r="W501" s="32"/>
      <c r="X501" s="32"/>
      <c r="Y501" s="32"/>
      <c r="Z501" s="32"/>
      <c r="AA501" s="32"/>
      <c r="AB501" s="462"/>
    </row>
    <row r="502" spans="1:29" ht="21.5">
      <c r="B502" s="81"/>
      <c r="C502" s="96"/>
      <c r="D502" s="89"/>
      <c r="E502" s="117"/>
      <c r="F502" s="32"/>
      <c r="G502" s="32"/>
      <c r="H502" s="32"/>
      <c r="I502" s="32"/>
      <c r="J502" s="32"/>
      <c r="K502" s="32"/>
      <c r="L502" s="32"/>
      <c r="M502" s="32"/>
      <c r="N502" s="32"/>
      <c r="O502" s="32"/>
      <c r="P502" s="32"/>
      <c r="Q502" s="32"/>
      <c r="R502" s="32"/>
      <c r="S502" s="32"/>
      <c r="T502" s="32"/>
      <c r="U502" s="32"/>
      <c r="V502" s="32"/>
      <c r="W502" s="32"/>
      <c r="X502" s="32"/>
      <c r="Y502" s="32"/>
      <c r="Z502" s="32"/>
      <c r="AA502" s="32"/>
      <c r="AB502" s="180"/>
    </row>
    <row r="503" spans="1:29" ht="21.5">
      <c r="A503" s="8">
        <f>IF(D503=0,"",D503)</f>
        <v>48</v>
      </c>
      <c r="B503" s="315" t="s">
        <v>92</v>
      </c>
      <c r="C503" s="455" t="s">
        <v>380</v>
      </c>
      <c r="D503" s="89">
        <v>48</v>
      </c>
      <c r="E503" s="54" t="s">
        <v>56</v>
      </c>
      <c r="F503" s="32"/>
      <c r="G503" s="32"/>
      <c r="H503" s="32"/>
      <c r="I503" s="32"/>
      <c r="J503" s="32"/>
      <c r="K503" s="32"/>
      <c r="L503" s="32"/>
      <c r="M503" s="32"/>
      <c r="N503" s="32"/>
      <c r="O503" s="32"/>
      <c r="P503" s="32"/>
      <c r="Q503" s="32"/>
      <c r="R503" s="32"/>
      <c r="S503" s="32"/>
      <c r="T503" s="32"/>
      <c r="U503" s="32"/>
      <c r="V503" s="32"/>
      <c r="W503" s="32"/>
      <c r="X503" s="32"/>
      <c r="Y503" s="32"/>
      <c r="Z503" s="32"/>
      <c r="AA503" s="32"/>
      <c r="AB503" s="180"/>
      <c r="AC503" s="24">
        <f>VLOOKUP(E503,$AI$49:$AJ$56,2,FALSE)</f>
        <v>0</v>
      </c>
    </row>
    <row r="504" spans="1:29" ht="21.5">
      <c r="B504" s="25"/>
      <c r="C504" s="463"/>
      <c r="D504" s="89"/>
      <c r="E504" s="117"/>
      <c r="F504" s="32"/>
      <c r="G504" s="32"/>
      <c r="H504" s="32"/>
      <c r="I504" s="32"/>
      <c r="J504" s="32"/>
      <c r="K504" s="32"/>
      <c r="L504" s="32"/>
      <c r="M504" s="32"/>
      <c r="N504" s="32"/>
      <c r="O504" s="32"/>
      <c r="P504" s="32"/>
      <c r="Q504" s="32"/>
      <c r="R504" s="32"/>
      <c r="S504" s="32"/>
      <c r="T504" s="32"/>
      <c r="U504" s="32"/>
      <c r="V504" s="32"/>
      <c r="W504" s="32"/>
      <c r="X504" s="32"/>
      <c r="Y504" s="32"/>
      <c r="Z504" s="32"/>
      <c r="AA504" s="32"/>
      <c r="AB504" s="180"/>
    </row>
    <row r="505" spans="1:29" ht="21.5">
      <c r="B505" s="25"/>
      <c r="C505" s="463"/>
      <c r="D505" s="89"/>
      <c r="E505" s="117"/>
      <c r="F505" s="32"/>
      <c r="G505" s="32"/>
      <c r="H505" s="32"/>
      <c r="I505" s="32"/>
      <c r="J505" s="32"/>
      <c r="K505" s="32"/>
      <c r="L505" s="32"/>
      <c r="M505" s="32"/>
      <c r="N505" s="32"/>
      <c r="O505" s="32"/>
      <c r="P505" s="32"/>
      <c r="Q505" s="32"/>
      <c r="R505" s="32"/>
      <c r="S505" s="32"/>
      <c r="T505" s="32"/>
      <c r="U505" s="32"/>
      <c r="V505" s="32"/>
      <c r="W505" s="32"/>
      <c r="X505" s="32"/>
      <c r="Y505" s="32"/>
      <c r="Z505" s="32"/>
      <c r="AA505" s="32"/>
      <c r="AB505" s="180"/>
    </row>
    <row r="506" spans="1:29" ht="22" thickBot="1">
      <c r="B506" s="197"/>
      <c r="C506" s="198"/>
      <c r="D506" s="199"/>
      <c r="E506" s="200"/>
      <c r="F506" s="223"/>
      <c r="G506" s="223"/>
      <c r="H506" s="223"/>
      <c r="I506" s="223"/>
      <c r="J506" s="223"/>
      <c r="K506" s="223"/>
      <c r="L506" s="223"/>
      <c r="M506" s="223"/>
      <c r="N506" s="223"/>
      <c r="O506" s="223"/>
      <c r="P506" s="223"/>
      <c r="Q506" s="223"/>
      <c r="R506" s="223"/>
      <c r="S506" s="223"/>
      <c r="T506" s="223"/>
      <c r="U506" s="223"/>
      <c r="V506" s="223"/>
      <c r="W506" s="223"/>
      <c r="X506" s="223"/>
      <c r="Y506" s="223"/>
      <c r="Z506" s="223"/>
      <c r="AA506" s="223"/>
      <c r="AB506" s="201"/>
    </row>
  </sheetData>
  <mergeCells count="422">
    <mergeCell ref="C1:AB1"/>
    <mergeCell ref="C3:AB3"/>
    <mergeCell ref="B5:C6"/>
    <mergeCell ref="D5:D6"/>
    <mergeCell ref="E5:AB6"/>
    <mergeCell ref="B7:C8"/>
    <mergeCell ref="D7:D8"/>
    <mergeCell ref="E7:AB8"/>
    <mergeCell ref="W84:Z84"/>
    <mergeCell ref="G12:AB12"/>
    <mergeCell ref="E13:AB13"/>
    <mergeCell ref="B14:C14"/>
    <mergeCell ref="D14:D15"/>
    <mergeCell ref="E14:AB15"/>
    <mergeCell ref="B15:C15"/>
    <mergeCell ref="B9:C10"/>
    <mergeCell ref="D9:D10"/>
    <mergeCell ref="B11:C13"/>
    <mergeCell ref="D11:D13"/>
    <mergeCell ref="F11:G11"/>
    <mergeCell ref="H11:AB11"/>
    <mergeCell ref="E12:F12"/>
    <mergeCell ref="B18:C19"/>
    <mergeCell ref="D18:D19"/>
    <mergeCell ref="E18:AB19"/>
    <mergeCell ref="C20:AB20"/>
    <mergeCell ref="C23:AB23"/>
    <mergeCell ref="C25:AB27"/>
    <mergeCell ref="B16:C17"/>
    <mergeCell ref="D16:D17"/>
    <mergeCell ref="E16:J16"/>
    <mergeCell ref="K16:R16"/>
    <mergeCell ref="S16:AB16"/>
    <mergeCell ref="E17:J17"/>
    <mergeCell ref="K17:R17"/>
    <mergeCell ref="S17:AB17"/>
    <mergeCell ref="B33:C33"/>
    <mergeCell ref="E33:AA33"/>
    <mergeCell ref="B34:C34"/>
    <mergeCell ref="E34:AB34"/>
    <mergeCell ref="B30:C30"/>
    <mergeCell ref="D30:AB30"/>
    <mergeCell ref="B31:C31"/>
    <mergeCell ref="E31:AB31"/>
    <mergeCell ref="B32:C32"/>
    <mergeCell ref="E32:AB32"/>
    <mergeCell ref="B41:C41"/>
    <mergeCell ref="E41:AB41"/>
    <mergeCell ref="B38:C38"/>
    <mergeCell ref="E38:AB38"/>
    <mergeCell ref="B39:C39"/>
    <mergeCell ref="E39:AB39"/>
    <mergeCell ref="B40:C40"/>
    <mergeCell ref="E40:AB40"/>
    <mergeCell ref="B35:C35"/>
    <mergeCell ref="E35:AB35"/>
    <mergeCell ref="B36:C36"/>
    <mergeCell ref="E36:AB36"/>
    <mergeCell ref="B37:C37"/>
    <mergeCell ref="E37:AB37"/>
    <mergeCell ref="C45:C48"/>
    <mergeCell ref="AB45:AB56"/>
    <mergeCell ref="F47:J47"/>
    <mergeCell ref="K47:Z47"/>
    <mergeCell ref="F48:M48"/>
    <mergeCell ref="N48:V48"/>
    <mergeCell ref="F50:AA56"/>
    <mergeCell ref="B43:C43"/>
    <mergeCell ref="D43:E43"/>
    <mergeCell ref="F43:AA43"/>
    <mergeCell ref="J68:N68"/>
    <mergeCell ref="C72:C76"/>
    <mergeCell ref="F72:AA73"/>
    <mergeCell ref="AB72:AB76"/>
    <mergeCell ref="F78:AA81"/>
    <mergeCell ref="AB78:AB98"/>
    <mergeCell ref="C78:C83"/>
    <mergeCell ref="F83:K83"/>
    <mergeCell ref="AB58:AB61"/>
    <mergeCell ref="C59:C60"/>
    <mergeCell ref="K59:Z59"/>
    <mergeCell ref="C61:C62"/>
    <mergeCell ref="C66:C67"/>
    <mergeCell ref="J67:Z67"/>
    <mergeCell ref="W85:Z85"/>
    <mergeCell ref="W86:Z86"/>
    <mergeCell ref="X91:Y91"/>
    <mergeCell ref="X92:Y92"/>
    <mergeCell ref="G90:U90"/>
    <mergeCell ref="G91:U91"/>
    <mergeCell ref="G92:U92"/>
    <mergeCell ref="G94:U94"/>
    <mergeCell ref="G95:U95"/>
    <mergeCell ref="X94:Y94"/>
    <mergeCell ref="C100:C102"/>
    <mergeCell ref="F100:AA101"/>
    <mergeCell ref="AB100:AB101"/>
    <mergeCell ref="C104:C110"/>
    <mergeCell ref="F104:AA104"/>
    <mergeCell ref="AB104:AB110"/>
    <mergeCell ref="F105:K105"/>
    <mergeCell ref="L105:Z105"/>
    <mergeCell ref="F106:K106"/>
    <mergeCell ref="L106:Z106"/>
    <mergeCell ref="C122:C133"/>
    <mergeCell ref="F122:AA127"/>
    <mergeCell ref="L113:Q113"/>
    <mergeCell ref="L114:Q114"/>
    <mergeCell ref="L110:Q110"/>
    <mergeCell ref="L111:Q111"/>
    <mergeCell ref="L112:Q112"/>
    <mergeCell ref="F107:K107"/>
    <mergeCell ref="L107:N107"/>
    <mergeCell ref="F108:K108"/>
    <mergeCell ref="L108:N108"/>
    <mergeCell ref="L109:Q109"/>
    <mergeCell ref="S109:X109"/>
    <mergeCell ref="F128:AA131"/>
    <mergeCell ref="S114:X114"/>
    <mergeCell ref="S113:X113"/>
    <mergeCell ref="S112:X112"/>
    <mergeCell ref="S111:X111"/>
    <mergeCell ref="S110:X110"/>
    <mergeCell ref="AB145:AB149"/>
    <mergeCell ref="H146:Z146"/>
    <mergeCell ref="H147:Z147"/>
    <mergeCell ref="H148:Z148"/>
    <mergeCell ref="H149:Z149"/>
    <mergeCell ref="AB135:AB139"/>
    <mergeCell ref="C141:C144"/>
    <mergeCell ref="N141:AA141"/>
    <mergeCell ref="AB141:AB142"/>
    <mergeCell ref="H143:Z143"/>
    <mergeCell ref="C135:C139"/>
    <mergeCell ref="F135:AA139"/>
    <mergeCell ref="F209:AA211"/>
    <mergeCell ref="C213:C216"/>
    <mergeCell ref="C156:C157"/>
    <mergeCell ref="F156:AA158"/>
    <mergeCell ref="AB160:AB173"/>
    <mergeCell ref="C161:C167"/>
    <mergeCell ref="F161:L161"/>
    <mergeCell ref="M161:O161"/>
    <mergeCell ref="P161:R161"/>
    <mergeCell ref="S161:Z161"/>
    <mergeCell ref="F162:L162"/>
    <mergeCell ref="M162:O162"/>
    <mergeCell ref="C168:C169"/>
    <mergeCell ref="F164:H164"/>
    <mergeCell ref="I164:K164"/>
    <mergeCell ref="L164:N164"/>
    <mergeCell ref="O164:Q164"/>
    <mergeCell ref="R164:Y164"/>
    <mergeCell ref="F165:AA167"/>
    <mergeCell ref="P162:R162"/>
    <mergeCell ref="S162:Z162"/>
    <mergeCell ref="L163:N163"/>
    <mergeCell ref="O163:Q163"/>
    <mergeCell ref="R163:Y163"/>
    <mergeCell ref="C185:C188"/>
    <mergeCell ref="F185:AA185"/>
    <mergeCell ref="F186:AA186"/>
    <mergeCell ref="L187:Z187"/>
    <mergeCell ref="K188:L188"/>
    <mergeCell ref="N188:O188"/>
    <mergeCell ref="AB203:AB205"/>
    <mergeCell ref="C191:C193"/>
    <mergeCell ref="AB191:AB194"/>
    <mergeCell ref="C195:C196"/>
    <mergeCell ref="C197:C199"/>
    <mergeCell ref="F197:AA197"/>
    <mergeCell ref="F198:I198"/>
    <mergeCell ref="J198:K198"/>
    <mergeCell ref="F199:I199"/>
    <mergeCell ref="J199:K199"/>
    <mergeCell ref="F200:Q200"/>
    <mergeCell ref="R200:W200"/>
    <mergeCell ref="F201:Q201"/>
    <mergeCell ref="R201:W201"/>
    <mergeCell ref="F203:AA207"/>
    <mergeCell ref="AB213:AB215"/>
    <mergeCell ref="F214:L214"/>
    <mergeCell ref="M214:R214"/>
    <mergeCell ref="F215:J215"/>
    <mergeCell ref="K215:L215"/>
    <mergeCell ref="M215:R215"/>
    <mergeCell ref="M216:R216"/>
    <mergeCell ref="AB231:AB232"/>
    <mergeCell ref="F233:AA235"/>
    <mergeCell ref="F217:AA218"/>
    <mergeCell ref="C237:C239"/>
    <mergeCell ref="F237:J237"/>
    <mergeCell ref="K237:Z238"/>
    <mergeCell ref="F239:Z242"/>
    <mergeCell ref="N221:S221"/>
    <mergeCell ref="F222:AA223"/>
    <mergeCell ref="F224:AA225"/>
    <mergeCell ref="C229:C231"/>
    <mergeCell ref="F229:M229"/>
    <mergeCell ref="N229:S229"/>
    <mergeCell ref="F230:AA230"/>
    <mergeCell ref="F231:AA232"/>
    <mergeCell ref="C220:C226"/>
    <mergeCell ref="F220:L220"/>
    <mergeCell ref="M220:O220"/>
    <mergeCell ref="P220:R220"/>
    <mergeCell ref="S220:Z220"/>
    <mergeCell ref="F221:M221"/>
    <mergeCell ref="C244:C246"/>
    <mergeCell ref="F244:AA244"/>
    <mergeCell ref="AB244:AB256"/>
    <mergeCell ref="F245:J245"/>
    <mergeCell ref="K245:L245"/>
    <mergeCell ref="N245:AA245"/>
    <mergeCell ref="F246:AA246"/>
    <mergeCell ref="F247:J247"/>
    <mergeCell ref="K247:L247"/>
    <mergeCell ref="N247:AA247"/>
    <mergeCell ref="C258:C263"/>
    <mergeCell ref="F258:AA259"/>
    <mergeCell ref="C264:C266"/>
    <mergeCell ref="F264:M264"/>
    <mergeCell ref="N264:S264"/>
    <mergeCell ref="F265:M265"/>
    <mergeCell ref="N265:S265"/>
    <mergeCell ref="F248:J248"/>
    <mergeCell ref="K248:L248"/>
    <mergeCell ref="N248:AA248"/>
    <mergeCell ref="F249:J249"/>
    <mergeCell ref="K249:L249"/>
    <mergeCell ref="N249:AA249"/>
    <mergeCell ref="F250:AA253"/>
    <mergeCell ref="F254:AA255"/>
    <mergeCell ref="F256:AA256"/>
    <mergeCell ref="S277:AA277"/>
    <mergeCell ref="F286:AA288"/>
    <mergeCell ref="F279:AA285"/>
    <mergeCell ref="C268:C272"/>
    <mergeCell ref="C274:C278"/>
    <mergeCell ref="F274:M274"/>
    <mergeCell ref="AB274:AB285"/>
    <mergeCell ref="G275:L275"/>
    <mergeCell ref="N275:P275"/>
    <mergeCell ref="Q275:S275"/>
    <mergeCell ref="T275:AA275"/>
    <mergeCell ref="G276:L276"/>
    <mergeCell ref="N276:P276"/>
    <mergeCell ref="Q276:S276"/>
    <mergeCell ref="T276:AA276"/>
    <mergeCell ref="M277:R277"/>
    <mergeCell ref="C290:C293"/>
    <mergeCell ref="F290:AA293"/>
    <mergeCell ref="C295:C298"/>
    <mergeCell ref="F295:AA298"/>
    <mergeCell ref="AB295:AB297"/>
    <mergeCell ref="C301:C302"/>
    <mergeCell ref="O341:T341"/>
    <mergeCell ref="C336:C342"/>
    <mergeCell ref="F336:AA336"/>
    <mergeCell ref="AB336:AB343"/>
    <mergeCell ref="F338:N338"/>
    <mergeCell ref="O338:T338"/>
    <mergeCell ref="F339:N339"/>
    <mergeCell ref="O339:T339"/>
    <mergeCell ref="F340:N340"/>
    <mergeCell ref="O340:T340"/>
    <mergeCell ref="F341:N341"/>
    <mergeCell ref="H323:Z323"/>
    <mergeCell ref="H324:Z325"/>
    <mergeCell ref="C319:C321"/>
    <mergeCell ref="C303:C307"/>
    <mergeCell ref="P370:R370"/>
    <mergeCell ref="C361:C363"/>
    <mergeCell ref="F361:AA365"/>
    <mergeCell ref="AB361:AB365"/>
    <mergeCell ref="F376:AA377"/>
    <mergeCell ref="F379:AA381"/>
    <mergeCell ref="S370:T370"/>
    <mergeCell ref="H371:N371"/>
    <mergeCell ref="P371:R371"/>
    <mergeCell ref="S371:T371"/>
    <mergeCell ref="C367:C369"/>
    <mergeCell ref="N367:AA367"/>
    <mergeCell ref="C402:C405"/>
    <mergeCell ref="O402:AA402"/>
    <mergeCell ref="G404:AA404"/>
    <mergeCell ref="I405:AA405"/>
    <mergeCell ref="U370:AA370"/>
    <mergeCell ref="AB383:AB385"/>
    <mergeCell ref="H384:AA384"/>
    <mergeCell ref="F386:AA387"/>
    <mergeCell ref="F388:AA389"/>
    <mergeCell ref="C393:C400"/>
    <mergeCell ref="F393:AA395"/>
    <mergeCell ref="AB393:AB405"/>
    <mergeCell ref="F397:L397"/>
    <mergeCell ref="M397:R397"/>
    <mergeCell ref="S397:AA397"/>
    <mergeCell ref="C383:C387"/>
    <mergeCell ref="H383:AA383"/>
    <mergeCell ref="AB367:AB379"/>
    <mergeCell ref="F368:AA368"/>
    <mergeCell ref="H369:N369"/>
    <mergeCell ref="P369:R369"/>
    <mergeCell ref="S369:T369"/>
    <mergeCell ref="U369:AA369"/>
    <mergeCell ref="H370:N370"/>
    <mergeCell ref="C438:C443"/>
    <mergeCell ref="F438:AA441"/>
    <mergeCell ref="I421:AA421"/>
    <mergeCell ref="I422:AA422"/>
    <mergeCell ref="I425:AA425"/>
    <mergeCell ref="I426:AA427"/>
    <mergeCell ref="I428:AA428"/>
    <mergeCell ref="I429:AA429"/>
    <mergeCell ref="I414:AA414"/>
    <mergeCell ref="I415:AA415"/>
    <mergeCell ref="G417:AA417"/>
    <mergeCell ref="I418:AA418"/>
    <mergeCell ref="I419:AA419"/>
    <mergeCell ref="I420:AA420"/>
    <mergeCell ref="G431:AA431"/>
    <mergeCell ref="I432:AA432"/>
    <mergeCell ref="I433:AA433"/>
    <mergeCell ref="G435:Z435"/>
    <mergeCell ref="I436:AA436"/>
    <mergeCell ref="AB459:AB463"/>
    <mergeCell ref="C445:C450"/>
    <mergeCell ref="F445:AA449"/>
    <mergeCell ref="C452:C453"/>
    <mergeCell ref="C455:C457"/>
    <mergeCell ref="F455:Z455"/>
    <mergeCell ref="AB455:AB456"/>
    <mergeCell ref="H456:K456"/>
    <mergeCell ref="L456:M456"/>
    <mergeCell ref="N456:O456"/>
    <mergeCell ref="Q456:U456"/>
    <mergeCell ref="C472:C475"/>
    <mergeCell ref="F472:AA472"/>
    <mergeCell ref="F473:AA473"/>
    <mergeCell ref="G474:Z475"/>
    <mergeCell ref="W456:Z456"/>
    <mergeCell ref="H457:J457"/>
    <mergeCell ref="K457:Z457"/>
    <mergeCell ref="C459:C461"/>
    <mergeCell ref="F459:AA460"/>
    <mergeCell ref="AB122:AB123"/>
    <mergeCell ref="C89:C92"/>
    <mergeCell ref="X90:Y90"/>
    <mergeCell ref="G84:U84"/>
    <mergeCell ref="G85:U85"/>
    <mergeCell ref="G86:U86"/>
    <mergeCell ref="C500:C501"/>
    <mergeCell ref="AB500:AB501"/>
    <mergeCell ref="C503:C505"/>
    <mergeCell ref="F349:AA349"/>
    <mergeCell ref="C486:C488"/>
    <mergeCell ref="C492:C496"/>
    <mergeCell ref="AB493:AB494"/>
    <mergeCell ref="C477:C484"/>
    <mergeCell ref="F477:AA477"/>
    <mergeCell ref="AB477:AB480"/>
    <mergeCell ref="F478:AA478"/>
    <mergeCell ref="F479:AA479"/>
    <mergeCell ref="G480:Z483"/>
    <mergeCell ref="F492:AA495"/>
    <mergeCell ref="U371:AA371"/>
    <mergeCell ref="C464:C469"/>
    <mergeCell ref="F464:AA465"/>
    <mergeCell ref="AB464:AB469"/>
    <mergeCell ref="I407:AA407"/>
    <mergeCell ref="I408:AA408"/>
    <mergeCell ref="G410:AA410"/>
    <mergeCell ref="I411:AA411"/>
    <mergeCell ref="I412:AA412"/>
    <mergeCell ref="I413:AA413"/>
    <mergeCell ref="F399:AA400"/>
    <mergeCell ref="H372:Z372"/>
    <mergeCell ref="H373:Z373"/>
    <mergeCell ref="H374:Z374"/>
    <mergeCell ref="I406:AA406"/>
    <mergeCell ref="X95:Y95"/>
    <mergeCell ref="X96:Y96"/>
    <mergeCell ref="G96:U96"/>
    <mergeCell ref="G178:Z181"/>
    <mergeCell ref="F177:AA177"/>
    <mergeCell ref="F171:AA175"/>
    <mergeCell ref="F169:AA170"/>
    <mergeCell ref="F163:K163"/>
    <mergeCell ref="L115:Z116"/>
    <mergeCell ref="F115:K115"/>
    <mergeCell ref="H150:Z150"/>
    <mergeCell ref="H151:Z151"/>
    <mergeCell ref="H152:Z152"/>
    <mergeCell ref="H153:J153"/>
    <mergeCell ref="K153:Y153"/>
    <mergeCell ref="H144:Z144"/>
    <mergeCell ref="H145:Z145"/>
    <mergeCell ref="E9:AB10"/>
    <mergeCell ref="F350:AA351"/>
    <mergeCell ref="C353:C355"/>
    <mergeCell ref="F353:J353"/>
    <mergeCell ref="K353:Z354"/>
    <mergeCell ref="AB354:AB359"/>
    <mergeCell ref="F355:AA356"/>
    <mergeCell ref="F303:AA307"/>
    <mergeCell ref="F308:AA311"/>
    <mergeCell ref="F312:AA312"/>
    <mergeCell ref="G313:Z316"/>
    <mergeCell ref="AB303:AB316"/>
    <mergeCell ref="O319:AA319"/>
    <mergeCell ref="H320:Z320"/>
    <mergeCell ref="H321:Z322"/>
    <mergeCell ref="H326:Z327"/>
    <mergeCell ref="H328:Z328"/>
    <mergeCell ref="H329:Z329"/>
    <mergeCell ref="H330:Z331"/>
    <mergeCell ref="H332:Z332"/>
    <mergeCell ref="H333:Z333"/>
    <mergeCell ref="F347:AA348"/>
    <mergeCell ref="F345:AA346"/>
    <mergeCell ref="F342:AA344"/>
  </mergeCells>
  <phoneticPr fontId="2"/>
  <conditionalFormatting sqref="E45">
    <cfRule type="cellIs" dxfId="753" priority="648" operator="equal">
      <formula>"いない"</formula>
    </cfRule>
    <cfRule type="cellIs" dxfId="752" priority="649" operator="equal">
      <formula>"いる"</formula>
    </cfRule>
    <cfRule type="cellIs" dxfId="751" priority="650" operator="equal">
      <formula>"いる・いない"</formula>
    </cfRule>
  </conditionalFormatting>
  <conditionalFormatting sqref="E58">
    <cfRule type="cellIs" dxfId="750" priority="644" operator="equal">
      <formula>"該当なし"</formula>
    </cfRule>
    <cfRule type="cellIs" dxfId="749" priority="645" operator="equal">
      <formula>"ない"</formula>
    </cfRule>
    <cfRule type="cellIs" dxfId="748" priority="646" operator="equal">
      <formula>"ある"</formula>
    </cfRule>
    <cfRule type="cellIs" dxfId="747" priority="647" operator="equal">
      <formula>"ある・ない"</formula>
    </cfRule>
  </conditionalFormatting>
  <conditionalFormatting sqref="E66">
    <cfRule type="cellIs" dxfId="746" priority="641" operator="equal">
      <formula>"いない"</formula>
    </cfRule>
    <cfRule type="cellIs" dxfId="745" priority="642" operator="equal">
      <formula>"いる"</formula>
    </cfRule>
    <cfRule type="cellIs" dxfId="744" priority="643" operator="equal">
      <formula>"いる・いない"</formula>
    </cfRule>
  </conditionalFormatting>
  <conditionalFormatting sqref="E72">
    <cfRule type="cellIs" dxfId="743" priority="638" operator="equal">
      <formula>"いない"</formula>
    </cfRule>
    <cfRule type="cellIs" dxfId="742" priority="639" operator="equal">
      <formula>"いる"</formula>
    </cfRule>
    <cfRule type="cellIs" dxfId="741" priority="640" operator="equal">
      <formula>"いる・いない"</formula>
    </cfRule>
  </conditionalFormatting>
  <conditionalFormatting sqref="E78">
    <cfRule type="cellIs" dxfId="740" priority="635" operator="equal">
      <formula>"いない"</formula>
    </cfRule>
    <cfRule type="cellIs" dxfId="739" priority="636" operator="equal">
      <formula>"いる"</formula>
    </cfRule>
    <cfRule type="cellIs" dxfId="738" priority="637" operator="equal">
      <formula>"いる・いない"</formula>
    </cfRule>
  </conditionalFormatting>
  <conditionalFormatting sqref="E100">
    <cfRule type="cellIs" dxfId="737" priority="624" operator="equal">
      <formula>"いない"</formula>
    </cfRule>
    <cfRule type="cellIs" dxfId="736" priority="625" operator="equal">
      <formula>"いる"</formula>
    </cfRule>
    <cfRule type="cellIs" dxfId="735" priority="626" operator="equal">
      <formula>"いる・いない"</formula>
    </cfRule>
  </conditionalFormatting>
  <conditionalFormatting sqref="E104">
    <cfRule type="cellIs" dxfId="734" priority="621" operator="equal">
      <formula>"いない"</formula>
    </cfRule>
    <cfRule type="cellIs" dxfId="733" priority="622" operator="equal">
      <formula>"いる"</formula>
    </cfRule>
    <cfRule type="cellIs" dxfId="732" priority="623" operator="equal">
      <formula>"いる・いない"</formula>
    </cfRule>
  </conditionalFormatting>
  <conditionalFormatting sqref="E106">
    <cfRule type="cellIs" dxfId="731" priority="618" operator="equal">
      <formula>"いない"</formula>
    </cfRule>
    <cfRule type="cellIs" dxfId="730" priority="619" operator="equal">
      <formula>"いる"</formula>
    </cfRule>
    <cfRule type="cellIs" dxfId="729" priority="620" operator="equal">
      <formula>"いる・いない"</formula>
    </cfRule>
  </conditionalFormatting>
  <conditionalFormatting sqref="E135">
    <cfRule type="cellIs" dxfId="728" priority="608" operator="equal">
      <formula>"該当なし"</formula>
    </cfRule>
    <cfRule type="cellIs" dxfId="727" priority="609" operator="equal">
      <formula>"いない"</formula>
    </cfRule>
    <cfRule type="cellIs" dxfId="726" priority="610" operator="equal">
      <formula>"いる"</formula>
    </cfRule>
    <cfRule type="cellIs" dxfId="725" priority="611" operator="equal">
      <formula>"いる・いない"</formula>
    </cfRule>
  </conditionalFormatting>
  <conditionalFormatting sqref="E141">
    <cfRule type="cellIs" dxfId="724" priority="601" operator="equal">
      <formula>"いない"</formula>
    </cfRule>
    <cfRule type="cellIs" dxfId="723" priority="602" operator="equal">
      <formula>"いる"</formula>
    </cfRule>
    <cfRule type="cellIs" dxfId="722" priority="603" operator="equal">
      <formula>"いる・いない"</formula>
    </cfRule>
  </conditionalFormatting>
  <conditionalFormatting sqref="E156">
    <cfRule type="cellIs" dxfId="721" priority="597" operator="equal">
      <formula>"該当なし"</formula>
    </cfRule>
    <cfRule type="cellIs" dxfId="720" priority="598" operator="equal">
      <formula>"いない"</formula>
    </cfRule>
    <cfRule type="cellIs" dxfId="719" priority="599" operator="equal">
      <formula>"いる"</formula>
    </cfRule>
    <cfRule type="cellIs" dxfId="718" priority="600" operator="equal">
      <formula>"いる・いない"</formula>
    </cfRule>
  </conditionalFormatting>
  <conditionalFormatting sqref="E160">
    <cfRule type="cellIs" dxfId="717" priority="429" operator="equal">
      <formula>"いない"</formula>
    </cfRule>
    <cfRule type="cellIs" dxfId="716" priority="430" operator="equal">
      <formula>"いる"</formula>
    </cfRule>
    <cfRule type="cellIs" dxfId="715" priority="431" operator="equal">
      <formula>"いる・いない"</formula>
    </cfRule>
  </conditionalFormatting>
  <conditionalFormatting sqref="E168">
    <cfRule type="cellIs" dxfId="714" priority="444" operator="equal">
      <formula>"苦情なし"</formula>
    </cfRule>
    <cfRule type="cellIs" dxfId="713" priority="445" operator="equal">
      <formula>"いない"</formula>
    </cfRule>
    <cfRule type="cellIs" dxfId="712" priority="446" operator="equal">
      <formula>"いる"</formula>
    </cfRule>
    <cfRule type="cellIs" dxfId="711" priority="447" operator="equal">
      <formula>"いる・いない"</formula>
    </cfRule>
  </conditionalFormatting>
  <conditionalFormatting sqref="E185">
    <cfRule type="cellIs" dxfId="710" priority="399" operator="equal">
      <formula>"いる"</formula>
    </cfRule>
    <cfRule type="cellIs" dxfId="709" priority="400" operator="equal">
      <formula>"いない"</formula>
    </cfRule>
    <cfRule type="cellIs" dxfId="708" priority="401" operator="equal">
      <formula>"いる・いない"</formula>
    </cfRule>
  </conditionalFormatting>
  <conditionalFormatting sqref="E191">
    <cfRule type="cellIs" dxfId="707" priority="395" operator="equal">
      <formula>"変更なし"</formula>
    </cfRule>
    <cfRule type="cellIs" dxfId="706" priority="396" operator="equal">
      <formula>"いない"</formula>
    </cfRule>
    <cfRule type="cellIs" dxfId="705" priority="397" operator="equal">
      <formula>"いる"</formula>
    </cfRule>
    <cfRule type="cellIs" dxfId="704" priority="398" operator="equal">
      <formula>"いる・いない"</formula>
    </cfRule>
  </conditionalFormatting>
  <conditionalFormatting sqref="E197">
    <cfRule type="cellIs" dxfId="703" priority="391" operator="equal">
      <formula>"給水設備なし"</formula>
    </cfRule>
    <cfRule type="cellIs" dxfId="702" priority="392" operator="equal">
      <formula>"いない"</formula>
    </cfRule>
    <cfRule type="cellIs" dxfId="701" priority="393" operator="equal">
      <formula>"いる"</formula>
    </cfRule>
    <cfRule type="cellIs" dxfId="700" priority="394" operator="equal">
      <formula>"いる・いない"</formula>
    </cfRule>
  </conditionalFormatting>
  <conditionalFormatting sqref="E213">
    <cfRule type="cellIs" dxfId="699" priority="387" operator="equal">
      <formula>"該当なし"</formula>
    </cfRule>
    <cfRule type="cellIs" dxfId="698" priority="388" operator="equal">
      <formula>"いない"</formula>
    </cfRule>
    <cfRule type="cellIs" dxfId="697" priority="389" operator="equal">
      <formula>"いる"</formula>
    </cfRule>
    <cfRule type="cellIs" dxfId="696" priority="390" operator="equal">
      <formula>"いる・いない"</formula>
    </cfRule>
  </conditionalFormatting>
  <conditionalFormatting sqref="E220">
    <cfRule type="cellIs" dxfId="695" priority="381" operator="equal">
      <formula>"いない"</formula>
    </cfRule>
    <cfRule type="cellIs" dxfId="694" priority="382" operator="equal">
      <formula>"いる"</formula>
    </cfRule>
    <cfRule type="cellIs" dxfId="693" priority="383" operator="equal">
      <formula>"いる・いない"</formula>
    </cfRule>
  </conditionalFormatting>
  <conditionalFormatting sqref="E229">
    <cfRule type="cellIs" dxfId="692" priority="378" operator="equal">
      <formula>"いない"</formula>
    </cfRule>
    <cfRule type="cellIs" dxfId="691" priority="379" operator="equal">
      <formula>"いる"</formula>
    </cfRule>
    <cfRule type="cellIs" dxfId="690" priority="380" operator="equal">
      <formula>"いる・いない"</formula>
    </cfRule>
  </conditionalFormatting>
  <conditionalFormatting sqref="E237">
    <cfRule type="cellIs" dxfId="689" priority="375" operator="equal">
      <formula>"いない"</formula>
    </cfRule>
    <cfRule type="cellIs" dxfId="688" priority="376" operator="equal">
      <formula>"いる"</formula>
    </cfRule>
    <cfRule type="cellIs" dxfId="687" priority="377" operator="equal">
      <formula>"いる・いない"</formula>
    </cfRule>
  </conditionalFormatting>
  <conditionalFormatting sqref="E244">
    <cfRule type="cellIs" dxfId="686" priority="372" operator="equal">
      <formula>"いない"</formula>
    </cfRule>
    <cfRule type="cellIs" dxfId="685" priority="373" operator="equal">
      <formula>"いる"</formula>
    </cfRule>
    <cfRule type="cellIs" dxfId="684" priority="374" operator="equal">
      <formula>"いる・いない"</formula>
    </cfRule>
  </conditionalFormatting>
  <conditionalFormatting sqref="E258">
    <cfRule type="cellIs" dxfId="683" priority="369" operator="equal">
      <formula>"いない"</formula>
    </cfRule>
    <cfRule type="cellIs" dxfId="682" priority="370" operator="equal">
      <formula>"いる"</formula>
    </cfRule>
    <cfRule type="cellIs" dxfId="681" priority="371" operator="equal">
      <formula>"いる・いない"</formula>
    </cfRule>
  </conditionalFormatting>
  <conditionalFormatting sqref="E264">
    <cfRule type="cellIs" dxfId="680" priority="366" operator="equal">
      <formula>"いない"</formula>
    </cfRule>
    <cfRule type="cellIs" dxfId="679" priority="367" operator="equal">
      <formula>"いる"</formula>
    </cfRule>
    <cfRule type="cellIs" dxfId="678" priority="368" operator="equal">
      <formula>"いる・いない"</formula>
    </cfRule>
  </conditionalFormatting>
  <conditionalFormatting sqref="E268">
    <cfRule type="cellIs" dxfId="677" priority="363" operator="equal">
      <formula>"いない"</formula>
    </cfRule>
    <cfRule type="cellIs" dxfId="676" priority="364" operator="equal">
      <formula>"いる"</formula>
    </cfRule>
    <cfRule type="cellIs" dxfId="675" priority="365" operator="equal">
      <formula>"いる・いない"</formula>
    </cfRule>
  </conditionalFormatting>
  <conditionalFormatting sqref="E274">
    <cfRule type="cellIs" dxfId="674" priority="360" operator="equal">
      <formula>"いない"</formula>
    </cfRule>
    <cfRule type="cellIs" dxfId="673" priority="361" operator="equal">
      <formula>"いる"</formula>
    </cfRule>
    <cfRule type="cellIs" dxfId="672" priority="362" operator="equal">
      <formula>"いる・いない"</formula>
    </cfRule>
  </conditionalFormatting>
  <conditionalFormatting sqref="E290">
    <cfRule type="cellIs" dxfId="671" priority="356" operator="equal">
      <formula>"該当なし"</formula>
    </cfRule>
    <cfRule type="cellIs" dxfId="670" priority="357" operator="equal">
      <formula>"いない"</formula>
    </cfRule>
    <cfRule type="cellIs" dxfId="669" priority="358" operator="equal">
      <formula>"いる"</formula>
    </cfRule>
    <cfRule type="cellIs" dxfId="668" priority="359" operator="equal">
      <formula>"いる・いない"</formula>
    </cfRule>
  </conditionalFormatting>
  <conditionalFormatting sqref="E295">
    <cfRule type="cellIs" dxfId="667" priority="353" operator="equal">
      <formula>"いない"</formula>
    </cfRule>
    <cfRule type="cellIs" dxfId="666" priority="354" operator="equal">
      <formula>"いる"</formula>
    </cfRule>
    <cfRule type="cellIs" dxfId="665" priority="355" operator="equal">
      <formula>"いる・いない"</formula>
    </cfRule>
  </conditionalFormatting>
  <conditionalFormatting sqref="E336">
    <cfRule type="cellIs" dxfId="378" priority="350" operator="equal">
      <formula>"いる"</formula>
    </cfRule>
    <cfRule type="cellIs" dxfId="377" priority="351" operator="equal">
      <formula>"いない"</formula>
    </cfRule>
    <cfRule type="cellIs" dxfId="664" priority="352" operator="equal">
      <formula>"いる・いない"</formula>
    </cfRule>
  </conditionalFormatting>
  <conditionalFormatting sqref="E361">
    <cfRule type="cellIs" dxfId="663" priority="329" operator="equal">
      <formula>"いない"</formula>
    </cfRule>
    <cfRule type="cellIs" dxfId="662" priority="330" operator="equal">
      <formula>"いる"</formula>
    </cfRule>
    <cfRule type="cellIs" dxfId="661" priority="331" operator="equal">
      <formula>"いる・いない"</formula>
    </cfRule>
  </conditionalFormatting>
  <conditionalFormatting sqref="E367">
    <cfRule type="cellIs" dxfId="660" priority="326" operator="equal">
      <formula>"いない"</formula>
    </cfRule>
    <cfRule type="cellIs" dxfId="659" priority="327" operator="equal">
      <formula>"いる"</formula>
    </cfRule>
    <cfRule type="cellIs" dxfId="658" priority="328" operator="equal">
      <formula>"いる・いない"</formula>
    </cfRule>
  </conditionalFormatting>
  <conditionalFormatting sqref="E383">
    <cfRule type="cellIs" dxfId="657" priority="323" operator="equal">
      <formula>"いない"</formula>
    </cfRule>
    <cfRule type="cellIs" dxfId="656" priority="324" operator="equal">
      <formula>"いる"</formula>
    </cfRule>
    <cfRule type="cellIs" dxfId="655" priority="325" operator="equal">
      <formula>"いる・いない"</formula>
    </cfRule>
  </conditionalFormatting>
  <conditionalFormatting sqref="E393">
    <cfRule type="cellIs" dxfId="654" priority="320" operator="equal">
      <formula>"いない"</formula>
    </cfRule>
    <cfRule type="cellIs" dxfId="653" priority="321" operator="equal">
      <formula>"いる"</formula>
    </cfRule>
    <cfRule type="cellIs" dxfId="652" priority="322" operator="equal">
      <formula>"いる・いない"</formula>
    </cfRule>
  </conditionalFormatting>
  <conditionalFormatting sqref="E402">
    <cfRule type="cellIs" dxfId="651" priority="317" operator="equal">
      <formula>"いない"</formula>
    </cfRule>
    <cfRule type="cellIs" dxfId="650" priority="318" operator="equal">
      <formula>"いる"</formula>
    </cfRule>
    <cfRule type="cellIs" dxfId="649" priority="319" operator="equal">
      <formula>"いる・いない"</formula>
    </cfRule>
  </conditionalFormatting>
  <conditionalFormatting sqref="E438">
    <cfRule type="cellIs" dxfId="648" priority="314" operator="equal">
      <formula>"いない"</formula>
    </cfRule>
    <cfRule type="cellIs" dxfId="647" priority="315" operator="equal">
      <formula>"いる"</formula>
    </cfRule>
    <cfRule type="cellIs" dxfId="646" priority="316" operator="equal">
      <formula>"いる・いない"</formula>
    </cfRule>
  </conditionalFormatting>
  <conditionalFormatting sqref="E445">
    <cfRule type="cellIs" dxfId="645" priority="311" operator="equal">
      <formula>"いない"</formula>
    </cfRule>
    <cfRule type="cellIs" dxfId="644" priority="312" operator="equal">
      <formula>"いる"</formula>
    </cfRule>
    <cfRule type="cellIs" dxfId="643" priority="313" operator="equal">
      <formula>"いる・いない"</formula>
    </cfRule>
  </conditionalFormatting>
  <conditionalFormatting sqref="E455">
    <cfRule type="cellIs" dxfId="642" priority="308" operator="equal">
      <formula>"いない"</formula>
    </cfRule>
    <cfRule type="cellIs" dxfId="641" priority="309" operator="equal">
      <formula>"いる"</formula>
    </cfRule>
    <cfRule type="cellIs" dxfId="640" priority="310" operator="equal">
      <formula>"いる・いない"</formula>
    </cfRule>
  </conditionalFormatting>
  <conditionalFormatting sqref="E459">
    <cfRule type="cellIs" dxfId="639" priority="305" operator="equal">
      <formula>"いない"</formula>
    </cfRule>
    <cfRule type="cellIs" dxfId="638" priority="306" operator="equal">
      <formula>"いる"</formula>
    </cfRule>
    <cfRule type="cellIs" dxfId="637" priority="307" operator="equal">
      <formula>"いる・いない"</formula>
    </cfRule>
  </conditionalFormatting>
  <conditionalFormatting sqref="E464">
    <cfRule type="cellIs" dxfId="636" priority="302" operator="equal">
      <formula>"いない"</formula>
    </cfRule>
    <cfRule type="cellIs" dxfId="635" priority="303" operator="equal">
      <formula>"いる"</formula>
    </cfRule>
    <cfRule type="cellIs" dxfId="634" priority="304" operator="equal">
      <formula>"いる・いない"</formula>
    </cfRule>
  </conditionalFormatting>
  <conditionalFormatting sqref="E472">
    <cfRule type="cellIs" dxfId="633" priority="299" operator="equal">
      <formula>"いない"</formula>
    </cfRule>
    <cfRule type="cellIs" dxfId="632" priority="300" operator="equal">
      <formula>"いる"</formula>
    </cfRule>
    <cfRule type="cellIs" dxfId="631" priority="301" operator="equal">
      <formula>"いる・いない"</formula>
    </cfRule>
  </conditionalFormatting>
  <conditionalFormatting sqref="E477">
    <cfRule type="cellIs" dxfId="630" priority="295" operator="equal">
      <formula>"送迎なし"</formula>
    </cfRule>
    <cfRule type="cellIs" dxfId="629" priority="296" operator="equal">
      <formula>"いない"</formula>
    </cfRule>
    <cfRule type="cellIs" dxfId="628" priority="297" operator="equal">
      <formula>"いる"</formula>
    </cfRule>
    <cfRule type="cellIs" dxfId="627" priority="298" operator="equal">
      <formula>"いる・いない"</formula>
    </cfRule>
  </conditionalFormatting>
  <conditionalFormatting sqref="E486">
    <cfRule type="cellIs" dxfId="626" priority="291" operator="equal">
      <formula>"送迎なし"</formula>
    </cfRule>
    <cfRule type="cellIs" dxfId="625" priority="292" operator="equal">
      <formula>"いない"</formula>
    </cfRule>
    <cfRule type="cellIs" dxfId="624" priority="293" operator="equal">
      <formula>"いる"</formula>
    </cfRule>
    <cfRule type="cellIs" dxfId="623" priority="294" operator="equal">
      <formula>"いる・いない"</formula>
    </cfRule>
  </conditionalFormatting>
  <conditionalFormatting sqref="E492">
    <cfRule type="cellIs" dxfId="622" priority="287" operator="equal">
      <formula>"送迎なし"</formula>
    </cfRule>
    <cfRule type="cellIs" dxfId="621" priority="288" operator="equal">
      <formula>"いない"</formula>
    </cfRule>
    <cfRule type="cellIs" dxfId="620" priority="289" operator="equal">
      <formula>"いる"</formula>
    </cfRule>
    <cfRule type="cellIs" dxfId="619" priority="290" operator="equal">
      <formula>"いる・いない"</formula>
    </cfRule>
  </conditionalFormatting>
  <conditionalFormatting sqref="E500">
    <cfRule type="cellIs" dxfId="618" priority="284" operator="equal">
      <formula>"いない"</formula>
    </cfRule>
    <cfRule type="cellIs" dxfId="617" priority="285" operator="equal">
      <formula>"いる"</formula>
    </cfRule>
    <cfRule type="cellIs" dxfId="616" priority="286" operator="equal">
      <formula>"いる・いない"</formula>
    </cfRule>
  </conditionalFormatting>
  <conditionalFormatting sqref="E503">
    <cfRule type="cellIs" dxfId="615" priority="281" operator="equal">
      <formula>"いない"</formula>
    </cfRule>
    <cfRule type="cellIs" dxfId="614" priority="282" operator="equal">
      <formula>"いる"</formula>
    </cfRule>
    <cfRule type="cellIs" dxfId="613" priority="283" operator="equal">
      <formula>"いる・いない"</formula>
    </cfRule>
  </conditionalFormatting>
  <conditionalFormatting sqref="E5:AB6">
    <cfRule type="expression" dxfId="612" priority="969" stopIfTrue="1">
      <formula>$E$5="選択してください"</formula>
    </cfRule>
  </conditionalFormatting>
  <conditionalFormatting sqref="F100">
    <cfRule type="notContainsBlanks" dxfId="611" priority="627">
      <formula>LEN(TRIM(F100))&gt;0</formula>
    </cfRule>
  </conditionalFormatting>
  <conditionalFormatting sqref="F185:AA185">
    <cfRule type="notContainsBlanks" dxfId="610" priority="335">
      <formula>LEN(TRIM(F185))&gt;0</formula>
    </cfRule>
  </conditionalFormatting>
  <conditionalFormatting sqref="F459:AA460">
    <cfRule type="notContainsBlanks" dxfId="609" priority="337">
      <formula>LEN(TRIM(F459))&gt;0</formula>
    </cfRule>
  </conditionalFormatting>
  <conditionalFormatting sqref="G143:G153">
    <cfRule type="notContainsBlanks" dxfId="608" priority="925">
      <formula>LEN(TRIM(G143))&gt;0</formula>
    </cfRule>
    <cfRule type="containsBlanks" dxfId="607" priority="971">
      <formula>LEN(TRIM(G143))=0</formula>
    </cfRule>
  </conditionalFormatting>
  <conditionalFormatting sqref="G178">
    <cfRule type="notContainsBlanks" dxfId="606" priority="761">
      <formula>LEN(TRIM(G178))&gt;0</formula>
    </cfRule>
    <cfRule type="containsBlanks" dxfId="605" priority="762">
      <formula>LEN(TRIM(G178))=0</formula>
    </cfRule>
  </conditionalFormatting>
  <conditionalFormatting sqref="G275:G276">
    <cfRule type="notContainsBlanks" dxfId="604" priority="688">
      <formula>LEN(TRIM(G275))&gt;0</formula>
    </cfRule>
    <cfRule type="containsBlanks" dxfId="603" priority="689">
      <formula>LEN(TRIM(G275))=0</formula>
    </cfRule>
    <cfRule type="containsBlanks" dxfId="602" priority="690">
      <formula>LEN(TRIM(G275))=0</formula>
    </cfRule>
    <cfRule type="notContainsBlanks" dxfId="601" priority="691">
      <formula>LEN(TRIM(G275))&gt;0</formula>
    </cfRule>
  </conditionalFormatting>
  <conditionalFormatting sqref="G474">
    <cfRule type="notContainsBlanks" dxfId="600" priority="660">
      <formula>LEN(TRIM(G474))&gt;0</formula>
    </cfRule>
    <cfRule type="containsBlanks" dxfId="599" priority="661">
      <formula>LEN(TRIM(G474))=0</formula>
    </cfRule>
  </conditionalFormatting>
  <conditionalFormatting sqref="G480">
    <cfRule type="notContainsBlanks" dxfId="598" priority="664">
      <formula>LEN(TRIM(G480))&gt;0</formula>
    </cfRule>
    <cfRule type="containsBlanks" dxfId="597" priority="665">
      <formula>LEN(TRIM(G480))=0</formula>
    </cfRule>
  </conditionalFormatting>
  <conditionalFormatting sqref="J67:J68">
    <cfRule type="notContainsBlanks" dxfId="596" priority="959">
      <formula>LEN(TRIM(J67))&gt;0</formula>
    </cfRule>
    <cfRule type="containsBlanks" dxfId="595" priority="960">
      <formula>LEN(TRIM(J67))=0</formula>
    </cfRule>
  </conditionalFormatting>
  <conditionalFormatting sqref="J198:J199">
    <cfRule type="notContainsBlanks" dxfId="594" priority="722">
      <formula>LEN(TRIM(J198))&gt;0</formula>
    </cfRule>
    <cfRule type="containsBlanks" dxfId="593" priority="723">
      <formula>LEN(TRIM(J198))=0</formula>
    </cfRule>
    <cfRule type="notContainsBlanks" dxfId="592" priority="724">
      <formula>LEN(TRIM(J198))&gt;0</formula>
    </cfRule>
    <cfRule type="containsBlanks" dxfId="591" priority="725">
      <formula>LEN(TRIM(J198))=0</formula>
    </cfRule>
  </conditionalFormatting>
  <conditionalFormatting sqref="K47">
    <cfRule type="notContainsBlanks" dxfId="590" priority="965">
      <formula>LEN(TRIM(K47))&gt;0</formula>
    </cfRule>
    <cfRule type="containsBlanks" dxfId="589" priority="966">
      <formula>LEN(TRIM(K47))=0</formula>
    </cfRule>
  </conditionalFormatting>
  <conditionalFormatting sqref="K59">
    <cfRule type="notContainsBlanks" dxfId="588" priority="961">
      <formula>LEN(TRIM(K59))&gt;0</formula>
    </cfRule>
    <cfRule type="containsBlanks" dxfId="587" priority="962">
      <formula>LEN(TRIM(K59))=0</formula>
    </cfRule>
  </conditionalFormatting>
  <conditionalFormatting sqref="K153">
    <cfRule type="notContainsBlanks" dxfId="586" priority="923">
      <formula>LEN(TRIM(K153))&gt;0</formula>
    </cfRule>
    <cfRule type="containsBlanks" dxfId="585" priority="924">
      <formula>LEN(TRIM(K153))=0</formula>
    </cfRule>
  </conditionalFormatting>
  <conditionalFormatting sqref="K188">
    <cfRule type="notContainsBlanks" dxfId="584" priority="732">
      <formula>LEN(TRIM(K188))&gt;0</formula>
    </cfRule>
    <cfRule type="containsBlanks" dxfId="583" priority="733">
      <formula>LEN(TRIM(K188))=0</formula>
    </cfRule>
    <cfRule type="notContainsBlanks" dxfId="582" priority="734">
      <formula>LEN(TRIM(K188))&gt;0</formula>
    </cfRule>
    <cfRule type="containsBlanks" dxfId="581" priority="735">
      <formula>LEN(TRIM(K188))=0</formula>
    </cfRule>
  </conditionalFormatting>
  <conditionalFormatting sqref="K237">
    <cfRule type="notContainsBlanks" dxfId="580" priority="700">
      <formula>LEN(TRIM(K237))&gt;0</formula>
    </cfRule>
    <cfRule type="containsBlanks" dxfId="579" priority="701">
      <formula>LEN(TRIM(K237))=0</formula>
    </cfRule>
  </conditionalFormatting>
  <conditionalFormatting sqref="K245">
    <cfRule type="notContainsBlanks" dxfId="578" priority="696">
      <formula>LEN(TRIM(K245))&gt;0</formula>
    </cfRule>
    <cfRule type="containsBlanks" dxfId="577" priority="697">
      <formula>LEN(TRIM(K245))=0</formula>
    </cfRule>
    <cfRule type="notContainsBlanks" dxfId="576" priority="698">
      <formula>LEN(TRIM(K245))&gt;0</formula>
    </cfRule>
    <cfRule type="containsBlanks" dxfId="575" priority="699">
      <formula>LEN(TRIM(K245))=0</formula>
    </cfRule>
  </conditionalFormatting>
  <conditionalFormatting sqref="K457">
    <cfRule type="notContainsBlanks" dxfId="574" priority="654">
      <formula>LEN(TRIM(K457))&gt;0</formula>
    </cfRule>
    <cfRule type="containsBlanks" dxfId="573" priority="655">
      <formula>LEN(TRIM(K457))=0</formula>
    </cfRule>
  </conditionalFormatting>
  <conditionalFormatting sqref="L105:L107">
    <cfRule type="notContainsBlanks" dxfId="572" priority="946">
      <formula>LEN(TRIM(L105))&gt;0</formula>
    </cfRule>
    <cfRule type="containsBlanks" dxfId="571" priority="947">
      <formula>LEN(TRIM(L105))=0</formula>
    </cfRule>
  </conditionalFormatting>
  <conditionalFormatting sqref="L108">
    <cfRule type="cellIs" dxfId="570" priority="948" operator="equal">
      <formula>"有・無"</formula>
    </cfRule>
    <cfRule type="expression" dxfId="569" priority="949">
      <formula>L108="無"</formula>
    </cfRule>
    <cfRule type="expression" dxfId="568" priority="950">
      <formula>L108="有"</formula>
    </cfRule>
    <cfRule type="containsBlanks" dxfId="567" priority="951">
      <formula>LEN(TRIM(L108))=0</formula>
    </cfRule>
  </conditionalFormatting>
  <conditionalFormatting sqref="L109:L114">
    <cfRule type="containsBlanks" dxfId="566" priority="932">
      <formula>LEN(TRIM(L109))=0</formula>
    </cfRule>
  </conditionalFormatting>
  <conditionalFormatting sqref="L109:L115">
    <cfRule type="notContainsBlanks" dxfId="565" priority="930">
      <formula>LEN(TRIM(L109))&gt;0</formula>
    </cfRule>
    <cfRule type="containsBlanks" dxfId="564" priority="931">
      <formula>LEN(TRIM(L109))=0</formula>
    </cfRule>
    <cfRule type="notContainsBlanks" dxfId="563" priority="933">
      <formula>LEN(TRIM(L109))&gt;0</formula>
    </cfRule>
  </conditionalFormatting>
  <conditionalFormatting sqref="L115">
    <cfRule type="containsBlanks" dxfId="562" priority="952">
      <formula>LEN(TRIM(L115))=0</formula>
    </cfRule>
  </conditionalFormatting>
  <conditionalFormatting sqref="L187">
    <cfRule type="notContainsBlanks" dxfId="561" priority="726">
      <formula>LEN(TRIM(L187))&gt;0</formula>
    </cfRule>
    <cfRule type="containsBlanks" dxfId="560" priority="727">
      <formula>LEN(TRIM(L187))=0</formula>
    </cfRule>
  </conditionalFormatting>
  <conditionalFormatting sqref="L456">
    <cfRule type="notContainsBlanks" dxfId="559" priority="656">
      <formula>LEN(TRIM(L456))&gt;0</formula>
    </cfRule>
    <cfRule type="containsBlanks" dxfId="558" priority="657">
      <formula>LEN(TRIM(L456))=0</formula>
    </cfRule>
    <cfRule type="notContainsBlanks" dxfId="557" priority="658">
      <formula>LEN(TRIM(L456))&gt;0</formula>
    </cfRule>
    <cfRule type="containsBlanks" dxfId="556" priority="659">
      <formula>LEN(TRIM(L456))=0</formula>
    </cfRule>
  </conditionalFormatting>
  <conditionalFormatting sqref="M141">
    <cfRule type="containsBlanks" dxfId="555" priority="604">
      <formula>LEN(TRIM(M141))=0</formula>
    </cfRule>
  </conditionalFormatting>
  <conditionalFormatting sqref="M161:M162">
    <cfRule type="notContainsBlanks" dxfId="554" priority="765">
      <formula>LEN(TRIM(M161))&gt;0</formula>
    </cfRule>
    <cfRule type="containsBlanks" dxfId="553" priority="766">
      <formula>LEN(TRIM(M161))=0</formula>
    </cfRule>
  </conditionalFormatting>
  <conditionalFormatting sqref="M214:M216">
    <cfRule type="notContainsBlanks" dxfId="552" priority="714">
      <formula>LEN(TRIM(M214))&gt;0</formula>
    </cfRule>
    <cfRule type="containsBlanks" dxfId="551" priority="715">
      <formula>LEN(TRIM(M214))=0</formula>
    </cfRule>
    <cfRule type="containsBlanks" dxfId="550" priority="716">
      <formula>LEN(TRIM(M214))=0</formula>
    </cfRule>
    <cfRule type="notContainsBlanks" dxfId="549" priority="717">
      <formula>LEN(TRIM(M214))&gt;0</formula>
    </cfRule>
  </conditionalFormatting>
  <conditionalFormatting sqref="M220">
    <cfRule type="notContainsBlanks" dxfId="548" priority="712">
      <formula>LEN(TRIM(M220))&gt;0</formula>
    </cfRule>
    <cfRule type="containsBlanks" dxfId="547" priority="713">
      <formula>LEN(TRIM(M220))=0</formula>
    </cfRule>
  </conditionalFormatting>
  <conditionalFormatting sqref="M277">
    <cfRule type="notContainsBlanks" dxfId="546" priority="681">
      <formula>LEN(TRIM(M277))&gt;0</formula>
    </cfRule>
    <cfRule type="containsBlanks" dxfId="545" priority="682">
      <formula>LEN(TRIM(M277))=0</formula>
    </cfRule>
    <cfRule type="containsBlanks" dxfId="544" priority="683">
      <formula>LEN(TRIM(M277))=0</formula>
    </cfRule>
    <cfRule type="notContainsBlanks" dxfId="543" priority="684">
      <formula>LEN(TRIM(M277))&gt;0</formula>
    </cfRule>
  </conditionalFormatting>
  <conditionalFormatting sqref="M367">
    <cfRule type="containsBlanks" dxfId="542" priority="339">
      <formula>LEN(TRIM(M367))=0</formula>
    </cfRule>
  </conditionalFormatting>
  <conditionalFormatting sqref="M397">
    <cfRule type="notContainsBlanks" dxfId="541" priority="666">
      <formula>LEN(TRIM(M397))&gt;0</formula>
    </cfRule>
    <cfRule type="containsBlanks" dxfId="540" priority="667">
      <formula>LEN(TRIM(M397))=0</formula>
    </cfRule>
    <cfRule type="containsBlanks" dxfId="539" priority="668">
      <formula>LEN(TRIM(M397))=0</formula>
    </cfRule>
    <cfRule type="notContainsBlanks" dxfId="538" priority="669">
      <formula>LEN(TRIM(M397))&gt;0</formula>
    </cfRule>
  </conditionalFormatting>
  <conditionalFormatting sqref="N48">
    <cfRule type="notContainsBlanks" dxfId="537" priority="963">
      <formula>LEN(TRIM(N48))&gt;0</formula>
    </cfRule>
    <cfRule type="containsBlanks" dxfId="536" priority="964">
      <formula>LEN(TRIM(N48))=0</formula>
    </cfRule>
    <cfRule type="containsBlanks" dxfId="535" priority="967">
      <formula>LEN(TRIM(N48))=0</formula>
    </cfRule>
    <cfRule type="notContainsBlanks" dxfId="534" priority="968">
      <formula>LEN(TRIM(N48))&gt;0</formula>
    </cfRule>
  </conditionalFormatting>
  <conditionalFormatting sqref="N188">
    <cfRule type="notContainsBlanks" dxfId="533" priority="728">
      <formula>LEN(TRIM(N188))&gt;0</formula>
    </cfRule>
    <cfRule type="containsBlanks" dxfId="532" priority="729">
      <formula>LEN(TRIM(N188))=0</formula>
    </cfRule>
    <cfRule type="notContainsBlanks" dxfId="531" priority="730">
      <formula>LEN(TRIM(N188))&gt;0</formula>
    </cfRule>
    <cfRule type="containsBlanks" dxfId="530" priority="731">
      <formula>LEN(TRIM(N188))=0</formula>
    </cfRule>
  </conditionalFormatting>
  <conditionalFormatting sqref="N221">
    <cfRule type="notContainsBlanks" dxfId="529" priority="706">
      <formula>LEN(TRIM(N221))&gt;0</formula>
    </cfRule>
    <cfRule type="containsBlanks" dxfId="528" priority="707">
      <formula>LEN(TRIM(N221))=0</formula>
    </cfRule>
    <cfRule type="containsBlanks" dxfId="527" priority="708">
      <formula>LEN(TRIM(N221))=0</formula>
    </cfRule>
    <cfRule type="notContainsBlanks" dxfId="526" priority="709">
      <formula>LEN(TRIM(N221))&gt;0</formula>
    </cfRule>
  </conditionalFormatting>
  <conditionalFormatting sqref="N229">
    <cfRule type="notContainsBlanks" dxfId="525" priority="702">
      <formula>LEN(TRIM(N229))&gt;0</formula>
    </cfRule>
    <cfRule type="containsBlanks" dxfId="524" priority="703">
      <formula>LEN(TRIM(N229))=0</formula>
    </cfRule>
    <cfRule type="containsBlanks" dxfId="523" priority="704">
      <formula>LEN(TRIM(N229))=0</formula>
    </cfRule>
    <cfRule type="notContainsBlanks" dxfId="522" priority="705">
      <formula>LEN(TRIM(N229))&gt;0</formula>
    </cfRule>
  </conditionalFormatting>
  <conditionalFormatting sqref="N264:N265">
    <cfRule type="notContainsBlanks" dxfId="521" priority="692">
      <formula>LEN(TRIM(N264))&gt;0</formula>
    </cfRule>
    <cfRule type="containsBlanks" dxfId="520" priority="693">
      <formula>LEN(TRIM(N264))=0</formula>
    </cfRule>
    <cfRule type="containsBlanks" dxfId="519" priority="694">
      <formula>LEN(TRIM(N264))=0</formula>
    </cfRule>
    <cfRule type="notContainsBlanks" dxfId="518" priority="695">
      <formula>LEN(TRIM(N264))&gt;0</formula>
    </cfRule>
  </conditionalFormatting>
  <conditionalFormatting sqref="N402">
    <cfRule type="containsBlanks" dxfId="517" priority="338">
      <formula>LEN(TRIM(N402))=0</formula>
    </cfRule>
  </conditionalFormatting>
  <conditionalFormatting sqref="O338:O341">
    <cfRule type="notContainsBlanks" dxfId="516" priority="677">
      <formula>LEN(TRIM(O338))&gt;0</formula>
    </cfRule>
    <cfRule type="containsBlanks" dxfId="515" priority="678">
      <formula>LEN(TRIM(O338))=0</formula>
    </cfRule>
    <cfRule type="containsBlanks" dxfId="514" priority="679">
      <formula>LEN(TRIM(O338))=0</formula>
    </cfRule>
    <cfRule type="notContainsBlanks" dxfId="513" priority="680">
      <formula>LEN(TRIM(O338))&gt;0</formula>
    </cfRule>
  </conditionalFormatting>
  <conditionalFormatting sqref="P369:P371">
    <cfRule type="notContainsBlanks" dxfId="512" priority="670">
      <formula>LEN(TRIM(P369))&gt;0</formula>
    </cfRule>
    <cfRule type="containsBlanks" dxfId="511" priority="671">
      <formula>LEN(TRIM(P369))=0</formula>
    </cfRule>
  </conditionalFormatting>
  <conditionalFormatting sqref="Q275">
    <cfRule type="cellIs" dxfId="510" priority="685" operator="equal">
      <formula>"有・無"</formula>
    </cfRule>
    <cfRule type="expression" dxfId="509" priority="686">
      <formula>Q275="有"</formula>
    </cfRule>
    <cfRule type="expression" dxfId="508" priority="687">
      <formula>Q275="無"</formula>
    </cfRule>
  </conditionalFormatting>
  <conditionalFormatting sqref="R200:R201">
    <cfRule type="notContainsBlanks" dxfId="507" priority="718">
      <formula>LEN(TRIM(R200))&gt;0</formula>
    </cfRule>
    <cfRule type="containsBlanks" dxfId="506" priority="719">
      <formula>LEN(TRIM(R200))=0</formula>
    </cfRule>
    <cfRule type="containsBlanks" dxfId="505" priority="720">
      <formula>LEN(TRIM(R200))=0</formula>
    </cfRule>
    <cfRule type="notContainsBlanks" dxfId="504" priority="721">
      <formula>LEN(TRIM(R200))&gt;0</formula>
    </cfRule>
  </conditionalFormatting>
  <conditionalFormatting sqref="S109:S114">
    <cfRule type="notContainsBlanks" dxfId="503" priority="926">
      <formula>LEN(TRIM(S109))&gt;0</formula>
    </cfRule>
    <cfRule type="containsBlanks" dxfId="502" priority="927">
      <formula>LEN(TRIM(S109))=0</formula>
    </cfRule>
    <cfRule type="containsBlanks" dxfId="501" priority="928">
      <formula>LEN(TRIM(S109))=0</formula>
    </cfRule>
    <cfRule type="notContainsBlanks" dxfId="500" priority="929">
      <formula>LEN(TRIM(S109))&gt;0</formula>
    </cfRule>
  </conditionalFormatting>
  <conditionalFormatting sqref="S161:S162">
    <cfRule type="notContainsBlanks" dxfId="499" priority="763">
      <formula>LEN(TRIM(S161))&gt;0</formula>
    </cfRule>
    <cfRule type="containsBlanks" dxfId="498" priority="764">
      <formula>LEN(TRIM(S161))=0</formula>
    </cfRule>
  </conditionalFormatting>
  <conditionalFormatting sqref="S220">
    <cfRule type="notContainsBlanks" dxfId="497" priority="710">
      <formula>LEN(TRIM(S220))&gt;0</formula>
    </cfRule>
    <cfRule type="containsBlanks" dxfId="496" priority="711">
      <formula>LEN(TRIM(S220))=0</formula>
    </cfRule>
  </conditionalFormatting>
  <conditionalFormatting sqref="AC1:AC1048576">
    <cfRule type="cellIs" dxfId="495" priority="280" operator="equal">
      <formula>0</formula>
    </cfRule>
  </conditionalFormatting>
  <conditionalFormatting sqref="L163">
    <cfRule type="notContainsBlanks" dxfId="494" priority="176">
      <formula>LEN(TRIM(L163))&gt;0</formula>
    </cfRule>
    <cfRule type="containsBlanks" dxfId="493" priority="177">
      <formula>LEN(TRIM(L163))=0</formula>
    </cfRule>
  </conditionalFormatting>
  <conditionalFormatting sqref="L164">
    <cfRule type="notContainsBlanks" dxfId="492" priority="174">
      <formula>LEN(TRIM(L164))&gt;0</formula>
    </cfRule>
    <cfRule type="containsBlanks" dxfId="491" priority="175">
      <formula>LEN(TRIM(L164))=0</formula>
    </cfRule>
  </conditionalFormatting>
  <conditionalFormatting sqref="R163">
    <cfRule type="notContainsBlanks" dxfId="490" priority="172">
      <formula>LEN(TRIM(R163))&gt;0</formula>
    </cfRule>
    <cfRule type="containsBlanks" dxfId="489" priority="173">
      <formula>LEN(TRIM(R163))=0</formula>
    </cfRule>
  </conditionalFormatting>
  <conditionalFormatting sqref="R164">
    <cfRule type="notContainsBlanks" dxfId="488" priority="170">
      <formula>LEN(TRIM(R164))&gt;0</formula>
    </cfRule>
    <cfRule type="containsBlanks" dxfId="487" priority="171">
      <formula>LEN(TRIM(R164))=0</formula>
    </cfRule>
  </conditionalFormatting>
  <conditionalFormatting sqref="K247:K249">
    <cfRule type="notContainsBlanks" dxfId="486" priority="166">
      <formula>LEN(TRIM(K247))&gt;0</formula>
    </cfRule>
    <cfRule type="containsBlanks" dxfId="485" priority="167">
      <formula>LEN(TRIM(K247))=0</formula>
    </cfRule>
    <cfRule type="notContainsBlanks" dxfId="484" priority="168">
      <formula>LEN(TRIM(K247))&gt;0</formula>
    </cfRule>
    <cfRule type="containsBlanks" dxfId="483" priority="169">
      <formula>LEN(TRIM(K247))=0</formula>
    </cfRule>
  </conditionalFormatting>
  <conditionalFormatting sqref="G369:G374">
    <cfRule type="expression" dxfId="482" priority="154">
      <formula>G369="○"</formula>
    </cfRule>
    <cfRule type="containsBlanks" dxfId="481" priority="155">
      <formula>LEN(TRIM(G369))=0</formula>
    </cfRule>
  </conditionalFormatting>
  <conditionalFormatting sqref="G383:G384">
    <cfRule type="expression" dxfId="480" priority="152">
      <formula>G383="○"</formula>
    </cfRule>
    <cfRule type="containsBlanks" dxfId="479" priority="153">
      <formula>LEN(TRIM(G383))=0</formula>
    </cfRule>
  </conditionalFormatting>
  <conditionalFormatting sqref="H405">
    <cfRule type="expression" dxfId="478" priority="150">
      <formula>H405="○"</formula>
    </cfRule>
    <cfRule type="containsBlanks" dxfId="477" priority="151">
      <formula>LEN(TRIM(H405))=0</formula>
    </cfRule>
  </conditionalFormatting>
  <conditionalFormatting sqref="H411:H415">
    <cfRule type="expression" dxfId="476" priority="148">
      <formula>H411="○"</formula>
    </cfRule>
    <cfRule type="containsBlanks" dxfId="475" priority="149">
      <formula>LEN(TRIM(H411))=0</formula>
    </cfRule>
  </conditionalFormatting>
  <conditionalFormatting sqref="H407:H408">
    <cfRule type="expression" dxfId="474" priority="146">
      <formula>H407="○"</formula>
    </cfRule>
    <cfRule type="containsBlanks" dxfId="473" priority="147">
      <formula>LEN(TRIM(H407))=0</formula>
    </cfRule>
  </conditionalFormatting>
  <conditionalFormatting sqref="H418:H422">
    <cfRule type="expression" dxfId="472" priority="144">
      <formula>H418="○"</formula>
    </cfRule>
    <cfRule type="containsBlanks" dxfId="471" priority="145">
      <formula>LEN(TRIM(H418))=0</formula>
    </cfRule>
  </conditionalFormatting>
  <conditionalFormatting sqref="H425:H426">
    <cfRule type="expression" dxfId="470" priority="142">
      <formula>H425="○"</formula>
    </cfRule>
    <cfRule type="containsBlanks" dxfId="469" priority="143">
      <formula>LEN(TRIM(H425))=0</formula>
    </cfRule>
  </conditionalFormatting>
  <conditionalFormatting sqref="H428:H429">
    <cfRule type="expression" dxfId="468" priority="140">
      <formula>H428="○"</formula>
    </cfRule>
    <cfRule type="containsBlanks" dxfId="467" priority="141">
      <formula>LEN(TRIM(H428))=0</formula>
    </cfRule>
  </conditionalFormatting>
  <conditionalFormatting sqref="H432:H433">
    <cfRule type="expression" dxfId="466" priority="138">
      <formula>H432="○"</formula>
    </cfRule>
    <cfRule type="containsBlanks" dxfId="465" priority="139">
      <formula>LEN(TRIM(H432))=0</formula>
    </cfRule>
  </conditionalFormatting>
  <conditionalFormatting sqref="H436">
    <cfRule type="expression" dxfId="464" priority="136">
      <formula>H436="○"</formula>
    </cfRule>
    <cfRule type="containsBlanks" dxfId="463" priority="137">
      <formula>LEN(TRIM(H436))=0</formula>
    </cfRule>
  </conditionalFormatting>
  <conditionalFormatting sqref="G456:G457">
    <cfRule type="expression" dxfId="462" priority="134">
      <formula>G456="○"</formula>
    </cfRule>
    <cfRule type="containsBlanks" dxfId="461" priority="135">
      <formula>LEN(TRIM(G456))=0</formula>
    </cfRule>
  </conditionalFormatting>
  <conditionalFormatting sqref="P456">
    <cfRule type="expression" dxfId="460" priority="132">
      <formula>P456="○"</formula>
    </cfRule>
    <cfRule type="containsBlanks" dxfId="459" priority="133">
      <formula>LEN(TRIM(P456))=0</formula>
    </cfRule>
  </conditionalFormatting>
  <conditionalFormatting sqref="V456">
    <cfRule type="expression" dxfId="458" priority="130">
      <formula>V456="○"</formula>
    </cfRule>
    <cfRule type="containsBlanks" dxfId="457" priority="131">
      <formula>LEN(TRIM(V456))=0</formula>
    </cfRule>
  </conditionalFormatting>
  <conditionalFormatting sqref="E122">
    <cfRule type="cellIs" dxfId="456" priority="127" operator="equal">
      <formula>"いない"</formula>
    </cfRule>
    <cfRule type="cellIs" dxfId="455" priority="128" operator="equal">
      <formula>"いる"</formula>
    </cfRule>
    <cfRule type="cellIs" dxfId="454" priority="129" operator="equal">
      <formula>"いる・いない"</formula>
    </cfRule>
  </conditionalFormatting>
  <conditionalFormatting sqref="G84">
    <cfRule type="notContainsBlanks" dxfId="453" priority="125">
      <formula>LEN(TRIM(G84))&gt;0</formula>
    </cfRule>
    <cfRule type="containsBlanks" dxfId="452" priority="126">
      <formula>LEN(TRIM(G84))=0</formula>
    </cfRule>
  </conditionalFormatting>
  <conditionalFormatting sqref="G85">
    <cfRule type="notContainsBlanks" dxfId="451" priority="123">
      <formula>LEN(TRIM(G85))&gt;0</formula>
    </cfRule>
    <cfRule type="containsBlanks" dxfId="450" priority="124">
      <formula>LEN(TRIM(G85))=0</formula>
    </cfRule>
  </conditionalFormatting>
  <conditionalFormatting sqref="G86">
    <cfRule type="notContainsBlanks" dxfId="449" priority="121">
      <formula>LEN(TRIM(G86))&gt;0</formula>
    </cfRule>
    <cfRule type="containsBlanks" dxfId="448" priority="122">
      <formula>LEN(TRIM(G86))=0</formula>
    </cfRule>
  </conditionalFormatting>
  <conditionalFormatting sqref="G92">
    <cfRule type="notContainsBlanks" dxfId="447" priority="79">
      <formula>LEN(TRIM(G92))&gt;0</formula>
    </cfRule>
    <cfRule type="containsBlanks" dxfId="446" priority="80">
      <formula>LEN(TRIM(G92))=0</formula>
    </cfRule>
  </conditionalFormatting>
  <conditionalFormatting sqref="X92">
    <cfRule type="notContainsBlanks" dxfId="445" priority="63">
      <formula>LEN(TRIM(X92))&gt;0</formula>
    </cfRule>
    <cfRule type="containsBlanks" dxfId="444" priority="64">
      <formula>LEN(TRIM(X92))=0</formula>
    </cfRule>
    <cfRule type="notContainsBlanks" dxfId="443" priority="65">
      <formula>LEN(TRIM(X92))&gt;0</formula>
    </cfRule>
    <cfRule type="containsBlanks" dxfId="442" priority="66">
      <formula>LEN(TRIM(X92))=0</formula>
    </cfRule>
  </conditionalFormatting>
  <conditionalFormatting sqref="G90">
    <cfRule type="notContainsBlanks" dxfId="441" priority="83">
      <formula>LEN(TRIM(G90))&gt;0</formula>
    </cfRule>
    <cfRule type="containsBlanks" dxfId="440" priority="84">
      <formula>LEN(TRIM(G90))=0</formula>
    </cfRule>
  </conditionalFormatting>
  <conditionalFormatting sqref="G91">
    <cfRule type="notContainsBlanks" dxfId="439" priority="81">
      <formula>LEN(TRIM(G91))&gt;0</formula>
    </cfRule>
    <cfRule type="containsBlanks" dxfId="438" priority="82">
      <formula>LEN(TRIM(G91))=0</formula>
    </cfRule>
  </conditionalFormatting>
  <conditionalFormatting sqref="G95">
    <cfRule type="notContainsBlanks" dxfId="437" priority="75">
      <formula>LEN(TRIM(G95))&gt;0</formula>
    </cfRule>
    <cfRule type="containsBlanks" dxfId="436" priority="76">
      <formula>LEN(TRIM(G95))=0</formula>
    </cfRule>
  </conditionalFormatting>
  <conditionalFormatting sqref="G94">
    <cfRule type="notContainsBlanks" dxfId="435" priority="77">
      <formula>LEN(TRIM(G94))&gt;0</formula>
    </cfRule>
    <cfRule type="containsBlanks" dxfId="434" priority="78">
      <formula>LEN(TRIM(G94))=0</formula>
    </cfRule>
  </conditionalFormatting>
  <conditionalFormatting sqref="X90">
    <cfRule type="notContainsBlanks" dxfId="433" priority="71">
      <formula>LEN(TRIM(X90))&gt;0</formula>
    </cfRule>
    <cfRule type="containsBlanks" dxfId="432" priority="72">
      <formula>LEN(TRIM(X90))=0</formula>
    </cfRule>
    <cfRule type="notContainsBlanks" dxfId="431" priority="73">
      <formula>LEN(TRIM(X90))&gt;0</formula>
    </cfRule>
    <cfRule type="containsBlanks" dxfId="430" priority="74">
      <formula>LEN(TRIM(X90))=0</formula>
    </cfRule>
  </conditionalFormatting>
  <conditionalFormatting sqref="X91">
    <cfRule type="notContainsBlanks" dxfId="429" priority="67">
      <formula>LEN(TRIM(X91))&gt;0</formula>
    </cfRule>
    <cfRule type="containsBlanks" dxfId="428" priority="68">
      <formula>LEN(TRIM(X91))=0</formula>
    </cfRule>
    <cfRule type="notContainsBlanks" dxfId="427" priority="69">
      <formula>LEN(TRIM(X91))&gt;0</formula>
    </cfRule>
    <cfRule type="containsBlanks" dxfId="426" priority="70">
      <formula>LEN(TRIM(X91))=0</formula>
    </cfRule>
  </conditionalFormatting>
  <conditionalFormatting sqref="X96">
    <cfRule type="notContainsBlanks" dxfId="425" priority="51">
      <formula>LEN(TRIM(X96))&gt;0</formula>
    </cfRule>
    <cfRule type="containsBlanks" dxfId="424" priority="52">
      <formula>LEN(TRIM(X96))=0</formula>
    </cfRule>
    <cfRule type="notContainsBlanks" dxfId="423" priority="53">
      <formula>LEN(TRIM(X96))&gt;0</formula>
    </cfRule>
    <cfRule type="containsBlanks" dxfId="422" priority="54">
      <formula>LEN(TRIM(X96))=0</formula>
    </cfRule>
  </conditionalFormatting>
  <conditionalFormatting sqref="X94">
    <cfRule type="notContainsBlanks" dxfId="421" priority="59">
      <formula>LEN(TRIM(X94))&gt;0</formula>
    </cfRule>
    <cfRule type="containsBlanks" dxfId="420" priority="60">
      <formula>LEN(TRIM(X94))=0</formula>
    </cfRule>
    <cfRule type="notContainsBlanks" dxfId="419" priority="61">
      <formula>LEN(TRIM(X94))&gt;0</formula>
    </cfRule>
    <cfRule type="containsBlanks" dxfId="418" priority="62">
      <formula>LEN(TRIM(X94))=0</formula>
    </cfRule>
  </conditionalFormatting>
  <conditionalFormatting sqref="X95">
    <cfRule type="notContainsBlanks" dxfId="417" priority="55">
      <formula>LEN(TRIM(X95))&gt;0</formula>
    </cfRule>
    <cfRule type="containsBlanks" dxfId="416" priority="56">
      <formula>LEN(TRIM(X95))=0</formula>
    </cfRule>
    <cfRule type="notContainsBlanks" dxfId="415" priority="57">
      <formula>LEN(TRIM(X95))&gt;0</formula>
    </cfRule>
    <cfRule type="containsBlanks" dxfId="414" priority="58">
      <formula>LEN(TRIM(X95))=0</formula>
    </cfRule>
  </conditionalFormatting>
  <conditionalFormatting sqref="G96">
    <cfRule type="notContainsBlanks" dxfId="413" priority="49">
      <formula>LEN(TRIM(G96))&gt;0</formula>
    </cfRule>
    <cfRule type="containsBlanks" dxfId="412" priority="50">
      <formula>LEN(TRIM(G96))=0</formula>
    </cfRule>
  </conditionalFormatting>
  <conditionalFormatting sqref="W84">
    <cfRule type="notContainsBlanks" dxfId="411" priority="47">
      <formula>LEN(TRIM(W84))&gt;0</formula>
    </cfRule>
    <cfRule type="containsBlanks" dxfId="410" priority="48">
      <formula>LEN(TRIM(W84))=0</formula>
    </cfRule>
  </conditionalFormatting>
  <conditionalFormatting sqref="W85">
    <cfRule type="notContainsBlanks" dxfId="409" priority="35">
      <formula>LEN(TRIM(W85))&gt;0</formula>
    </cfRule>
    <cfRule type="containsBlanks" dxfId="408" priority="36">
      <formula>LEN(TRIM(W85))=0</formula>
    </cfRule>
  </conditionalFormatting>
  <conditionalFormatting sqref="W86">
    <cfRule type="notContainsBlanks" dxfId="407" priority="33">
      <formula>LEN(TRIM(W86))&gt;0</formula>
    </cfRule>
    <cfRule type="containsBlanks" dxfId="406" priority="34">
      <formula>LEN(TRIM(W86))=0</formula>
    </cfRule>
  </conditionalFormatting>
  <conditionalFormatting sqref="E303">
    <cfRule type="cellIs" dxfId="405" priority="28" operator="equal">
      <formula>"いない"</formula>
    </cfRule>
    <cfRule type="cellIs" dxfId="404" priority="29" operator="equal">
      <formula>"いる"</formula>
    </cfRule>
    <cfRule type="cellIs" dxfId="403" priority="30" operator="equal">
      <formula>"いる・いない"</formula>
    </cfRule>
  </conditionalFormatting>
  <conditionalFormatting sqref="G332:G333">
    <cfRule type="expression" dxfId="402" priority="9">
      <formula>G332="○"</formula>
    </cfRule>
    <cfRule type="containsBlanks" dxfId="401" priority="10">
      <formula>LEN(TRIM(G332))=0</formula>
    </cfRule>
  </conditionalFormatting>
  <conditionalFormatting sqref="G313">
    <cfRule type="notContainsBlanks" dxfId="400" priority="31">
      <formula>LEN(TRIM(G313))&gt;0</formula>
    </cfRule>
    <cfRule type="containsBlanks" dxfId="399" priority="32">
      <formula>LEN(TRIM(G313))=0</formula>
    </cfRule>
  </conditionalFormatting>
  <conditionalFormatting sqref="E319">
    <cfRule type="cellIs" dxfId="398" priority="23" operator="equal">
      <formula>"いない"</formula>
    </cfRule>
    <cfRule type="cellIs" dxfId="397" priority="24" operator="equal">
      <formula>"いる"</formula>
    </cfRule>
    <cfRule type="cellIs" dxfId="396" priority="25" operator="equal">
      <formula>"いる・いない"</formula>
    </cfRule>
  </conditionalFormatting>
  <conditionalFormatting sqref="N319">
    <cfRule type="containsBlanks" dxfId="395" priority="19">
      <formula>LEN(TRIM(N319))=0</formula>
    </cfRule>
  </conditionalFormatting>
  <conditionalFormatting sqref="G320:G321">
    <cfRule type="expression" dxfId="394" priority="17">
      <formula>G320="○"</formula>
    </cfRule>
    <cfRule type="containsBlanks" dxfId="393" priority="18">
      <formula>LEN(TRIM(G320))=0</formula>
    </cfRule>
  </conditionalFormatting>
  <conditionalFormatting sqref="G326">
    <cfRule type="expression" dxfId="392" priority="15">
      <formula>G326="○"</formula>
    </cfRule>
    <cfRule type="containsBlanks" dxfId="391" priority="16">
      <formula>LEN(TRIM(G326))=0</formula>
    </cfRule>
  </conditionalFormatting>
  <conditionalFormatting sqref="G323:G324">
    <cfRule type="expression" dxfId="390" priority="13">
      <formula>G323="○"</formula>
    </cfRule>
    <cfRule type="containsBlanks" dxfId="389" priority="14">
      <formula>LEN(TRIM(G323))=0</formula>
    </cfRule>
  </conditionalFormatting>
  <conditionalFormatting sqref="G328:G330">
    <cfRule type="expression" dxfId="388" priority="11">
      <formula>G328="○"</formula>
    </cfRule>
    <cfRule type="containsBlanks" dxfId="387" priority="12">
      <formula>LEN(TRIM(G328))=0</formula>
    </cfRule>
  </conditionalFormatting>
  <conditionalFormatting sqref="E353">
    <cfRule type="cellIs" dxfId="386" priority="4" operator="equal">
      <formula>"いない"</formula>
    </cfRule>
    <cfRule type="cellIs" dxfId="385" priority="5" operator="equal">
      <formula>"いる"</formula>
    </cfRule>
    <cfRule type="cellIs" dxfId="384" priority="6" operator="equal">
      <formula>"いる・いない"</formula>
    </cfRule>
  </conditionalFormatting>
  <conditionalFormatting sqref="K353">
    <cfRule type="notContainsBlanks" dxfId="383" priority="7">
      <formula>LEN(TRIM(K353))&gt;0</formula>
    </cfRule>
    <cfRule type="containsBlanks" dxfId="382" priority="8">
      <formula>LEN(TRIM(K353))=0</formula>
    </cfRule>
  </conditionalFormatting>
  <conditionalFormatting sqref="Q276">
    <cfRule type="cellIs" dxfId="381" priority="1" operator="equal">
      <formula>"有・無"</formula>
    </cfRule>
    <cfRule type="expression" dxfId="380" priority="2">
      <formula>Q276="有"</formula>
    </cfRule>
    <cfRule type="expression" dxfId="379" priority="3">
      <formula>Q276="無"</formula>
    </cfRule>
  </conditionalFormatting>
  <dataValidations xWindow="914" yWindow="640" count="36">
    <dataValidation type="list" allowBlank="1" showInputMessage="1" showErrorMessage="1" prompt="いる、いない、送迎なしのいずれかを選択してください。" sqref="E477 E486 E492" xr:uid="{275B0B70-4C8E-4921-80C4-13AB88E8FDAA}">
      <formula1>"いる・いない,いる,いない,送迎なし"</formula1>
    </dataValidation>
    <dataValidation type="list" allowBlank="1" showInputMessage="1" showErrorMessage="1" prompt="いる、いない、給水設備なしのいずれかを選択してください。" sqref="E197" xr:uid="{44A593F5-1196-4305-9B5C-14432E66F8B3}">
      <formula1>"いる・いない,いる,いない,給水設備なし"</formula1>
    </dataValidation>
    <dataValidation type="list" allowBlank="1" showInputMessage="1" showErrorMessage="1" prompt="いる、いない、変更なしのいずれかを選択してください。" sqref="E191" xr:uid="{178A50D8-6F04-4CCD-97CD-22C978C8082D}">
      <formula1>"いる・いない,いる,いない,変更なし"</formula1>
    </dataValidation>
    <dataValidation type="list" allowBlank="1" showInputMessage="1" showErrorMessage="1" prompt="いる、いない、苦情なしのいずれかを選択してください。" sqref="E168" xr:uid="{5AA37D93-6A76-43BC-8DDB-3854946719F1}">
      <formula1>"いる・いない,いる,いない,苦情なし"</formula1>
    </dataValidation>
    <dataValidation type="list" allowBlank="1" showInputMessage="1" showErrorMessage="1" prompt="いる、いない、該当なしのいずれかを選択してください。" sqref="E135 E156 E213 E290" xr:uid="{F70AFA1B-2787-4D10-95FB-AF930B8413DD}">
      <formula1>"いる・いない,いる,いない,該当なし"</formula1>
    </dataValidation>
    <dataValidation type="list" allowBlank="1" showInputMessage="1" showErrorMessage="1" prompt="ある、ない、該当なしのいずれかを選択してください。" sqref="E58" xr:uid="{3A9480E2-9781-46D6-A559-05880478F4A7}">
      <formula1>"ある・ない,ある,ない,該当なし"</formula1>
    </dataValidation>
    <dataValidation type="list" allowBlank="1" showInputMessage="1" showErrorMessage="1" prompt="いる又はいないを選択してください。" sqref="E45 E66 E72 E78 E100 E104 E106 E141 E160 E185 E220 E229 E237 E244 E258 E264 E268 E274 E295 E336 E361 E367 E383 E393 E402 E438 E445 E455 E459 E464 E472 E500 E503 E122 E303 E319 E353" xr:uid="{265DF282-B1C3-406F-B58D-9917F6D83189}">
      <formula1>"いる・いない,いる,いない"</formula1>
    </dataValidation>
    <dataValidation type="list" allowBlank="1" showInputMessage="1" showErrorMessage="1" sqref="E5:AB6" xr:uid="{86B50104-8A8F-40B7-9784-82AFD6F7AF98}">
      <formula1>"選択してください,保育所,幼保連携型認定こども園"</formula1>
    </dataValidation>
    <dataValidation allowBlank="1" showInputMessage="1" showErrorMessage="1" prompt="具体的な内容を記載（入力）してください。" sqref="K457" xr:uid="{5C3E738F-6E39-4A5A-81E2-ABC1B2E73B82}"/>
    <dataValidation allowBlank="1" showInputMessage="1" showErrorMessage="1" prompt="台数を入力してください。" sqref="L456" xr:uid="{BAEC480A-9846-4E65-ACA8-451CB16B0366}"/>
    <dataValidation allowBlank="1" showInputMessage="1" showErrorMessage="1" prompt="具体的な確認・記録方法を記載（入力）してください。" sqref="G480 G474" xr:uid="{0F1B5C08-9E0E-440E-8E50-4EC736CF2F7F}"/>
    <dataValidation allowBlank="1" showInputMessage="1" showErrorMessage="1" prompt="想定される災害の内容を記載（入力）してください。" sqref="G313" xr:uid="{BF6483BC-14DA-4488-8E78-AA8EB3624F0E}"/>
    <dataValidation allowBlank="1" showInputMessage="1" showErrorMessage="1" prompt="全容量を入力してください。" sqref="J198:J199" xr:uid="{CD583BD5-7DA6-4854-ABF7-A8D191369A13}"/>
    <dataValidation allowBlank="1" showInputMessage="1" showErrorMessage="1" prompt="増改築等の内容を入力してください。" sqref="L187" xr:uid="{BEAF24B0-025B-444D-A384-DBB0B11A463E}"/>
    <dataValidation allowBlank="1" showInputMessage="1" showErrorMessage="1" prompt="年を入力してください。" sqref="K188" xr:uid="{9B5478CE-2FA7-4130-86ED-D71810B274F1}"/>
    <dataValidation allowBlank="1" showInputMessage="1" showErrorMessage="1" prompt="苦情内容を記載（入力）してください。" sqref="G178" xr:uid="{C71E0DA7-6E98-4617-92AA-F1166AAA6FF8}"/>
    <dataValidation allowBlank="1" showInputMessage="1" showErrorMessage="1" prompt="氏名を入力してください。" sqref="S220 S161:S162 R163:R164" xr:uid="{FCC88202-26E5-42CD-A89A-8A4460B6E055}"/>
    <dataValidation allowBlank="1" showInputMessage="1" showErrorMessage="1" prompt="日数を入力してください。" sqref="P369:P371" xr:uid="{5F95008F-679B-4B0F-82B5-4810C799C1BD}"/>
    <dataValidation allowBlank="1" showInputMessage="1" showErrorMessage="1" prompt="月を入力してください。" sqref="N188" xr:uid="{F25009AE-A923-4189-8A8B-675501627032}"/>
    <dataValidation allowBlank="1" showInputMessage="1" showErrorMessage="1" prompt="周知方法を記載（入力）してください。" sqref="K237 K353" xr:uid="{CC145C87-8FE3-4956-9D52-68C606F28B96}"/>
    <dataValidation allowBlank="1" showInputMessage="1" showErrorMessage="1" prompt="回数を入力してください。" sqref="K245 K247:K249" xr:uid="{484741CF-CA7A-4C6B-9A70-6C22189525C0}"/>
    <dataValidation allowBlank="1" showInputMessage="1" showErrorMessage="1" prompt="人数を入力してください。" sqref="X90:X92 X94:X96" xr:uid="{8AC1072C-B14E-410A-BE0D-4F22A10C0193}"/>
    <dataValidation allowBlank="1" showInputMessage="1" showErrorMessage="1" prompt="具体的な内容を記入（入力）してください。_x000a_" sqref="K153 G84:G86 G90:G92 G94:G96" xr:uid="{981FB510-0DEF-44C0-9C79-185FF70F046A}"/>
    <dataValidation type="list" allowBlank="1" showInputMessage="1" showErrorMessage="1" sqref="G369:G374 G383:G384 H411:H415 H405 H407:H408 H432:H433 H428:H429 H418:H422 H425:H426 P456 G456:G457 H436 V456 G143:G153 G323:G324 G326 G320:G321 G328:G330 G332:G333" xr:uid="{CA27EEDD-20D4-4323-9F6F-86F2C56BE1D5}">
      <formula1>"　,○"</formula1>
    </dataValidation>
    <dataValidation allowBlank="1" showInputMessage="1" showErrorMessage="1" prompt="参加者（構成員）を記入（入力）してください。" sqref="L106" xr:uid="{DEE10F6A-9258-473A-8511-492A6DED29C2}"/>
    <dataValidation allowBlank="1" showInputMessage="1" showErrorMessage="1" prompt="会議名を記入（入力）してください。" sqref="L105" xr:uid="{21CB59AF-D718-4E94-8D8A-11394F793117}"/>
    <dataValidation allowBlank="1" showInputMessage="1" showErrorMessage="1" prompt="周知方法を具体的に記入（入力）してください。" sqref="L115" xr:uid="{EF63A272-4C93-4FEF-99F2-1485410EBC29}"/>
    <dataValidation type="list" allowBlank="1" showInputMessage="1" showErrorMessage="1" prompt="開催回数を選択してください。" sqref="L107" xr:uid="{87FB0F69-BA87-4488-8D1B-60DBB6470804}">
      <formula1>"　,1,2,3,4,5,6,7,8,9,10,11,12,13,14,15,16,17,18,19,20,21,22,23,24"</formula1>
    </dataValidation>
    <dataValidation type="list" allowBlank="1" showInputMessage="1" showErrorMessage="1" prompt="会議録の有無を選択してください。" sqref="L108" xr:uid="{B98D1D00-D189-465C-93B3-FAB93B6C35D8}">
      <formula1>"有・無,有,無"</formula1>
    </dataValidation>
    <dataValidation allowBlank="1" showInputMessage="1" showErrorMessage="1" prompt="職名を入力してください。" sqref="J68 M220 M161:M162 L163:L164" xr:uid="{6203C19D-DDB5-4EE1-A75F-68E217DFBFEF}"/>
    <dataValidation allowBlank="1" showInputMessage="1" showErrorMessage="1" prompt="施設の名称を入力してください。" sqref="J67" xr:uid="{536705F7-C2AC-4CA2-B5C2-69E6FDA4802C}"/>
    <dataValidation allowBlank="1" showInputMessage="1" showErrorMessage="1" prompt="資格の名称を入力してください。" sqref="K59" xr:uid="{C4C3AE5E-646D-46A0-A11A-469AF1BF1FAD}"/>
    <dataValidation allowBlank="1" showInputMessage="1" showErrorMessage="1" prompt="規程の名称を入力してください。" sqref="K47" xr:uid="{9776B69A-54B1-4347-B4EE-A64BA472E88D}"/>
    <dataValidation allowBlank="1" showInputMessage="1" showErrorMessage="1" prompt="半角数字で_x000a_2022/4/1 のように_x000a_入力してください。" sqref="N48 S109:S114 L109:L114 M277 G275:G276 M397 M214:M216 R200:R201 N221 N229 N264:N265 O338:O341" xr:uid="{609A4C25-B6AC-4BFE-9504-38787ACBC75A}"/>
    <dataValidation allowBlank="1" showInputMessage="1" showErrorMessage="1" prompt="時期を記載してください。" sqref="W84:Z86" xr:uid="{B01578FC-9333-475E-857A-054F60DB99F5}"/>
    <dataValidation type="list" allowBlank="1" showInputMessage="1" showErrorMessage="1" prompt="異常の有無を選択してください。" sqref="Q275:S276" xr:uid="{234D2304-4F0F-4B05-80D3-0C55C901DC8A}">
      <formula1>"有・無,有,無"</formula1>
    </dataValidation>
  </dataValidations>
  <printOptions horizontalCentered="1"/>
  <pageMargins left="0.51181102362204722" right="0.31496062992125984" top="0.74803149606299213" bottom="0.74803149606299213" header="0.31496062992125984" footer="0.31496062992125984"/>
  <pageSetup paperSize="9" scale="45" fitToHeight="18" orientation="portrait" r:id="rId1"/>
  <headerFooter>
    <oddFooter>&amp;C&amp;16［公立保育所等　運営管理］ （&amp;P／&amp;N）</oddFooter>
  </headerFooter>
  <rowBreaks count="6" manualBreakCount="6">
    <brk id="69" min="1" max="27" man="1"/>
    <brk id="140" min="1" max="27" man="1"/>
    <brk id="212" min="1" max="27" man="1"/>
    <brk id="288" min="1" max="27" man="1"/>
    <brk id="365" min="1" max="27" man="1"/>
    <brk id="443" min="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1D231-445F-460C-8738-952EA8252FDD}">
  <sheetPr>
    <tabColor theme="8"/>
    <pageSetUpPr fitToPage="1"/>
  </sheetPr>
  <dimension ref="A1:AY438"/>
  <sheetViews>
    <sheetView view="pageBreakPreview" zoomScale="87" zoomScaleNormal="100" zoomScaleSheetLayoutView="87" workbookViewId="0">
      <selection activeCell="W29" sqref="W29"/>
    </sheetView>
  </sheetViews>
  <sheetFormatPr defaultColWidth="8.25" defaultRowHeight="18"/>
  <cols>
    <col min="1" max="1" width="4.25" style="226" customWidth="1"/>
    <col min="2" max="32" width="3.75" style="226" customWidth="1"/>
    <col min="33" max="33" width="4.25" style="226" customWidth="1"/>
    <col min="34" max="16384" width="8.25" style="226"/>
  </cols>
  <sheetData>
    <row r="1" spans="1:34" ht="33.5" customHeight="1">
      <c r="A1" s="747" t="s">
        <v>398</v>
      </c>
      <c r="B1" s="747"/>
      <c r="C1" s="747"/>
      <c r="D1" s="747"/>
      <c r="E1" s="747"/>
      <c r="F1" s="747"/>
      <c r="G1" s="747"/>
      <c r="H1" s="747"/>
      <c r="I1" s="747"/>
      <c r="J1" s="747"/>
      <c r="K1" s="747"/>
      <c r="L1" s="747"/>
      <c r="M1" s="747"/>
      <c r="N1" s="747"/>
      <c r="O1" s="747"/>
      <c r="P1" s="747"/>
      <c r="Q1" s="747"/>
      <c r="R1" s="747"/>
      <c r="S1" s="747"/>
      <c r="T1" s="747"/>
      <c r="U1" s="747"/>
      <c r="V1" s="747"/>
      <c r="W1" s="747"/>
      <c r="X1" s="747"/>
      <c r="Y1" s="747"/>
      <c r="Z1" s="239"/>
      <c r="AA1" s="239"/>
      <c r="AB1" s="239"/>
      <c r="AC1" s="239"/>
      <c r="AD1" s="239"/>
      <c r="AE1" s="239"/>
      <c r="AF1" s="240" t="s">
        <v>399</v>
      </c>
      <c r="AG1" s="225"/>
    </row>
    <row r="2" spans="1:34" ht="28" customHeight="1">
      <c r="A2" s="294">
        <v>1</v>
      </c>
      <c r="B2" s="241" t="s">
        <v>429</v>
      </c>
      <c r="C2" s="238"/>
      <c r="D2" s="241"/>
      <c r="E2" s="241"/>
      <c r="F2" s="241"/>
      <c r="G2" s="293"/>
      <c r="H2" s="241"/>
      <c r="I2" s="241"/>
      <c r="J2" s="241"/>
      <c r="K2" s="241"/>
      <c r="L2" s="241"/>
      <c r="M2" s="241"/>
      <c r="N2" s="241"/>
      <c r="O2" s="241"/>
      <c r="P2" s="241"/>
      <c r="Q2" s="241"/>
      <c r="R2" s="241"/>
      <c r="S2" s="241"/>
      <c r="T2" s="241" t="s">
        <v>430</v>
      </c>
      <c r="U2" s="765" t="s">
        <v>477</v>
      </c>
      <c r="V2" s="765"/>
      <c r="W2" s="765"/>
      <c r="X2" s="765"/>
      <c r="Y2" s="765"/>
      <c r="Z2" s="765"/>
      <c r="AA2" s="765"/>
      <c r="AB2" s="242" t="s">
        <v>400</v>
      </c>
      <c r="AC2" s="238"/>
      <c r="AD2" s="238"/>
      <c r="AE2" s="242"/>
      <c r="AF2" s="243"/>
      <c r="AG2" s="225"/>
    </row>
    <row r="3" spans="1:34" ht="15" customHeight="1">
      <c r="A3" s="241"/>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25"/>
    </row>
    <row r="4" spans="1:34" ht="19.5" customHeight="1" thickBot="1">
      <c r="A4" s="242"/>
      <c r="B4" s="242" t="s">
        <v>466</v>
      </c>
      <c r="C4" s="242"/>
      <c r="D4" s="242"/>
      <c r="E4" s="242"/>
      <c r="F4" s="242"/>
      <c r="G4" s="242"/>
      <c r="H4" s="237" t="s">
        <v>428</v>
      </c>
      <c r="I4" s="807"/>
      <c r="J4" s="807"/>
      <c r="K4" s="807"/>
      <c r="L4" s="807"/>
      <c r="M4" s="807"/>
      <c r="N4" s="236" t="s">
        <v>457</v>
      </c>
      <c r="O4" s="241"/>
      <c r="P4" s="241"/>
      <c r="Q4" s="242"/>
      <c r="R4" s="242"/>
      <c r="S4" s="242"/>
      <c r="T4" s="277" t="s">
        <v>440</v>
      </c>
      <c r="U4" s="766" t="s">
        <v>455</v>
      </c>
      <c r="V4" s="766"/>
      <c r="W4" s="766"/>
      <c r="X4" s="766"/>
      <c r="Y4" s="766"/>
      <c r="Z4" s="766"/>
      <c r="AA4" s="766"/>
      <c r="AB4" s="766"/>
      <c r="AC4" s="766"/>
      <c r="AD4" s="766"/>
      <c r="AE4" s="766"/>
      <c r="AF4" s="766"/>
      <c r="AG4" s="225"/>
    </row>
    <row r="5" spans="1:34" ht="22" customHeight="1">
      <c r="A5" s="242"/>
      <c r="B5" s="748" t="s">
        <v>401</v>
      </c>
      <c r="C5" s="749"/>
      <c r="D5" s="753" t="s">
        <v>402</v>
      </c>
      <c r="E5" s="754"/>
      <c r="F5" s="754"/>
      <c r="G5" s="759" t="s">
        <v>413</v>
      </c>
      <c r="H5" s="754" t="s">
        <v>403</v>
      </c>
      <c r="I5" s="754"/>
      <c r="J5" s="754"/>
      <c r="K5" s="767" t="s">
        <v>471</v>
      </c>
      <c r="L5" s="768"/>
      <c r="M5" s="768"/>
      <c r="N5" s="768"/>
      <c r="O5" s="768"/>
      <c r="P5" s="768"/>
      <c r="Q5" s="254"/>
      <c r="R5" s="255"/>
      <c r="S5" s="244"/>
      <c r="U5" s="766"/>
      <c r="V5" s="766"/>
      <c r="W5" s="766"/>
      <c r="X5" s="766"/>
      <c r="Y5" s="766"/>
      <c r="Z5" s="766"/>
      <c r="AA5" s="766"/>
      <c r="AB5" s="766"/>
      <c r="AC5" s="766"/>
      <c r="AD5" s="766"/>
      <c r="AE5" s="766"/>
      <c r="AF5" s="766"/>
      <c r="AG5" s="225"/>
    </row>
    <row r="6" spans="1:34" ht="24" customHeight="1" thickBot="1">
      <c r="A6" s="242"/>
      <c r="B6" s="750"/>
      <c r="C6" s="751"/>
      <c r="D6" s="755"/>
      <c r="E6" s="756"/>
      <c r="F6" s="756"/>
      <c r="G6" s="760"/>
      <c r="H6" s="756"/>
      <c r="I6" s="756"/>
      <c r="J6" s="756"/>
      <c r="K6" s="769"/>
      <c r="L6" s="770"/>
      <c r="M6" s="770"/>
      <c r="N6" s="770"/>
      <c r="O6" s="770"/>
      <c r="P6" s="770"/>
      <c r="Q6" s="771" t="s">
        <v>431</v>
      </c>
      <c r="R6" s="772"/>
      <c r="S6" s="244"/>
      <c r="T6" s="253" t="s">
        <v>439</v>
      </c>
      <c r="U6" s="766" t="s">
        <v>470</v>
      </c>
      <c r="V6" s="766"/>
      <c r="W6" s="766"/>
      <c r="X6" s="766"/>
      <c r="Y6" s="766"/>
      <c r="Z6" s="766"/>
      <c r="AA6" s="766"/>
      <c r="AB6" s="766"/>
      <c r="AC6" s="766"/>
      <c r="AD6" s="766"/>
      <c r="AE6" s="766"/>
      <c r="AF6" s="766"/>
    </row>
    <row r="7" spans="1:34" ht="25.5" customHeight="1" thickTop="1">
      <c r="A7" s="242"/>
      <c r="B7" s="750"/>
      <c r="C7" s="751"/>
      <c r="D7" s="755"/>
      <c r="E7" s="756"/>
      <c r="F7" s="756"/>
      <c r="G7" s="760"/>
      <c r="H7" s="756"/>
      <c r="I7" s="756"/>
      <c r="J7" s="756"/>
      <c r="K7" s="730" t="s">
        <v>449</v>
      </c>
      <c r="L7" s="731"/>
      <c r="M7" s="732"/>
      <c r="N7" s="736" t="s">
        <v>450</v>
      </c>
      <c r="O7" s="731"/>
      <c r="P7" s="737"/>
      <c r="Q7" s="762" t="s">
        <v>420</v>
      </c>
      <c r="R7" s="763" t="s">
        <v>421</v>
      </c>
      <c r="S7" s="244"/>
      <c r="T7" s="228"/>
      <c r="U7" s="766"/>
      <c r="V7" s="766"/>
      <c r="W7" s="766"/>
      <c r="X7" s="766"/>
      <c r="Y7" s="766"/>
      <c r="Z7" s="766"/>
      <c r="AA7" s="766"/>
      <c r="AB7" s="766"/>
      <c r="AC7" s="766"/>
      <c r="AD7" s="766"/>
      <c r="AE7" s="766"/>
      <c r="AF7" s="766"/>
    </row>
    <row r="8" spans="1:34" ht="25.5" customHeight="1">
      <c r="A8" s="242"/>
      <c r="B8" s="752"/>
      <c r="C8" s="735"/>
      <c r="D8" s="757"/>
      <c r="E8" s="758"/>
      <c r="F8" s="758"/>
      <c r="G8" s="761"/>
      <c r="H8" s="758"/>
      <c r="I8" s="758"/>
      <c r="J8" s="758"/>
      <c r="K8" s="733"/>
      <c r="L8" s="734"/>
      <c r="M8" s="735"/>
      <c r="N8" s="738"/>
      <c r="O8" s="734"/>
      <c r="P8" s="739"/>
      <c r="Q8" s="734"/>
      <c r="R8" s="764"/>
      <c r="S8" s="244"/>
      <c r="T8" s="305" t="s">
        <v>448</v>
      </c>
      <c r="U8" s="727" t="s">
        <v>521</v>
      </c>
      <c r="V8" s="727"/>
      <c r="W8" s="727"/>
      <c r="X8" s="727"/>
      <c r="Y8" s="727"/>
      <c r="Z8" s="727"/>
      <c r="AA8" s="727"/>
      <c r="AB8" s="727"/>
      <c r="AC8" s="727"/>
      <c r="AD8" s="727"/>
      <c r="AE8" s="727"/>
      <c r="AF8" s="727"/>
    </row>
    <row r="9" spans="1:34" ht="24.5" customHeight="1">
      <c r="A9" s="242"/>
      <c r="B9" s="707">
        <v>0</v>
      </c>
      <c r="C9" s="708"/>
      <c r="D9" s="709"/>
      <c r="E9" s="710"/>
      <c r="F9" s="711"/>
      <c r="G9" s="248">
        <f>IF(U2="いる(経過措置)",3,3)</f>
        <v>3</v>
      </c>
      <c r="H9" s="716">
        <f>ROUNDDOWN(D9/G9,1)</f>
        <v>0</v>
      </c>
      <c r="I9" s="708"/>
      <c r="J9" s="717"/>
      <c r="K9" s="712"/>
      <c r="L9" s="710"/>
      <c r="M9" s="711"/>
      <c r="N9" s="709"/>
      <c r="O9" s="710"/>
      <c r="P9" s="740"/>
      <c r="Q9" s="303"/>
      <c r="R9" s="304"/>
      <c r="S9" s="247"/>
      <c r="T9" s="252"/>
      <c r="U9" s="727"/>
      <c r="V9" s="727"/>
      <c r="W9" s="727"/>
      <c r="X9" s="727"/>
      <c r="Y9" s="727"/>
      <c r="Z9" s="727"/>
      <c r="AA9" s="727"/>
      <c r="AB9" s="727"/>
      <c r="AC9" s="727"/>
      <c r="AD9" s="727"/>
      <c r="AE9" s="727"/>
      <c r="AF9" s="727"/>
    </row>
    <row r="10" spans="1:34" ht="24.5" customHeight="1">
      <c r="A10" s="242"/>
      <c r="B10" s="707">
        <v>1</v>
      </c>
      <c r="C10" s="708"/>
      <c r="D10" s="709"/>
      <c r="E10" s="710"/>
      <c r="F10" s="711"/>
      <c r="G10" s="249">
        <f>IF(U2="いる(経過措置)",6,6)</f>
        <v>6</v>
      </c>
      <c r="H10" s="716">
        <f t="shared" ref="H10:H14" si="0">ROUNDDOWN(D10/G10,1)</f>
        <v>0</v>
      </c>
      <c r="I10" s="708"/>
      <c r="J10" s="717"/>
      <c r="K10" s="712"/>
      <c r="L10" s="710"/>
      <c r="M10" s="711"/>
      <c r="N10" s="709"/>
      <c r="O10" s="710"/>
      <c r="P10" s="740"/>
      <c r="Q10" s="303"/>
      <c r="R10" s="304"/>
      <c r="S10" s="247"/>
      <c r="T10" s="277"/>
      <c r="U10" s="727"/>
      <c r="V10" s="727"/>
      <c r="W10" s="727"/>
      <c r="X10" s="727"/>
      <c r="Y10" s="727"/>
      <c r="Z10" s="727"/>
      <c r="AA10" s="727"/>
      <c r="AB10" s="727"/>
      <c r="AC10" s="727"/>
      <c r="AD10" s="727"/>
      <c r="AE10" s="727"/>
      <c r="AF10" s="727"/>
      <c r="AH10" s="278"/>
    </row>
    <row r="11" spans="1:34" ht="24.5" customHeight="1">
      <c r="A11" s="242"/>
      <c r="B11" s="707">
        <v>2</v>
      </c>
      <c r="C11" s="708"/>
      <c r="D11" s="709"/>
      <c r="E11" s="710"/>
      <c r="F11" s="711"/>
      <c r="G11" s="249">
        <f>IF(U2="いる(経過措置)",6,6)</f>
        <v>6</v>
      </c>
      <c r="H11" s="716">
        <f t="shared" si="0"/>
        <v>0</v>
      </c>
      <c r="I11" s="708"/>
      <c r="J11" s="717"/>
      <c r="K11" s="712"/>
      <c r="L11" s="710"/>
      <c r="M11" s="711"/>
      <c r="N11" s="709"/>
      <c r="O11" s="710"/>
      <c r="P11" s="740"/>
      <c r="Q11" s="303"/>
      <c r="R11" s="304"/>
      <c r="S11" s="247"/>
      <c r="T11" s="289"/>
      <c r="U11" s="727"/>
      <c r="V11" s="727"/>
      <c r="W11" s="727"/>
      <c r="X11" s="727"/>
      <c r="Y11" s="727"/>
      <c r="Z11" s="727"/>
      <c r="AA11" s="727"/>
      <c r="AB11" s="727"/>
      <c r="AC11" s="727"/>
      <c r="AD11" s="727"/>
      <c r="AE11" s="727"/>
      <c r="AF11" s="727"/>
    </row>
    <row r="12" spans="1:34" ht="24.5" customHeight="1">
      <c r="A12" s="242"/>
      <c r="B12" s="707">
        <v>3</v>
      </c>
      <c r="C12" s="708"/>
      <c r="D12" s="709"/>
      <c r="E12" s="710"/>
      <c r="F12" s="711"/>
      <c r="G12" s="256">
        <f>IF(U2="いる(経過措置)",20,15)</f>
        <v>15</v>
      </c>
      <c r="H12" s="716">
        <f t="shared" si="0"/>
        <v>0</v>
      </c>
      <c r="I12" s="708"/>
      <c r="J12" s="717"/>
      <c r="K12" s="712"/>
      <c r="L12" s="710"/>
      <c r="M12" s="711"/>
      <c r="N12" s="709"/>
      <c r="O12" s="710"/>
      <c r="P12" s="740"/>
      <c r="Q12" s="303"/>
      <c r="R12" s="304"/>
      <c r="S12" s="247"/>
      <c r="T12" s="289" t="s">
        <v>469</v>
      </c>
      <c r="U12" s="726" t="s">
        <v>441</v>
      </c>
      <c r="V12" s="726"/>
      <c r="W12" s="726"/>
      <c r="X12" s="726"/>
      <c r="Y12" s="726"/>
      <c r="Z12" s="726"/>
      <c r="AA12" s="726"/>
      <c r="AB12" s="726"/>
      <c r="AC12" s="726"/>
      <c r="AD12" s="726"/>
      <c r="AE12" s="726"/>
      <c r="AF12" s="726"/>
      <c r="AG12" s="238"/>
    </row>
    <row r="13" spans="1:34" ht="24.5" customHeight="1">
      <c r="A13" s="242"/>
      <c r="B13" s="707">
        <v>4</v>
      </c>
      <c r="C13" s="708"/>
      <c r="D13" s="709"/>
      <c r="E13" s="710"/>
      <c r="F13" s="711"/>
      <c r="G13" s="256">
        <f>IF(U2="いる(経過措置)",30,25)</f>
        <v>25</v>
      </c>
      <c r="H13" s="716">
        <f t="shared" si="0"/>
        <v>0</v>
      </c>
      <c r="I13" s="708"/>
      <c r="J13" s="717"/>
      <c r="K13" s="712"/>
      <c r="L13" s="710"/>
      <c r="M13" s="711"/>
      <c r="N13" s="709"/>
      <c r="O13" s="710"/>
      <c r="P13" s="740"/>
      <c r="Q13" s="303"/>
      <c r="R13" s="304"/>
      <c r="S13" s="247"/>
      <c r="T13" s="253"/>
      <c r="U13" s="300"/>
      <c r="V13" s="300"/>
      <c r="W13" s="300"/>
      <c r="X13" s="300"/>
      <c r="Y13" s="300"/>
      <c r="Z13" s="300"/>
      <c r="AA13" s="300"/>
      <c r="AB13" s="300"/>
      <c r="AC13" s="300"/>
      <c r="AD13" s="300"/>
      <c r="AE13" s="300"/>
      <c r="AF13" s="300"/>
    </row>
    <row r="14" spans="1:34" ht="24.5" customHeight="1">
      <c r="A14" s="242"/>
      <c r="B14" s="707">
        <v>5</v>
      </c>
      <c r="C14" s="708"/>
      <c r="D14" s="709"/>
      <c r="E14" s="710"/>
      <c r="F14" s="711"/>
      <c r="G14" s="256">
        <f>IF(U2="いる(経過措置)",30,25)</f>
        <v>25</v>
      </c>
      <c r="H14" s="716">
        <f t="shared" si="0"/>
        <v>0</v>
      </c>
      <c r="I14" s="708"/>
      <c r="J14" s="717"/>
      <c r="K14" s="712"/>
      <c r="L14" s="710"/>
      <c r="M14" s="711"/>
      <c r="N14" s="709"/>
      <c r="O14" s="710"/>
      <c r="P14" s="740"/>
      <c r="Q14" s="303"/>
      <c r="R14" s="304"/>
      <c r="S14" s="227"/>
      <c r="T14" s="289"/>
      <c r="U14" s="288"/>
      <c r="V14" s="288"/>
      <c r="W14" s="288"/>
      <c r="X14" s="288"/>
      <c r="Y14" s="288"/>
      <c r="Z14" s="288"/>
      <c r="AA14" s="288"/>
      <c r="AB14" s="288"/>
      <c r="AC14" s="288"/>
      <c r="AD14" s="288"/>
      <c r="AE14" s="288"/>
      <c r="AF14" s="288"/>
    </row>
    <row r="15" spans="1:34" ht="26" customHeight="1">
      <c r="A15" s="242"/>
      <c r="B15" s="782" t="s">
        <v>472</v>
      </c>
      <c r="C15" s="783"/>
      <c r="D15" s="784"/>
      <c r="E15" s="785"/>
      <c r="F15" s="786"/>
      <c r="G15" s="257"/>
      <c r="H15" s="779"/>
      <c r="I15" s="779"/>
      <c r="J15" s="787"/>
      <c r="K15" s="824"/>
      <c r="L15" s="742"/>
      <c r="M15" s="825"/>
      <c r="N15" s="741"/>
      <c r="O15" s="742"/>
      <c r="P15" s="743"/>
      <c r="Q15" s="337"/>
      <c r="R15" s="338"/>
      <c r="S15" s="227"/>
      <c r="T15" s="289"/>
      <c r="U15" s="288"/>
      <c r="V15" s="287"/>
      <c r="W15" s="287"/>
      <c r="X15" s="287"/>
      <c r="Y15" s="287"/>
      <c r="Z15" s="287"/>
      <c r="AA15" s="287"/>
      <c r="AB15" s="287"/>
      <c r="AC15" s="287"/>
      <c r="AD15" s="287"/>
      <c r="AE15" s="287"/>
      <c r="AF15" s="287"/>
    </row>
    <row r="16" spans="1:34" ht="23.5" customHeight="1" thickBot="1">
      <c r="A16" s="242"/>
      <c r="B16" s="777" t="s">
        <v>414</v>
      </c>
      <c r="C16" s="778"/>
      <c r="D16" s="779"/>
      <c r="E16" s="779"/>
      <c r="F16" s="779"/>
      <c r="G16" s="258"/>
      <c r="H16" s="780"/>
      <c r="I16" s="780"/>
      <c r="J16" s="781"/>
      <c r="K16" s="712"/>
      <c r="L16" s="710"/>
      <c r="M16" s="711"/>
      <c r="N16" s="709"/>
      <c r="O16" s="710"/>
      <c r="P16" s="740"/>
      <c r="Q16" s="303"/>
      <c r="R16" s="304"/>
      <c r="S16" s="225"/>
    </row>
    <row r="17" spans="1:50" ht="24" customHeight="1" thickBot="1">
      <c r="A17" s="242"/>
      <c r="B17" s="705" t="s">
        <v>404</v>
      </c>
      <c r="C17" s="706"/>
      <c r="D17" s="718"/>
      <c r="E17" s="718"/>
      <c r="F17" s="718"/>
      <c r="G17" s="279"/>
      <c r="H17" s="719">
        <f>ROUND((H9+H10+H11+H12+H13+H14+H16),0)</f>
        <v>0</v>
      </c>
      <c r="I17" s="720"/>
      <c r="J17" s="721"/>
      <c r="K17" s="728">
        <f>SUM(K9+K10+K11+K12+K13+K14+K16)</f>
        <v>0</v>
      </c>
      <c r="L17" s="728"/>
      <c r="M17" s="729"/>
      <c r="N17" s="728">
        <f>SUM(N9+N10+N11+N12+N13+N14+N16)</f>
        <v>0</v>
      </c>
      <c r="O17" s="728"/>
      <c r="P17" s="729"/>
      <c r="Q17" s="301">
        <f>SUM(Q9:Q16)</f>
        <v>0</v>
      </c>
      <c r="R17" s="302">
        <f>SUM(R9:R16)</f>
        <v>0</v>
      </c>
      <c r="S17" s="225"/>
      <c r="U17" s="250"/>
      <c r="V17" s="290" t="s">
        <v>444</v>
      </c>
      <c r="W17" s="290"/>
      <c r="X17" s="290"/>
      <c r="Y17" s="290"/>
      <c r="Z17" s="291"/>
      <c r="AA17" s="238"/>
      <c r="AB17" s="238"/>
      <c r="AC17" s="238"/>
      <c r="AD17" s="238"/>
    </row>
    <row r="18" spans="1:50" ht="9.5" customHeight="1">
      <c r="A18" s="242"/>
      <c r="B18" s="251"/>
      <c r="C18" s="251"/>
      <c r="D18" s="251"/>
      <c r="E18" s="251"/>
      <c r="F18" s="251"/>
      <c r="G18" s="251"/>
      <c r="H18" s="259"/>
      <c r="I18" s="259"/>
      <c r="J18" s="259"/>
      <c r="K18" s="251"/>
      <c r="L18" s="251"/>
      <c r="M18" s="251"/>
      <c r="N18" s="251"/>
      <c r="O18" s="251"/>
      <c r="P18" s="251"/>
      <c r="Q18" s="260"/>
      <c r="R18" s="260"/>
      <c r="S18" s="260"/>
      <c r="T18" s="260"/>
      <c r="U18" s="788" t="s">
        <v>442</v>
      </c>
      <c r="V18" s="789"/>
      <c r="W18" s="790"/>
      <c r="X18" s="788" t="str">
        <f>IF(K17=0,"自動計算",K17)</f>
        <v>自動計算</v>
      </c>
      <c r="Y18" s="789"/>
      <c r="Z18" s="282"/>
      <c r="AA18" s="238"/>
      <c r="AB18" s="238"/>
      <c r="AC18" s="238"/>
      <c r="AE18" s="238"/>
    </row>
    <row r="19" spans="1:50" ht="20.5" customHeight="1" thickBot="1">
      <c r="A19" s="242"/>
      <c r="B19" s="262" t="s">
        <v>432</v>
      </c>
      <c r="C19" s="262"/>
      <c r="D19" s="262"/>
      <c r="E19" s="262"/>
      <c r="F19" s="262"/>
      <c r="G19" s="262"/>
      <c r="H19" s="262"/>
      <c r="I19" s="262"/>
      <c r="J19" s="262"/>
      <c r="K19" s="262"/>
      <c r="L19" s="262"/>
      <c r="M19" s="247"/>
      <c r="N19" s="247"/>
      <c r="O19" s="246"/>
      <c r="P19" s="251"/>
      <c r="Q19" s="260"/>
      <c r="R19" s="260"/>
      <c r="S19" s="260"/>
      <c r="T19" s="238"/>
      <c r="U19" s="791"/>
      <c r="V19" s="792"/>
      <c r="W19" s="793"/>
      <c r="X19" s="791"/>
      <c r="Y19" s="792"/>
      <c r="Z19" s="284" t="s">
        <v>161</v>
      </c>
      <c r="AA19" s="238"/>
      <c r="AB19" s="238"/>
      <c r="AC19" s="238"/>
    </row>
    <row r="20" spans="1:50" ht="20.5" customHeight="1" thickBot="1">
      <c r="A20" s="242"/>
      <c r="B20" s="264" t="s">
        <v>433</v>
      </c>
      <c r="C20" s="263"/>
      <c r="D20" s="263"/>
      <c r="E20" s="263"/>
      <c r="F20" s="263"/>
      <c r="G20" s="263"/>
      <c r="H20" s="263"/>
      <c r="I20" s="263"/>
      <c r="J20" s="263"/>
      <c r="K20" s="263"/>
      <c r="L20" s="263" t="s">
        <v>436</v>
      </c>
      <c r="M20" s="820"/>
      <c r="N20" s="821"/>
      <c r="O20" s="822"/>
      <c r="P20" s="251" t="s">
        <v>456</v>
      </c>
      <c r="Q20" s="260"/>
      <c r="R20" s="260"/>
      <c r="S20" s="260"/>
      <c r="T20" s="238"/>
      <c r="U20" s="808" t="s">
        <v>443</v>
      </c>
      <c r="V20" s="789"/>
      <c r="W20" s="790"/>
      <c r="X20" s="809" t="str">
        <f>G23</f>
        <v>(自動計算)</v>
      </c>
      <c r="Y20" s="789"/>
      <c r="Z20" s="282"/>
      <c r="AA20" s="238"/>
      <c r="AB20" s="238"/>
      <c r="AC20" s="238"/>
      <c r="AG20" s="225"/>
    </row>
    <row r="21" spans="1:50" ht="20.5" customHeight="1" thickBot="1">
      <c r="A21" s="242"/>
      <c r="B21" s="262" t="s">
        <v>434</v>
      </c>
      <c r="C21" s="262"/>
      <c r="D21" s="262"/>
      <c r="E21" s="262"/>
      <c r="F21" s="262"/>
      <c r="G21" s="262"/>
      <c r="H21" s="262"/>
      <c r="I21" s="262"/>
      <c r="J21" s="262"/>
      <c r="K21" s="262"/>
      <c r="L21" s="263" t="s">
        <v>435</v>
      </c>
      <c r="M21" s="820"/>
      <c r="N21" s="821"/>
      <c r="O21" s="822"/>
      <c r="P21" s="251" t="s">
        <v>456</v>
      </c>
      <c r="Q21" s="260"/>
      <c r="R21" s="260"/>
      <c r="S21" s="260"/>
      <c r="T21" s="238"/>
      <c r="U21" s="791"/>
      <c r="V21" s="792"/>
      <c r="W21" s="793"/>
      <c r="X21" s="810"/>
      <c r="Y21" s="811"/>
      <c r="Z21" s="283" t="s">
        <v>161</v>
      </c>
      <c r="AA21" s="238"/>
      <c r="AB21" s="788" t="s">
        <v>447</v>
      </c>
      <c r="AC21" s="789"/>
      <c r="AD21" s="790"/>
      <c r="AG21" s="234"/>
      <c r="AH21" s="234"/>
      <c r="AI21" s="234"/>
      <c r="AJ21" s="234"/>
      <c r="AK21" s="234"/>
      <c r="AL21" s="234"/>
      <c r="AM21" s="234"/>
      <c r="AN21" s="234"/>
      <c r="AO21" s="234"/>
      <c r="AP21" s="234"/>
    </row>
    <row r="22" spans="1:50" ht="20.5" customHeight="1">
      <c r="A22" s="242"/>
      <c r="B22" s="242"/>
      <c r="C22" s="265" t="s">
        <v>437</v>
      </c>
      <c r="D22" s="266"/>
      <c r="E22" s="266"/>
      <c r="F22" s="266"/>
      <c r="G22" s="266"/>
      <c r="H22" s="266"/>
      <c r="I22" s="266"/>
      <c r="J22" s="267"/>
      <c r="L22" s="225"/>
      <c r="M22" s="225"/>
      <c r="N22" s="246"/>
      <c r="O22" s="246"/>
      <c r="P22" s="251"/>
      <c r="Q22" s="260"/>
      <c r="R22" s="260"/>
      <c r="S22" s="260"/>
      <c r="T22" s="280"/>
      <c r="U22" s="810" t="s">
        <v>445</v>
      </c>
      <c r="V22" s="811"/>
      <c r="W22" s="811"/>
      <c r="X22" s="812" t="str">
        <f>IFERROR(ROUNDDOWN(X18+X20,1),"自動計算")</f>
        <v>自動計算</v>
      </c>
      <c r="Y22" s="813"/>
      <c r="Z22" s="285"/>
      <c r="AA22" s="811" t="s">
        <v>446</v>
      </c>
      <c r="AB22" s="816">
        <f>H17</f>
        <v>0</v>
      </c>
      <c r="AC22" s="817"/>
      <c r="AD22" s="285"/>
      <c r="AG22" s="234"/>
      <c r="AH22" s="234"/>
      <c r="AI22" s="234"/>
      <c r="AJ22" s="234"/>
      <c r="AK22" s="234"/>
      <c r="AL22" s="234"/>
      <c r="AM22" s="234"/>
      <c r="AN22" s="234"/>
      <c r="AO22" s="234"/>
      <c r="AP22" s="234"/>
    </row>
    <row r="23" spans="1:50" ht="20.5" customHeight="1" thickBot="1">
      <c r="A23" s="242"/>
      <c r="B23" s="242"/>
      <c r="C23" s="268" t="s">
        <v>438</v>
      </c>
      <c r="D23" s="269"/>
      <c r="E23" s="269"/>
      <c r="F23" s="269"/>
      <c r="G23" s="823" t="str">
        <f>IFERROR(M21/M20,"(自動計算)")</f>
        <v>(自動計算)</v>
      </c>
      <c r="H23" s="823"/>
      <c r="I23" s="823"/>
      <c r="J23" s="270" t="s">
        <v>422</v>
      </c>
      <c r="K23" s="242"/>
      <c r="L23" s="246"/>
      <c r="M23" s="246"/>
      <c r="N23" s="238"/>
      <c r="O23" s="238"/>
      <c r="P23" s="251"/>
      <c r="Q23" s="260"/>
      <c r="R23" s="260"/>
      <c r="S23" s="260"/>
      <c r="T23" s="238"/>
      <c r="U23" s="791"/>
      <c r="V23" s="792"/>
      <c r="W23" s="792"/>
      <c r="X23" s="814"/>
      <c r="Y23" s="815"/>
      <c r="Z23" s="286" t="s">
        <v>161</v>
      </c>
      <c r="AA23" s="811"/>
      <c r="AB23" s="818"/>
      <c r="AC23" s="819"/>
      <c r="AD23" s="286" t="s">
        <v>161</v>
      </c>
      <c r="AG23" s="234"/>
      <c r="AH23" s="234"/>
      <c r="AI23" s="234"/>
      <c r="AJ23" s="234"/>
      <c r="AK23" s="234"/>
      <c r="AL23" s="234"/>
      <c r="AM23" s="234"/>
      <c r="AN23" s="234"/>
      <c r="AO23" s="234"/>
      <c r="AP23" s="234"/>
    </row>
    <row r="24" spans="1:50" ht="16.5" customHeight="1">
      <c r="A24" s="242"/>
      <c r="B24" s="242"/>
      <c r="C24" s="251"/>
      <c r="D24" s="251"/>
      <c r="E24" s="251"/>
      <c r="F24" s="251"/>
      <c r="G24" s="251"/>
      <c r="H24" s="259"/>
      <c r="I24" s="259"/>
      <c r="J24" s="259"/>
      <c r="K24" s="251"/>
      <c r="L24" s="251"/>
      <c r="M24" s="251"/>
      <c r="N24" s="251"/>
      <c r="O24" s="251"/>
      <c r="P24" s="251"/>
      <c r="Q24" s="260"/>
      <c r="R24" s="260"/>
      <c r="S24" s="260"/>
      <c r="T24" s="238"/>
      <c r="AG24" s="234"/>
      <c r="AH24" s="234"/>
      <c r="AI24" s="234"/>
      <c r="AJ24" s="234"/>
      <c r="AK24" s="234"/>
      <c r="AL24" s="234"/>
      <c r="AM24" s="234"/>
      <c r="AN24" s="234"/>
      <c r="AO24" s="234"/>
      <c r="AP24" s="234"/>
    </row>
    <row r="25" spans="1:50" ht="26" customHeight="1">
      <c r="A25" s="294">
        <v>2</v>
      </c>
      <c r="B25" s="238" t="s">
        <v>451</v>
      </c>
      <c r="C25" s="238"/>
      <c r="D25" s="238"/>
      <c r="E25" s="238"/>
      <c r="F25" s="238"/>
      <c r="G25" s="238"/>
      <c r="H25" s="238"/>
      <c r="I25" s="238"/>
      <c r="J25" s="238"/>
      <c r="K25" s="238"/>
      <c r="L25" s="238"/>
      <c r="M25" s="238"/>
      <c r="N25" s="238"/>
      <c r="O25" s="238"/>
      <c r="P25" s="238"/>
      <c r="Q25" s="238"/>
      <c r="R25" s="238"/>
      <c r="S25" s="238"/>
      <c r="T25" s="238"/>
      <c r="U25" s="238"/>
      <c r="V25" s="238" t="s">
        <v>452</v>
      </c>
      <c r="W25" s="713" t="s">
        <v>56</v>
      </c>
      <c r="X25" s="713"/>
      <c r="Y25" s="713"/>
      <c r="Z25" s="238" t="s">
        <v>400</v>
      </c>
      <c r="AA25" s="238"/>
      <c r="AB25" s="238"/>
      <c r="AC25" s="238"/>
      <c r="AD25" s="238"/>
      <c r="AE25" s="238"/>
      <c r="AF25" s="238"/>
      <c r="AG25" s="234"/>
      <c r="AH25" s="234"/>
      <c r="AI25" s="234"/>
      <c r="AJ25" s="234"/>
      <c r="AK25" s="234"/>
      <c r="AL25" s="234"/>
      <c r="AM25" s="234"/>
      <c r="AN25" s="234"/>
      <c r="AO25" s="234"/>
      <c r="AP25" s="234"/>
    </row>
    <row r="26" spans="1:50" ht="18.75" customHeight="1">
      <c r="A26" s="242"/>
      <c r="B26" s="238" t="s">
        <v>453</v>
      </c>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42"/>
      <c r="AF26" s="242"/>
      <c r="AG26" s="234"/>
      <c r="AH26" s="234"/>
      <c r="AI26" s="234"/>
      <c r="AJ26" s="234"/>
      <c r="AK26" s="234"/>
      <c r="AL26" s="234"/>
      <c r="AM26" s="234"/>
      <c r="AN26" s="234"/>
      <c r="AO26" s="234"/>
      <c r="AP26" s="234"/>
    </row>
    <row r="27" spans="1:50" ht="24.5" customHeight="1">
      <c r="A27" s="234"/>
      <c r="B27" s="295"/>
      <c r="C27" s="234" t="s">
        <v>425</v>
      </c>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row>
    <row r="28" spans="1:50" ht="24.5" customHeight="1">
      <c r="A28" s="234"/>
      <c r="B28" s="298" t="s">
        <v>467</v>
      </c>
      <c r="C28" s="299" t="s">
        <v>458</v>
      </c>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row>
    <row r="29" spans="1:50" ht="17.5" customHeight="1">
      <c r="A29" s="234"/>
      <c r="B29" s="295"/>
      <c r="C29" s="714"/>
      <c r="D29" s="714"/>
      <c r="E29" s="714"/>
      <c r="F29" s="714"/>
      <c r="G29" s="714" t="s">
        <v>461</v>
      </c>
      <c r="H29" s="714"/>
      <c r="I29" s="714"/>
      <c r="J29" s="714"/>
      <c r="K29" s="714"/>
      <c r="L29" s="714"/>
      <c r="M29" s="714"/>
      <c r="N29" s="714" t="s">
        <v>462</v>
      </c>
      <c r="O29" s="714"/>
      <c r="P29" s="714"/>
      <c r="Q29" s="714"/>
      <c r="R29" s="714"/>
      <c r="S29" s="714"/>
      <c r="T29" s="71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row>
    <row r="30" spans="1:50" ht="24.5" customHeight="1">
      <c r="A30" s="234"/>
      <c r="B30" s="295"/>
      <c r="C30" s="715" t="s">
        <v>464</v>
      </c>
      <c r="D30" s="715"/>
      <c r="E30" s="715"/>
      <c r="F30" s="715"/>
      <c r="G30" s="311"/>
      <c r="H30" s="312" t="s">
        <v>162</v>
      </c>
      <c r="I30" s="396"/>
      <c r="J30" s="313" t="s">
        <v>463</v>
      </c>
      <c r="K30" s="311"/>
      <c r="L30" s="312" t="s">
        <v>162</v>
      </c>
      <c r="M30" s="396"/>
      <c r="N30" s="311"/>
      <c r="O30" s="312" t="s">
        <v>162</v>
      </c>
      <c r="P30" s="396"/>
      <c r="Q30" s="313" t="s">
        <v>463</v>
      </c>
      <c r="R30" s="311"/>
      <c r="S30" s="312" t="s">
        <v>162</v>
      </c>
      <c r="T30" s="396"/>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row>
    <row r="31" spans="1:50" ht="14" customHeight="1">
      <c r="A31" s="234"/>
      <c r="B31" s="295"/>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row>
    <row r="32" spans="1:50" ht="14" customHeight="1">
      <c r="A32" s="234"/>
      <c r="B32" s="298" t="s">
        <v>467</v>
      </c>
      <c r="C32" s="234" t="s">
        <v>465</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row>
    <row r="33" spans="1:51" ht="18.5" customHeight="1">
      <c r="B33" s="234"/>
      <c r="C33" s="788"/>
      <c r="D33" s="789"/>
      <c r="E33" s="789"/>
      <c r="F33" s="789"/>
      <c r="G33" s="789"/>
      <c r="H33" s="789"/>
      <c r="I33" s="789"/>
      <c r="J33" s="790"/>
      <c r="K33" s="744" t="s">
        <v>426</v>
      </c>
      <c r="L33" s="745"/>
      <c r="M33" s="745"/>
      <c r="N33" s="745"/>
      <c r="O33" s="745"/>
      <c r="P33" s="746"/>
      <c r="Q33" s="744" t="s">
        <v>427</v>
      </c>
      <c r="R33" s="745"/>
      <c r="S33" s="745"/>
      <c r="T33" s="745"/>
      <c r="U33" s="745"/>
      <c r="V33" s="746"/>
      <c r="W33" s="234" t="s">
        <v>460</v>
      </c>
      <c r="X33" s="725" t="s">
        <v>468</v>
      </c>
      <c r="Y33" s="725"/>
      <c r="Z33" s="725"/>
      <c r="AA33" s="725"/>
      <c r="AB33" s="725"/>
      <c r="AC33" s="725"/>
      <c r="AD33" s="725"/>
      <c r="AE33" s="725"/>
      <c r="AF33" s="725"/>
      <c r="AG33" s="234"/>
      <c r="AH33" s="234"/>
      <c r="AI33" s="234"/>
      <c r="AJ33" s="234"/>
      <c r="AK33" s="234"/>
      <c r="AL33" s="234"/>
      <c r="AM33" s="234"/>
      <c r="AN33" s="234"/>
      <c r="AO33" s="234"/>
      <c r="AP33" s="234"/>
      <c r="AQ33" s="234"/>
      <c r="AR33" s="234"/>
      <c r="AS33" s="234"/>
      <c r="AT33" s="234"/>
      <c r="AU33" s="234"/>
      <c r="AV33" s="234"/>
      <c r="AW33" s="234"/>
      <c r="AX33" s="234"/>
      <c r="AY33" s="234"/>
    </row>
    <row r="34" spans="1:51" ht="18.5" customHeight="1">
      <c r="B34" s="234"/>
      <c r="C34" s="791"/>
      <c r="D34" s="792"/>
      <c r="E34" s="792"/>
      <c r="F34" s="792"/>
      <c r="G34" s="792"/>
      <c r="H34" s="792"/>
      <c r="I34" s="792"/>
      <c r="J34" s="793"/>
      <c r="K34" s="744" t="s">
        <v>423</v>
      </c>
      <c r="L34" s="745"/>
      <c r="M34" s="746"/>
      <c r="N34" s="744" t="s">
        <v>415</v>
      </c>
      <c r="O34" s="745"/>
      <c r="P34" s="746"/>
      <c r="Q34" s="744" t="s">
        <v>424</v>
      </c>
      <c r="R34" s="745"/>
      <c r="S34" s="746"/>
      <c r="T34" s="744" t="s">
        <v>415</v>
      </c>
      <c r="U34" s="745"/>
      <c r="V34" s="746"/>
      <c r="W34" s="234"/>
      <c r="X34" s="725"/>
      <c r="Y34" s="725"/>
      <c r="Z34" s="725"/>
      <c r="AA34" s="725"/>
      <c r="AB34" s="725"/>
      <c r="AC34" s="725"/>
      <c r="AD34" s="725"/>
      <c r="AE34" s="725"/>
      <c r="AF34" s="725"/>
      <c r="AG34" s="234"/>
      <c r="AH34" s="234"/>
      <c r="AI34" s="234"/>
      <c r="AJ34" s="234"/>
      <c r="AK34" s="234"/>
      <c r="AL34" s="234"/>
      <c r="AM34" s="234"/>
      <c r="AN34" s="234"/>
      <c r="AO34" s="234"/>
      <c r="AP34" s="234"/>
      <c r="AQ34" s="234"/>
      <c r="AR34" s="234"/>
      <c r="AS34" s="234"/>
      <c r="AT34" s="234"/>
      <c r="AU34" s="234"/>
      <c r="AV34" s="234"/>
      <c r="AW34" s="234"/>
      <c r="AX34" s="234"/>
      <c r="AY34" s="234"/>
    </row>
    <row r="35" spans="1:51" ht="20" customHeight="1">
      <c r="B35" s="234"/>
      <c r="C35" s="744" t="s">
        <v>416</v>
      </c>
      <c r="D35" s="745"/>
      <c r="E35" s="745"/>
      <c r="F35" s="745"/>
      <c r="G35" s="745"/>
      <c r="H35" s="745"/>
      <c r="I35" s="745"/>
      <c r="J35" s="746"/>
      <c r="K35" s="722"/>
      <c r="L35" s="723"/>
      <c r="M35" s="724"/>
      <c r="N35" s="722"/>
      <c r="O35" s="723"/>
      <c r="P35" s="724"/>
      <c r="Q35" s="722"/>
      <c r="R35" s="723"/>
      <c r="S35" s="724"/>
      <c r="T35" s="722"/>
      <c r="U35" s="723"/>
      <c r="V35" s="724"/>
      <c r="W35" s="234"/>
      <c r="X35" s="725"/>
      <c r="Y35" s="725"/>
      <c r="Z35" s="725"/>
      <c r="AA35" s="725"/>
      <c r="AB35" s="725"/>
      <c r="AC35" s="725"/>
      <c r="AD35" s="725"/>
      <c r="AE35" s="725"/>
      <c r="AF35" s="725"/>
      <c r="AG35" s="234"/>
      <c r="AH35" s="234"/>
      <c r="AI35" s="234"/>
      <c r="AJ35" s="234"/>
      <c r="AK35" s="234"/>
      <c r="AL35" s="234"/>
      <c r="AM35" s="234"/>
      <c r="AN35" s="234"/>
      <c r="AO35" s="234"/>
      <c r="AP35" s="234"/>
      <c r="AQ35" s="234"/>
    </row>
    <row r="36" spans="1:51" ht="23.5" customHeight="1">
      <c r="B36" s="234"/>
      <c r="C36" s="744" t="s">
        <v>417</v>
      </c>
      <c r="D36" s="745"/>
      <c r="E36" s="745"/>
      <c r="F36" s="745"/>
      <c r="G36" s="745"/>
      <c r="H36" s="745"/>
      <c r="I36" s="745"/>
      <c r="J36" s="746"/>
      <c r="K36" s="722"/>
      <c r="L36" s="723"/>
      <c r="M36" s="724"/>
      <c r="N36" s="722"/>
      <c r="O36" s="723"/>
      <c r="P36" s="724"/>
      <c r="Q36" s="722"/>
      <c r="R36" s="723"/>
      <c r="S36" s="724"/>
      <c r="T36" s="722"/>
      <c r="U36" s="723"/>
      <c r="V36" s="724"/>
      <c r="W36" s="234"/>
      <c r="X36" s="725"/>
      <c r="Y36" s="725"/>
      <c r="Z36" s="725"/>
      <c r="AA36" s="725"/>
      <c r="AB36" s="725"/>
      <c r="AC36" s="725"/>
      <c r="AD36" s="725"/>
      <c r="AE36" s="725"/>
      <c r="AF36" s="725"/>
      <c r="AG36" s="234"/>
      <c r="AH36" s="234"/>
      <c r="AI36" s="234"/>
      <c r="AJ36" s="234"/>
      <c r="AK36" s="234"/>
      <c r="AL36" s="234"/>
      <c r="AM36" s="234"/>
      <c r="AN36" s="234"/>
      <c r="AO36" s="234"/>
      <c r="AP36" s="234"/>
      <c r="AQ36" s="234"/>
    </row>
    <row r="37" spans="1:51" ht="21" customHeight="1">
      <c r="B37" s="234"/>
      <c r="C37" s="744" t="s">
        <v>418</v>
      </c>
      <c r="D37" s="745"/>
      <c r="E37" s="745"/>
      <c r="F37" s="745"/>
      <c r="G37" s="745"/>
      <c r="H37" s="745"/>
      <c r="I37" s="745"/>
      <c r="J37" s="746"/>
      <c r="K37" s="722"/>
      <c r="L37" s="723"/>
      <c r="M37" s="724"/>
      <c r="N37" s="722"/>
      <c r="O37" s="723"/>
      <c r="P37" s="724"/>
      <c r="Q37" s="722"/>
      <c r="R37" s="723"/>
      <c r="S37" s="724"/>
      <c r="T37" s="722"/>
      <c r="U37" s="723"/>
      <c r="V37" s="724"/>
      <c r="W37" s="234"/>
      <c r="X37" s="725"/>
      <c r="Y37" s="725"/>
      <c r="Z37" s="725"/>
      <c r="AA37" s="725"/>
      <c r="AB37" s="725"/>
      <c r="AC37" s="725"/>
      <c r="AD37" s="725"/>
      <c r="AE37" s="725"/>
      <c r="AF37" s="725"/>
      <c r="AG37" s="234"/>
      <c r="AH37" s="225"/>
    </row>
    <row r="38" spans="1:51" ht="21.5" customHeight="1">
      <c r="B38" s="234"/>
      <c r="C38" s="744" t="s">
        <v>459</v>
      </c>
      <c r="D38" s="745"/>
      <c r="E38" s="745"/>
      <c r="F38" s="745"/>
      <c r="G38" s="745"/>
      <c r="H38" s="745"/>
      <c r="I38" s="745"/>
      <c r="J38" s="746"/>
      <c r="K38" s="722"/>
      <c r="L38" s="723"/>
      <c r="M38" s="724"/>
      <c r="N38" s="722"/>
      <c r="O38" s="723"/>
      <c r="P38" s="724"/>
      <c r="Q38" s="722"/>
      <c r="R38" s="723"/>
      <c r="S38" s="724"/>
      <c r="T38" s="722"/>
      <c r="U38" s="723"/>
      <c r="V38" s="724"/>
      <c r="W38" s="234"/>
      <c r="X38" s="725"/>
      <c r="Y38" s="725"/>
      <c r="Z38" s="725"/>
      <c r="AA38" s="725"/>
      <c r="AB38" s="725"/>
      <c r="AC38" s="725"/>
      <c r="AD38" s="725"/>
      <c r="AE38" s="725"/>
      <c r="AF38" s="725"/>
      <c r="AG38" s="234"/>
      <c r="AH38" s="225"/>
    </row>
    <row r="39" spans="1:51" ht="20" customHeight="1">
      <c r="B39" s="234"/>
      <c r="C39" s="744" t="s">
        <v>419</v>
      </c>
      <c r="D39" s="745"/>
      <c r="E39" s="745"/>
      <c r="F39" s="745"/>
      <c r="G39" s="745"/>
      <c r="H39" s="745"/>
      <c r="I39" s="745"/>
      <c r="J39" s="746"/>
      <c r="K39" s="722"/>
      <c r="L39" s="723"/>
      <c r="M39" s="724"/>
      <c r="N39" s="722"/>
      <c r="O39" s="723"/>
      <c r="P39" s="724"/>
      <c r="Q39" s="722"/>
      <c r="R39" s="723"/>
      <c r="S39" s="724"/>
      <c r="T39" s="722"/>
      <c r="U39" s="723"/>
      <c r="V39" s="724"/>
      <c r="W39" s="234"/>
      <c r="X39" s="725"/>
      <c r="Y39" s="725"/>
      <c r="Z39" s="725"/>
      <c r="AA39" s="725"/>
      <c r="AB39" s="725"/>
      <c r="AC39" s="725"/>
      <c r="AD39" s="725"/>
      <c r="AE39" s="725"/>
      <c r="AF39" s="725"/>
      <c r="AG39" s="234"/>
      <c r="AH39" s="225"/>
    </row>
    <row r="40" spans="1:51" ht="20" customHeight="1">
      <c r="A40" s="234"/>
      <c r="B40" s="281"/>
      <c r="C40" s="281"/>
      <c r="D40" s="281"/>
      <c r="E40" s="281"/>
      <c r="F40" s="281"/>
      <c r="G40" s="281"/>
      <c r="H40" s="281"/>
      <c r="I40" s="281"/>
      <c r="J40" s="235"/>
      <c r="K40" s="235"/>
      <c r="L40" s="235"/>
      <c r="M40" s="235"/>
      <c r="N40" s="235"/>
      <c r="O40" s="235"/>
      <c r="P40" s="235"/>
      <c r="Q40" s="235"/>
      <c r="R40" s="235"/>
      <c r="S40" s="235"/>
      <c r="T40" s="235"/>
      <c r="U40" s="235"/>
      <c r="V40" s="234"/>
      <c r="W40" s="234"/>
      <c r="X40" s="234"/>
      <c r="Y40" s="234"/>
      <c r="Z40" s="234"/>
      <c r="AA40" s="234"/>
      <c r="AB40" s="234"/>
      <c r="AC40" s="234"/>
      <c r="AD40" s="234"/>
      <c r="AE40" s="234"/>
      <c r="AF40" s="234"/>
      <c r="AG40" s="225"/>
    </row>
    <row r="41" spans="1:51" ht="18" customHeight="1">
      <c r="A41" s="296">
        <v>3</v>
      </c>
      <c r="B41" s="241" t="s">
        <v>454</v>
      </c>
      <c r="C41" s="261"/>
      <c r="D41" s="261"/>
      <c r="E41" s="261"/>
      <c r="F41" s="261"/>
      <c r="G41" s="261"/>
      <c r="H41" s="261"/>
      <c r="I41" s="261"/>
      <c r="J41" s="261"/>
      <c r="K41" s="261"/>
      <c r="L41" s="261"/>
      <c r="M41" s="261"/>
      <c r="N41" s="261"/>
      <c r="O41" s="261"/>
      <c r="P41" s="261"/>
      <c r="Q41" s="261"/>
      <c r="R41" s="261"/>
      <c r="S41" s="261"/>
      <c r="T41" s="238" t="s">
        <v>452</v>
      </c>
      <c r="U41" s="713" t="s">
        <v>56</v>
      </c>
      <c r="V41" s="713"/>
      <c r="W41" s="713"/>
      <c r="X41" s="238" t="s">
        <v>400</v>
      </c>
      <c r="Y41" s="261"/>
      <c r="Z41" s="261"/>
      <c r="AA41" s="261"/>
      <c r="AB41" s="261"/>
      <c r="AC41" s="261"/>
      <c r="AD41" s="261"/>
      <c r="AE41" s="261"/>
      <c r="AF41" s="261"/>
    </row>
    <row r="42" spans="1:51" ht="18" customHeight="1">
      <c r="A42" s="296"/>
      <c r="B42" s="241"/>
      <c r="C42" s="261"/>
      <c r="D42" s="261"/>
      <c r="E42" s="261"/>
      <c r="F42" s="261"/>
      <c r="G42" s="261"/>
      <c r="H42" s="261"/>
      <c r="I42" s="261"/>
      <c r="J42" s="261"/>
      <c r="K42" s="261"/>
      <c r="L42" s="261"/>
      <c r="M42" s="261"/>
      <c r="N42" s="261"/>
      <c r="O42" s="261"/>
      <c r="P42" s="261"/>
      <c r="Q42" s="261"/>
      <c r="R42" s="261"/>
      <c r="S42" s="261"/>
      <c r="T42" s="238"/>
      <c r="U42" s="297"/>
      <c r="V42" s="297"/>
      <c r="W42" s="297"/>
      <c r="X42" s="238"/>
      <c r="Y42" s="261"/>
      <c r="Z42" s="261"/>
      <c r="AA42" s="261"/>
      <c r="AB42" s="261"/>
      <c r="AC42" s="261"/>
      <c r="AD42" s="261"/>
      <c r="AE42" s="261"/>
      <c r="AF42" s="261"/>
    </row>
    <row r="43" spans="1:51" ht="40.5" customHeight="1" thickBot="1">
      <c r="A43" s="245"/>
      <c r="B43" s="773" t="s">
        <v>405</v>
      </c>
      <c r="C43" s="773"/>
      <c r="D43" s="774" t="s">
        <v>406</v>
      </c>
      <c r="E43" s="775"/>
      <c r="F43" s="776" t="s">
        <v>407</v>
      </c>
      <c r="G43" s="776"/>
      <c r="H43" s="776"/>
      <c r="I43" s="776"/>
      <c r="J43" s="776" t="s">
        <v>408</v>
      </c>
      <c r="K43" s="776"/>
      <c r="L43" s="776"/>
      <c r="M43" s="774" t="s">
        <v>409</v>
      </c>
      <c r="N43" s="774"/>
      <c r="O43" s="774"/>
      <c r="P43" s="794" t="s">
        <v>410</v>
      </c>
      <c r="Q43" s="795"/>
      <c r="R43" s="796"/>
      <c r="S43" s="797" t="s">
        <v>411</v>
      </c>
      <c r="T43" s="798"/>
      <c r="U43" s="798"/>
      <c r="V43" s="798"/>
      <c r="W43" s="799"/>
      <c r="X43" s="261"/>
      <c r="Y43" s="261"/>
      <c r="Z43" s="261"/>
      <c r="AA43" s="261"/>
      <c r="AB43" s="261"/>
      <c r="AC43" s="261"/>
      <c r="AD43" s="261"/>
      <c r="AE43" s="261"/>
      <c r="AF43" s="261"/>
    </row>
    <row r="44" spans="1:51" ht="19.5" customHeight="1" thickBot="1">
      <c r="A44" s="261"/>
      <c r="B44" s="773">
        <v>0</v>
      </c>
      <c r="C44" s="797"/>
      <c r="D44" s="800"/>
      <c r="E44" s="800"/>
      <c r="F44" s="799">
        <v>3.3</v>
      </c>
      <c r="G44" s="799"/>
      <c r="H44" s="773"/>
      <c r="I44" s="773"/>
      <c r="J44" s="801">
        <f t="shared" ref="J44:J49" si="1">SUM(D44*F44)</f>
        <v>0</v>
      </c>
      <c r="K44" s="801"/>
      <c r="L44" s="802"/>
      <c r="M44" s="800"/>
      <c r="N44" s="800"/>
      <c r="O44" s="800"/>
      <c r="P44" s="803">
        <f t="shared" ref="P44:P49" si="2">SUM(M44-J44)</f>
        <v>0</v>
      </c>
      <c r="Q44" s="804"/>
      <c r="R44" s="805"/>
      <c r="S44" s="797"/>
      <c r="T44" s="798"/>
      <c r="U44" s="798"/>
      <c r="V44" s="798"/>
      <c r="W44" s="799"/>
      <c r="X44" s="261"/>
      <c r="Y44" s="261"/>
      <c r="Z44" s="261"/>
      <c r="AA44" s="261"/>
      <c r="AB44" s="261"/>
      <c r="AC44" s="261"/>
      <c r="AD44" s="261"/>
      <c r="AE44" s="261"/>
      <c r="AF44" s="261"/>
    </row>
    <row r="45" spans="1:51" ht="19.5" customHeight="1" thickBot="1">
      <c r="A45" s="261"/>
      <c r="B45" s="773">
        <v>1</v>
      </c>
      <c r="C45" s="797"/>
      <c r="D45" s="800"/>
      <c r="E45" s="800"/>
      <c r="F45" s="799">
        <v>3.3</v>
      </c>
      <c r="G45" s="799"/>
      <c r="H45" s="773"/>
      <c r="I45" s="773"/>
      <c r="J45" s="801">
        <f t="shared" si="1"/>
        <v>0</v>
      </c>
      <c r="K45" s="801"/>
      <c r="L45" s="802"/>
      <c r="M45" s="800"/>
      <c r="N45" s="800"/>
      <c r="O45" s="800"/>
      <c r="P45" s="803">
        <f t="shared" si="2"/>
        <v>0</v>
      </c>
      <c r="Q45" s="804"/>
      <c r="R45" s="805"/>
      <c r="S45" s="797"/>
      <c r="T45" s="798"/>
      <c r="U45" s="798"/>
      <c r="V45" s="798"/>
      <c r="W45" s="799"/>
      <c r="X45" s="261"/>
      <c r="Y45" s="261"/>
      <c r="Z45" s="261"/>
      <c r="AA45" s="261"/>
      <c r="AB45" s="261"/>
      <c r="AC45" s="261"/>
      <c r="AD45" s="261"/>
      <c r="AE45" s="261"/>
      <c r="AF45" s="261"/>
    </row>
    <row r="46" spans="1:51" ht="19.5" customHeight="1" thickBot="1">
      <c r="A46" s="261"/>
      <c r="B46" s="773">
        <v>2</v>
      </c>
      <c r="C46" s="797"/>
      <c r="D46" s="800"/>
      <c r="E46" s="800"/>
      <c r="F46" s="799">
        <v>1.98</v>
      </c>
      <c r="G46" s="799"/>
      <c r="H46" s="773"/>
      <c r="I46" s="773"/>
      <c r="J46" s="801">
        <f t="shared" si="1"/>
        <v>0</v>
      </c>
      <c r="K46" s="801"/>
      <c r="L46" s="802"/>
      <c r="M46" s="800"/>
      <c r="N46" s="800"/>
      <c r="O46" s="800"/>
      <c r="P46" s="803">
        <f t="shared" si="2"/>
        <v>0</v>
      </c>
      <c r="Q46" s="804"/>
      <c r="R46" s="805"/>
      <c r="S46" s="797"/>
      <c r="T46" s="798"/>
      <c r="U46" s="798"/>
      <c r="V46" s="798"/>
      <c r="W46" s="799"/>
      <c r="X46" s="261"/>
      <c r="Y46" s="261"/>
      <c r="Z46" s="261"/>
      <c r="AA46" s="261"/>
      <c r="AB46" s="261"/>
      <c r="AC46" s="261"/>
      <c r="AD46" s="261"/>
      <c r="AE46" s="261"/>
      <c r="AF46" s="261"/>
    </row>
    <row r="47" spans="1:51" ht="19.5" customHeight="1" thickBot="1">
      <c r="A47" s="261"/>
      <c r="B47" s="773">
        <v>3</v>
      </c>
      <c r="C47" s="797"/>
      <c r="D47" s="800"/>
      <c r="E47" s="800"/>
      <c r="F47" s="799">
        <v>1.98</v>
      </c>
      <c r="G47" s="799"/>
      <c r="H47" s="773"/>
      <c r="I47" s="773"/>
      <c r="J47" s="801">
        <f t="shared" si="1"/>
        <v>0</v>
      </c>
      <c r="K47" s="801"/>
      <c r="L47" s="802"/>
      <c r="M47" s="800"/>
      <c r="N47" s="800"/>
      <c r="O47" s="800"/>
      <c r="P47" s="803">
        <f t="shared" si="2"/>
        <v>0</v>
      </c>
      <c r="Q47" s="804"/>
      <c r="R47" s="805"/>
      <c r="S47" s="797"/>
      <c r="T47" s="798"/>
      <c r="U47" s="798"/>
      <c r="V47" s="798"/>
      <c r="W47" s="799"/>
      <c r="X47" s="261"/>
      <c r="Y47" s="261"/>
      <c r="Z47" s="261"/>
      <c r="AA47" s="261"/>
      <c r="AB47" s="261"/>
      <c r="AC47" s="261"/>
      <c r="AD47" s="261"/>
      <c r="AE47" s="261"/>
      <c r="AF47" s="261"/>
    </row>
    <row r="48" spans="1:51" ht="19.5" customHeight="1" thickBot="1">
      <c r="A48" s="261"/>
      <c r="B48" s="773">
        <v>4</v>
      </c>
      <c r="C48" s="797"/>
      <c r="D48" s="800"/>
      <c r="E48" s="800"/>
      <c r="F48" s="799">
        <v>1.98</v>
      </c>
      <c r="G48" s="799"/>
      <c r="H48" s="773"/>
      <c r="I48" s="773"/>
      <c r="J48" s="801">
        <f t="shared" si="1"/>
        <v>0</v>
      </c>
      <c r="K48" s="801"/>
      <c r="L48" s="802"/>
      <c r="M48" s="800"/>
      <c r="N48" s="800"/>
      <c r="O48" s="800"/>
      <c r="P48" s="803">
        <f t="shared" si="2"/>
        <v>0</v>
      </c>
      <c r="Q48" s="804"/>
      <c r="R48" s="805"/>
      <c r="S48" s="797"/>
      <c r="T48" s="798"/>
      <c r="U48" s="798"/>
      <c r="V48" s="798"/>
      <c r="W48" s="799"/>
      <c r="X48" s="261"/>
      <c r="Y48" s="261"/>
      <c r="Z48" s="261"/>
      <c r="AA48" s="261"/>
      <c r="AB48" s="261"/>
      <c r="AC48" s="261"/>
      <c r="AD48" s="261"/>
      <c r="AE48" s="261"/>
      <c r="AF48" s="261"/>
    </row>
    <row r="49" spans="1:32" ht="19.5" customHeight="1" thickBot="1">
      <c r="A49" s="261"/>
      <c r="B49" s="773">
        <v>5</v>
      </c>
      <c r="C49" s="797"/>
      <c r="D49" s="800"/>
      <c r="E49" s="800"/>
      <c r="F49" s="798">
        <v>1.98</v>
      </c>
      <c r="G49" s="798"/>
      <c r="H49" s="798"/>
      <c r="I49" s="799"/>
      <c r="J49" s="801">
        <f t="shared" si="1"/>
        <v>0</v>
      </c>
      <c r="K49" s="801"/>
      <c r="L49" s="802"/>
      <c r="M49" s="800"/>
      <c r="N49" s="800"/>
      <c r="O49" s="800"/>
      <c r="P49" s="803">
        <f t="shared" si="2"/>
        <v>0</v>
      </c>
      <c r="Q49" s="804"/>
      <c r="R49" s="805"/>
      <c r="S49" s="797"/>
      <c r="T49" s="798"/>
      <c r="U49" s="798"/>
      <c r="V49" s="798"/>
      <c r="W49" s="799"/>
      <c r="X49" s="261"/>
      <c r="Y49" s="261"/>
      <c r="Z49" s="261"/>
      <c r="AA49" s="261"/>
      <c r="AB49" s="261"/>
      <c r="AC49" s="261"/>
      <c r="AD49" s="261"/>
      <c r="AE49" s="261"/>
      <c r="AF49" s="261"/>
    </row>
    <row r="50" spans="1:32" ht="24.75" customHeight="1">
      <c r="A50" s="261"/>
      <c r="B50" s="773" t="s">
        <v>404</v>
      </c>
      <c r="C50" s="773"/>
      <c r="D50" s="806">
        <f>SUM(D44:E49)</f>
        <v>0</v>
      </c>
      <c r="E50" s="806"/>
      <c r="F50" s="801"/>
      <c r="G50" s="801"/>
      <c r="H50" s="801"/>
      <c r="I50" s="801"/>
      <c r="J50" s="801">
        <f>SUM(J44:L49)</f>
        <v>0</v>
      </c>
      <c r="K50" s="801"/>
      <c r="L50" s="801"/>
      <c r="M50" s="806"/>
      <c r="N50" s="806"/>
      <c r="O50" s="806"/>
      <c r="P50" s="802">
        <f>SUM(P44:R49)</f>
        <v>0</v>
      </c>
      <c r="Q50" s="804"/>
      <c r="R50" s="805"/>
      <c r="S50" s="802"/>
      <c r="T50" s="804"/>
      <c r="U50" s="804"/>
      <c r="V50" s="804"/>
      <c r="W50" s="805"/>
      <c r="X50" s="261"/>
      <c r="Y50" s="261"/>
      <c r="Z50" s="261"/>
      <c r="AA50" s="261"/>
      <c r="AB50" s="261"/>
      <c r="AC50" s="261"/>
      <c r="AD50" s="261"/>
      <c r="AE50" s="261"/>
      <c r="AF50" s="261"/>
    </row>
    <row r="51" spans="1:32" ht="24.75" customHeight="1">
      <c r="A51" s="261"/>
      <c r="B51" s="306" t="s">
        <v>473</v>
      </c>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261"/>
      <c r="AF51" s="261"/>
    </row>
    <row r="52" spans="1:32" ht="22.5" customHeight="1">
      <c r="A52" s="261"/>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261"/>
      <c r="AF52" s="261"/>
    </row>
    <row r="53" spans="1:32">
      <c r="A53" s="229"/>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row>
    <row r="54" spans="1:32">
      <c r="A54" s="229"/>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row>
    <row r="55" spans="1:32">
      <c r="A55" s="229"/>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row>
    <row r="56" spans="1:32">
      <c r="A56" s="229"/>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row>
    <row r="57" spans="1:32">
      <c r="A57" s="229"/>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row>
    <row r="58" spans="1:32">
      <c r="A58" s="229"/>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row>
    <row r="59" spans="1:32">
      <c r="A59" s="229"/>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row>
    <row r="60" spans="1:32">
      <c r="A60" s="229"/>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row>
    <row r="61" spans="1:32">
      <c r="A61" s="229"/>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row>
    <row r="62" spans="1:32">
      <c r="A62" s="229"/>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row>
    <row r="63" spans="1:32">
      <c r="A63" s="229"/>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row>
    <row r="64" spans="1:32">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row>
    <row r="65" spans="1:32">
      <c r="A65" s="229"/>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row>
    <row r="66" spans="1:32">
      <c r="A66" s="229"/>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row>
    <row r="67" spans="1:32">
      <c r="A67" s="229"/>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row>
    <row r="68" spans="1:32">
      <c r="A68" s="229"/>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row>
    <row r="69" spans="1:32">
      <c r="A69" s="229"/>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row>
    <row r="70" spans="1:32">
      <c r="A70" s="229"/>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row>
    <row r="71" spans="1:32">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row>
    <row r="72" spans="1:32">
      <c r="A72" s="229"/>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row>
    <row r="73" spans="1:32">
      <c r="A73" s="229"/>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row>
    <row r="74" spans="1:32">
      <c r="A74" s="229"/>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row>
    <row r="75" spans="1:32">
      <c r="A75" s="229"/>
      <c r="B75" s="229"/>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row>
    <row r="76" spans="1:32">
      <c r="A76" s="229"/>
      <c r="B76" s="229"/>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row>
    <row r="77" spans="1:32">
      <c r="A77" s="229"/>
      <c r="B77" s="229"/>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row>
    <row r="78" spans="1:32">
      <c r="A78" s="229"/>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row>
    <row r="79" spans="1:32">
      <c r="A79" s="229"/>
      <c r="B79" s="229"/>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row>
    <row r="80" spans="1:32">
      <c r="A80" s="229"/>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row>
    <row r="81" spans="1:32">
      <c r="A81" s="229"/>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row>
    <row r="82" spans="1:32">
      <c r="A82" s="229"/>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row>
    <row r="83" spans="1:32">
      <c r="A83" s="229"/>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row>
    <row r="84" spans="1:32">
      <c r="A84" s="229"/>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row>
    <row r="85" spans="1:32">
      <c r="A85" s="229"/>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row>
    <row r="86" spans="1:32">
      <c r="A86" s="229"/>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row>
    <row r="87" spans="1:32">
      <c r="A87" s="229"/>
      <c r="B87" s="229"/>
      <c r="C87" s="229"/>
      <c r="D87" s="229"/>
      <c r="E87" s="229"/>
      <c r="F87" s="229"/>
      <c r="G87" s="229"/>
      <c r="H87" s="229"/>
      <c r="I87" s="229"/>
      <c r="J87" s="229"/>
      <c r="K87" s="229"/>
      <c r="L87" s="229"/>
      <c r="M87" s="229"/>
      <c r="N87" s="229"/>
      <c r="O87" s="229"/>
      <c r="P87" s="229"/>
      <c r="Q87" s="229"/>
      <c r="R87" s="229"/>
      <c r="S87" s="229"/>
      <c r="T87" s="229"/>
      <c r="U87" s="229"/>
      <c r="V87" s="229"/>
      <c r="W87" s="229"/>
      <c r="X87" s="229"/>
      <c r="Y87" s="229"/>
      <c r="Z87" s="229"/>
      <c r="AA87" s="229"/>
      <c r="AB87" s="229"/>
      <c r="AC87" s="229"/>
      <c r="AD87" s="229"/>
      <c r="AE87" s="229"/>
      <c r="AF87" s="229"/>
    </row>
    <row r="88" spans="1:32">
      <c r="A88" s="229"/>
      <c r="B88" s="229"/>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row>
    <row r="89" spans="1:32">
      <c r="A89" s="229"/>
      <c r="B89" s="229"/>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row>
    <row r="90" spans="1:32">
      <c r="A90" s="229"/>
      <c r="B90" s="229"/>
      <c r="C90" s="229"/>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29"/>
      <c r="AB90" s="229"/>
      <c r="AC90" s="229"/>
      <c r="AD90" s="229"/>
      <c r="AE90" s="229"/>
      <c r="AF90" s="229"/>
    </row>
    <row r="91" spans="1:32">
      <c r="A91" s="229"/>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row>
    <row r="92" spans="1:32">
      <c r="A92" s="229"/>
      <c r="B92" s="229"/>
      <c r="C92" s="229"/>
      <c r="D92" s="229"/>
      <c r="E92" s="229"/>
      <c r="F92" s="229"/>
      <c r="G92" s="229"/>
      <c r="H92" s="229"/>
      <c r="I92" s="229"/>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row>
    <row r="93" spans="1:32">
      <c r="A93" s="229"/>
      <c r="B93" s="229"/>
      <c r="C93" s="229"/>
      <c r="D93" s="229"/>
      <c r="E93" s="229"/>
      <c r="F93" s="229"/>
      <c r="G93" s="229"/>
      <c r="H93" s="229"/>
      <c r="I93" s="229"/>
      <c r="J93" s="229"/>
      <c r="K93" s="229"/>
      <c r="L93" s="229"/>
      <c r="M93" s="229"/>
      <c r="N93" s="229"/>
      <c r="O93" s="229"/>
      <c r="P93" s="229"/>
      <c r="Q93" s="229"/>
      <c r="R93" s="229"/>
      <c r="S93" s="229"/>
      <c r="T93" s="229"/>
      <c r="U93" s="229"/>
      <c r="V93" s="229"/>
      <c r="W93" s="229"/>
      <c r="X93" s="229"/>
      <c r="Y93" s="229"/>
      <c r="Z93" s="229"/>
      <c r="AA93" s="229"/>
      <c r="AB93" s="229"/>
      <c r="AC93" s="229"/>
      <c r="AD93" s="229"/>
      <c r="AE93" s="229"/>
      <c r="AF93" s="229"/>
    </row>
    <row r="94" spans="1:32">
      <c r="A94" s="229"/>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29"/>
      <c r="AE94" s="229"/>
      <c r="AF94" s="229"/>
    </row>
    <row r="95" spans="1:32">
      <c r="A95" s="229"/>
      <c r="B95" s="229"/>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29"/>
    </row>
    <row r="96" spans="1:32">
      <c r="A96" s="229"/>
      <c r="B96" s="229"/>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c r="AE96" s="229"/>
      <c r="AF96" s="229"/>
    </row>
    <row r="97" spans="1:32">
      <c r="A97" s="229"/>
      <c r="B97" s="229"/>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29"/>
      <c r="AD97" s="229"/>
      <c r="AE97" s="229"/>
      <c r="AF97" s="229"/>
    </row>
    <row r="98" spans="1:32">
      <c r="A98" s="229"/>
      <c r="B98" s="229"/>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row>
    <row r="99" spans="1:32">
      <c r="A99" s="229"/>
      <c r="B99" s="229"/>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row>
    <row r="100" spans="1:32">
      <c r="A100" s="229"/>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row>
    <row r="101" spans="1:32">
      <c r="A101" s="229"/>
      <c r="B101" s="229"/>
      <c r="C101" s="229"/>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row>
    <row r="102" spans="1:32">
      <c r="A102" s="229"/>
      <c r="B102" s="229"/>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row>
    <row r="103" spans="1:32">
      <c r="A103" s="229"/>
      <c r="B103" s="229"/>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row>
    <row r="104" spans="1:32">
      <c r="A104" s="229"/>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row>
    <row r="105" spans="1:32">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row>
    <row r="106" spans="1:32">
      <c r="A106" s="229"/>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row>
    <row r="107" spans="1:32">
      <c r="A107" s="229"/>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row>
    <row r="108" spans="1:32">
      <c r="A108" s="229"/>
      <c r="B108" s="229"/>
      <c r="C108" s="229"/>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row>
    <row r="109" spans="1:32">
      <c r="A109" s="229"/>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9"/>
    </row>
    <row r="110" spans="1:32">
      <c r="A110" s="229"/>
      <c r="B110" s="229"/>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row>
    <row r="111" spans="1:32">
      <c r="A111" s="229"/>
      <c r="B111" s="229"/>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row>
    <row r="112" spans="1:32">
      <c r="A112" s="229"/>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row>
    <row r="113" spans="1:32">
      <c r="A113" s="229"/>
      <c r="B113" s="229"/>
      <c r="C113" s="229"/>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row>
    <row r="114" spans="1:32">
      <c r="A114" s="229"/>
      <c r="B114" s="229"/>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row>
    <row r="115" spans="1:32">
      <c r="A115" s="229"/>
      <c r="B115" s="229"/>
      <c r="C115" s="229"/>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row>
    <row r="116" spans="1:32">
      <c r="A116" s="229"/>
      <c r="B116" s="229"/>
      <c r="C116" s="229"/>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row>
    <row r="117" spans="1:32">
      <c r="A117" s="229"/>
      <c r="AE117" s="229"/>
      <c r="AF117" s="229"/>
    </row>
    <row r="118" spans="1:32">
      <c r="A118" s="229"/>
      <c r="AE118" s="229"/>
      <c r="AF118" s="229"/>
    </row>
    <row r="363" spans="4:4" ht="409.5">
      <c r="D363" s="230" t="s">
        <v>412</v>
      </c>
    </row>
    <row r="438" spans="2:5" ht="18.5" thickBot="1">
      <c r="B438" s="231"/>
      <c r="C438" s="232"/>
      <c r="D438" s="232"/>
      <c r="E438" s="233"/>
    </row>
  </sheetData>
  <mergeCells count="169">
    <mergeCell ref="W25:Y25"/>
    <mergeCell ref="U6:AF7"/>
    <mergeCell ref="I4:M4"/>
    <mergeCell ref="U18:W19"/>
    <mergeCell ref="X18:Y19"/>
    <mergeCell ref="U20:W21"/>
    <mergeCell ref="X20:Y21"/>
    <mergeCell ref="AB21:AD21"/>
    <mergeCell ref="U22:W23"/>
    <mergeCell ref="X22:Y23"/>
    <mergeCell ref="AA22:AA23"/>
    <mergeCell ref="AB22:AC23"/>
    <mergeCell ref="M20:O20"/>
    <mergeCell ref="M21:O21"/>
    <mergeCell ref="G23:I23"/>
    <mergeCell ref="K15:M15"/>
    <mergeCell ref="K14:M14"/>
    <mergeCell ref="K36:M36"/>
    <mergeCell ref="K37:M37"/>
    <mergeCell ref="K38:M38"/>
    <mergeCell ref="K39:M39"/>
    <mergeCell ref="N35:P35"/>
    <mergeCell ref="N36:P36"/>
    <mergeCell ref="N37:P37"/>
    <mergeCell ref="N38:P38"/>
    <mergeCell ref="N39:P39"/>
    <mergeCell ref="S50:W50"/>
    <mergeCell ref="P50:R50"/>
    <mergeCell ref="P48:R48"/>
    <mergeCell ref="P46:R46"/>
    <mergeCell ref="P44:R44"/>
    <mergeCell ref="B50:C50"/>
    <mergeCell ref="D50:E50"/>
    <mergeCell ref="F50:I50"/>
    <mergeCell ref="J50:L50"/>
    <mergeCell ref="M50:O50"/>
    <mergeCell ref="S48:W48"/>
    <mergeCell ref="B49:C49"/>
    <mergeCell ref="D49:E49"/>
    <mergeCell ref="F49:I49"/>
    <mergeCell ref="J49:L49"/>
    <mergeCell ref="M49:O49"/>
    <mergeCell ref="P49:R49"/>
    <mergeCell ref="S49:W49"/>
    <mergeCell ref="B48:C48"/>
    <mergeCell ref="D48:E48"/>
    <mergeCell ref="F48:I48"/>
    <mergeCell ref="J48:L48"/>
    <mergeCell ref="M48:O48"/>
    <mergeCell ref="S46:W46"/>
    <mergeCell ref="B47:C47"/>
    <mergeCell ref="D47:E47"/>
    <mergeCell ref="F47:I47"/>
    <mergeCell ref="J47:L47"/>
    <mergeCell ref="M47:O47"/>
    <mergeCell ref="P47:R47"/>
    <mergeCell ref="S47:W47"/>
    <mergeCell ref="B46:C46"/>
    <mergeCell ref="D46:E46"/>
    <mergeCell ref="F46:I46"/>
    <mergeCell ref="J46:L46"/>
    <mergeCell ref="M46:O46"/>
    <mergeCell ref="P43:R43"/>
    <mergeCell ref="S43:W43"/>
    <mergeCell ref="C35:J35"/>
    <mergeCell ref="S44:W44"/>
    <mergeCell ref="B45:C45"/>
    <mergeCell ref="D45:E45"/>
    <mergeCell ref="F45:I45"/>
    <mergeCell ref="J45:L45"/>
    <mergeCell ref="M45:O45"/>
    <mergeCell ref="P45:R45"/>
    <mergeCell ref="S45:W45"/>
    <mergeCell ref="B44:C44"/>
    <mergeCell ref="D44:E44"/>
    <mergeCell ref="F44:I44"/>
    <mergeCell ref="J44:L44"/>
    <mergeCell ref="M44:O44"/>
    <mergeCell ref="C39:J39"/>
    <mergeCell ref="C37:J37"/>
    <mergeCell ref="C38:J38"/>
    <mergeCell ref="C36:J36"/>
    <mergeCell ref="Q37:S37"/>
    <mergeCell ref="Q38:S38"/>
    <mergeCell ref="Q39:S39"/>
    <mergeCell ref="T37:V37"/>
    <mergeCell ref="B43:C43"/>
    <mergeCell ref="D43:E43"/>
    <mergeCell ref="F43:I43"/>
    <mergeCell ref="J43:L43"/>
    <mergeCell ref="H9:J9"/>
    <mergeCell ref="B14:C14"/>
    <mergeCell ref="D14:F14"/>
    <mergeCell ref="H14:J14"/>
    <mergeCell ref="B13:C13"/>
    <mergeCell ref="D13:F13"/>
    <mergeCell ref="H13:J13"/>
    <mergeCell ref="B16:C16"/>
    <mergeCell ref="D16:F16"/>
    <mergeCell ref="H16:J16"/>
    <mergeCell ref="B15:C15"/>
    <mergeCell ref="D15:F15"/>
    <mergeCell ref="H15:J15"/>
    <mergeCell ref="K10:M10"/>
    <mergeCell ref="K11:M11"/>
    <mergeCell ref="K12:M12"/>
    <mergeCell ref="K13:M13"/>
    <mergeCell ref="M43:O43"/>
    <mergeCell ref="C33:J34"/>
    <mergeCell ref="K33:P33"/>
    <mergeCell ref="A1:Y1"/>
    <mergeCell ref="B5:C8"/>
    <mergeCell ref="D5:F8"/>
    <mergeCell ref="H5:J8"/>
    <mergeCell ref="G5:G8"/>
    <mergeCell ref="Q7:Q8"/>
    <mergeCell ref="R7:R8"/>
    <mergeCell ref="U2:AA2"/>
    <mergeCell ref="U4:AF5"/>
    <mergeCell ref="K5:P6"/>
    <mergeCell ref="Q6:R6"/>
    <mergeCell ref="X33:AF39"/>
    <mergeCell ref="U12:AF12"/>
    <mergeCell ref="U8:AF11"/>
    <mergeCell ref="K16:M16"/>
    <mergeCell ref="K17:M17"/>
    <mergeCell ref="K7:M8"/>
    <mergeCell ref="N7:P8"/>
    <mergeCell ref="N9:P9"/>
    <mergeCell ref="N10:P10"/>
    <mergeCell ref="N11:P11"/>
    <mergeCell ref="N12:P12"/>
    <mergeCell ref="N13:P13"/>
    <mergeCell ref="N14:P14"/>
    <mergeCell ref="N15:P15"/>
    <mergeCell ref="N16:P16"/>
    <mergeCell ref="N17:P17"/>
    <mergeCell ref="K34:M34"/>
    <mergeCell ref="N34:P34"/>
    <mergeCell ref="Q34:S34"/>
    <mergeCell ref="Q33:V33"/>
    <mergeCell ref="T34:V34"/>
    <mergeCell ref="Q35:S35"/>
    <mergeCell ref="Q36:S36"/>
    <mergeCell ref="T35:V35"/>
    <mergeCell ref="B17:C17"/>
    <mergeCell ref="B9:C9"/>
    <mergeCell ref="D9:F9"/>
    <mergeCell ref="K9:M9"/>
    <mergeCell ref="U41:W41"/>
    <mergeCell ref="C29:F29"/>
    <mergeCell ref="G29:M29"/>
    <mergeCell ref="N29:T29"/>
    <mergeCell ref="C30:F30"/>
    <mergeCell ref="B12:C12"/>
    <mergeCell ref="D12:F12"/>
    <mergeCell ref="H12:J12"/>
    <mergeCell ref="B11:C11"/>
    <mergeCell ref="D11:F11"/>
    <mergeCell ref="H11:J11"/>
    <mergeCell ref="B10:C10"/>
    <mergeCell ref="D10:F10"/>
    <mergeCell ref="H10:J10"/>
    <mergeCell ref="D17:F17"/>
    <mergeCell ref="H17:J17"/>
    <mergeCell ref="T36:V36"/>
    <mergeCell ref="T38:V38"/>
    <mergeCell ref="T39:V39"/>
    <mergeCell ref="K35:M35"/>
  </mergeCells>
  <phoneticPr fontId="2"/>
  <dataValidations xWindow="427" yWindow="633" count="8">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U2:AA2" xr:uid="{B60958CF-125F-4649-A7E9-EE5073ED7708}">
      <formula1>"いる・いる(経過措置)・いない,いる,いる(経過措置),いない"</formula1>
    </dataValidation>
    <dataValidation allowBlank="1" showInputMessage="1" showErrorMessage="1" prompt="常勤1人当たり1か月の勤務時間を記載してください。" sqref="M20:O20" xr:uid="{CE6F074A-6B88-4B6D-8EF6-9CA4D6D0D5A7}"/>
    <dataValidation allowBlank="1" showInputMessage="1" showErrorMessage="1" prompt="非常勤職員の1ヵ月の延べ(合計)勤務時間を記載してください。" sqref="M21:O21" xr:uid="{AEB4E2DD-5609-439F-A70A-3DCCC7D645FC}"/>
    <dataValidation allowBlank="1" showInputMessage="1" showErrorMessage="1" prompt="半角数字で_x000a_2024/10/1のように入力してください。" sqref="I4:M4" xr:uid="{D655F1A4-BCBD-4D7C-BA1D-FC5BF4574055}"/>
    <dataValidation allowBlank="1" showInputMessage="1" showErrorMessage="1" prompt="分を記入_x000a_（入力）_x000a_してください。" sqref="I30 P30 M30 T30" xr:uid="{3C196653-55E0-44A9-B26D-68D0F421A306}"/>
    <dataValidation allowBlank="1" showInputMessage="1" showErrorMessage="1" prompt="時刻を_x000a_記入（入力）_x000a_してください。" sqref="N30 R30 K30 G30" xr:uid="{64E33696-278A-4253-B08D-70F5D82A10D7}"/>
    <dataValidation type="list" allowBlank="1" showInputMessage="1" showErrorMessage="1" prompt="いる又はいないを選択してください。" sqref="W25:Y25 U41:W41" xr:uid="{273DBE2C-85B9-42AA-B20A-817290873879}">
      <formula1>"いる・いない,いる,いない"</formula1>
    </dataValidation>
    <dataValidation allowBlank="1" showInputMessage="1" showErrorMessage="1" prompt="人数を記載してください。" sqref="K35:V39" xr:uid="{27059927-C607-44EA-8269-6E077EC8D89B}"/>
  </dataValidations>
  <printOptions horizontalCentered="1"/>
  <pageMargins left="0.70866141732283472" right="0.70866141732283472" top="0.55118110236220474" bottom="0.55118110236220474" header="0.31496062992125984" footer="0.31496062992125984"/>
  <pageSetup paperSize="9" scale="64" orientation="portrait" r:id="rId1"/>
  <headerFooter>
    <oddFooter>&amp;C&amp;16［公立保育所等　運営管理・別紙１］（&amp;P／ &amp;[1）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66B0F-0027-4394-9B58-148F94752986}">
  <sheetPr>
    <tabColor theme="6"/>
    <pageSetUpPr fitToPage="1"/>
  </sheetPr>
  <dimension ref="A1:J438"/>
  <sheetViews>
    <sheetView view="pageBreakPreview" zoomScaleNormal="100" zoomScaleSheetLayoutView="100" workbookViewId="0">
      <selection activeCell="D15" sqref="D15"/>
    </sheetView>
  </sheetViews>
  <sheetFormatPr defaultColWidth="8.25" defaultRowHeight="14"/>
  <cols>
    <col min="1" max="1" width="1.9140625" style="317" customWidth="1"/>
    <col min="2" max="2" width="44.58203125" style="317" customWidth="1"/>
    <col min="3" max="3" width="44.83203125" style="317" customWidth="1"/>
    <col min="4" max="4" width="11.08203125" style="317" bestFit="1" customWidth="1"/>
    <col min="5" max="5" width="1.9140625" style="317" customWidth="1"/>
    <col min="6" max="6" width="8.25" style="317"/>
    <col min="7" max="7" width="0" style="317" hidden="1" customWidth="1"/>
    <col min="8" max="16384" width="8.25" style="317"/>
  </cols>
  <sheetData>
    <row r="1" spans="1:10" ht="33" customHeight="1">
      <c r="B1" s="318"/>
      <c r="C1" s="318"/>
      <c r="D1" s="319" t="s">
        <v>485</v>
      </c>
      <c r="E1" s="320"/>
      <c r="F1" s="320"/>
      <c r="G1" s="320"/>
      <c r="H1" s="320"/>
      <c r="I1" s="320"/>
      <c r="J1" s="321"/>
    </row>
    <row r="2" spans="1:10" ht="39" customHeight="1">
      <c r="B2" s="322" t="s">
        <v>486</v>
      </c>
      <c r="C2" s="323"/>
      <c r="D2" s="318"/>
      <c r="E2" s="320"/>
      <c r="F2" s="320"/>
      <c r="G2" s="320"/>
      <c r="H2" s="320"/>
      <c r="I2" s="320"/>
      <c r="J2" s="320"/>
    </row>
    <row r="3" spans="1:10" ht="21.5" customHeight="1">
      <c r="B3" s="324" t="s">
        <v>487</v>
      </c>
      <c r="C3" s="324"/>
      <c r="D3" s="828"/>
    </row>
    <row r="4" spans="1:10" ht="21.5" customHeight="1">
      <c r="B4" s="829" t="s">
        <v>488</v>
      </c>
      <c r="C4" s="829"/>
      <c r="D4" s="828"/>
    </row>
    <row r="5" spans="1:10" ht="21.5" customHeight="1">
      <c r="B5" s="318" t="s">
        <v>489</v>
      </c>
      <c r="C5" s="325"/>
      <c r="D5" s="318"/>
    </row>
    <row r="6" spans="1:10" ht="10.5" customHeight="1">
      <c r="B6" s="318"/>
      <c r="C6" s="325"/>
      <c r="D6" s="318"/>
    </row>
    <row r="7" spans="1:10" ht="21.5" customHeight="1" thickBot="1">
      <c r="B7" s="326" t="s">
        <v>490</v>
      </c>
      <c r="C7" s="327"/>
      <c r="D7" s="328"/>
    </row>
    <row r="8" spans="1:10" ht="39" customHeight="1" thickBot="1">
      <c r="B8" s="830" t="s">
        <v>491</v>
      </c>
      <c r="C8" s="831"/>
      <c r="D8" s="329" t="s">
        <v>492</v>
      </c>
    </row>
    <row r="9" spans="1:10" ht="35" customHeight="1">
      <c r="A9" s="330"/>
      <c r="B9" s="832" t="s">
        <v>493</v>
      </c>
      <c r="C9" s="833"/>
      <c r="D9" s="341"/>
      <c r="G9"/>
    </row>
    <row r="10" spans="1:10" ht="35" customHeight="1">
      <c r="A10" s="330"/>
      <c r="B10" s="826" t="s">
        <v>494</v>
      </c>
      <c r="C10" s="827"/>
      <c r="D10" s="342"/>
      <c r="G10"/>
    </row>
    <row r="11" spans="1:10" ht="35" customHeight="1">
      <c r="A11" s="330"/>
      <c r="B11" s="826" t="s">
        <v>495</v>
      </c>
      <c r="C11" s="827"/>
      <c r="D11" s="339"/>
      <c r="G11" t="s">
        <v>496</v>
      </c>
    </row>
    <row r="12" spans="1:10" ht="35" customHeight="1">
      <c r="A12" s="331"/>
      <c r="B12" s="826" t="s">
        <v>497</v>
      </c>
      <c r="C12" s="827"/>
      <c r="D12" s="339"/>
      <c r="G12" t="s">
        <v>498</v>
      </c>
    </row>
    <row r="13" spans="1:10" ht="35" customHeight="1">
      <c r="A13" s="330"/>
      <c r="B13" s="826" t="s">
        <v>499</v>
      </c>
      <c r="C13" s="827"/>
      <c r="D13" s="339"/>
      <c r="G13" t="s">
        <v>500</v>
      </c>
    </row>
    <row r="14" spans="1:10" ht="35" customHeight="1">
      <c r="A14" s="330"/>
      <c r="B14" s="826" t="s">
        <v>501</v>
      </c>
      <c r="C14" s="827"/>
      <c r="D14" s="339"/>
    </row>
    <row r="15" spans="1:10" ht="35" customHeight="1">
      <c r="A15" s="331"/>
      <c r="B15" s="826" t="s">
        <v>502</v>
      </c>
      <c r="C15" s="827"/>
      <c r="D15" s="339"/>
    </row>
    <row r="16" spans="1:10" ht="35" customHeight="1">
      <c r="A16" s="330"/>
      <c r="B16" s="826" t="s">
        <v>503</v>
      </c>
      <c r="C16" s="827"/>
      <c r="D16" s="339"/>
    </row>
    <row r="17" spans="1:4" ht="35" customHeight="1">
      <c r="A17" s="330"/>
      <c r="B17" s="826" t="s">
        <v>504</v>
      </c>
      <c r="C17" s="827"/>
      <c r="D17" s="339"/>
    </row>
    <row r="18" spans="1:4" ht="35" customHeight="1" thickBot="1">
      <c r="A18" s="330"/>
      <c r="B18" s="835" t="s">
        <v>505</v>
      </c>
      <c r="C18" s="836"/>
      <c r="D18" s="340"/>
    </row>
    <row r="19" spans="1:4" ht="16.5" customHeight="1">
      <c r="B19" s="837"/>
      <c r="C19" s="837"/>
      <c r="D19" s="838"/>
    </row>
    <row r="20" spans="1:4" ht="23" customHeight="1" thickBot="1">
      <c r="B20" s="326" t="s">
        <v>506</v>
      </c>
      <c r="C20" s="332"/>
    </row>
    <row r="21" spans="1:4" ht="39.75" customHeight="1" thickBot="1">
      <c r="B21" s="839" t="s">
        <v>491</v>
      </c>
      <c r="C21" s="831"/>
      <c r="D21" s="329" t="s">
        <v>492</v>
      </c>
    </row>
    <row r="22" spans="1:4" ht="34" customHeight="1">
      <c r="A22" s="330"/>
      <c r="B22" s="826" t="s">
        <v>507</v>
      </c>
      <c r="C22" s="834"/>
      <c r="D22" s="339"/>
    </row>
    <row r="23" spans="1:4" ht="34" customHeight="1">
      <c r="A23" s="331"/>
      <c r="B23" s="826" t="s">
        <v>508</v>
      </c>
      <c r="C23" s="834"/>
      <c r="D23" s="339"/>
    </row>
    <row r="24" spans="1:4" ht="34" customHeight="1">
      <c r="A24" s="330"/>
      <c r="B24" s="826" t="s">
        <v>509</v>
      </c>
      <c r="C24" s="834"/>
      <c r="D24" s="339"/>
    </row>
    <row r="25" spans="1:4" ht="34" customHeight="1">
      <c r="A25" s="331"/>
      <c r="B25" s="826" t="s">
        <v>510</v>
      </c>
      <c r="C25" s="834"/>
      <c r="D25" s="339"/>
    </row>
    <row r="26" spans="1:4" ht="34" customHeight="1">
      <c r="A26" s="330"/>
      <c r="B26" s="826" t="s">
        <v>511</v>
      </c>
      <c r="C26" s="834"/>
      <c r="D26" s="339"/>
    </row>
    <row r="27" spans="1:4" ht="34" customHeight="1">
      <c r="A27" s="331"/>
      <c r="B27" s="826" t="s">
        <v>512</v>
      </c>
      <c r="C27" s="834"/>
      <c r="D27" s="339"/>
    </row>
    <row r="28" spans="1:4" ht="34" customHeight="1">
      <c r="A28" s="330"/>
      <c r="B28" s="826" t="s">
        <v>513</v>
      </c>
      <c r="C28" s="834"/>
      <c r="D28" s="339"/>
    </row>
    <row r="29" spans="1:4" ht="34" customHeight="1" thickBot="1">
      <c r="A29" s="331"/>
      <c r="B29" s="840" t="s">
        <v>514</v>
      </c>
      <c r="C29" s="841"/>
      <c r="D29" s="340"/>
    </row>
    <row r="363" spans="4:4" ht="98">
      <c r="D363" s="333" t="s">
        <v>412</v>
      </c>
    </row>
    <row r="438" spans="2:5" ht="14.5" thickBot="1">
      <c r="B438" s="334"/>
      <c r="C438" s="335"/>
      <c r="D438" s="335"/>
      <c r="E438" s="336"/>
    </row>
  </sheetData>
  <mergeCells count="23">
    <mergeCell ref="B25:C25"/>
    <mergeCell ref="B26:C26"/>
    <mergeCell ref="B27:C27"/>
    <mergeCell ref="B28:C28"/>
    <mergeCell ref="B29:C29"/>
    <mergeCell ref="B24:C24"/>
    <mergeCell ref="B12:C12"/>
    <mergeCell ref="B13:C13"/>
    <mergeCell ref="B14:C14"/>
    <mergeCell ref="B15:C15"/>
    <mergeCell ref="B16:C16"/>
    <mergeCell ref="B17:C17"/>
    <mergeCell ref="B18:C18"/>
    <mergeCell ref="B19:D19"/>
    <mergeCell ref="B21:C21"/>
    <mergeCell ref="B22:C22"/>
    <mergeCell ref="B23:C23"/>
    <mergeCell ref="B11:C11"/>
    <mergeCell ref="D3:D4"/>
    <mergeCell ref="B4:C4"/>
    <mergeCell ref="B8:C8"/>
    <mergeCell ref="B9:C9"/>
    <mergeCell ref="B10:C10"/>
  </mergeCells>
  <phoneticPr fontId="1"/>
  <conditionalFormatting sqref="D9:D18 D22:D29">
    <cfRule type="containsBlanks" dxfId="754" priority="1">
      <formula>LEN(TRIM(D9))=0</formula>
    </cfRule>
  </conditionalFormatting>
  <dataValidations count="1">
    <dataValidation type="list" allowBlank="1" showInputMessage="1" showErrorMessage="1" sqref="D9:D18 D22:D29" xr:uid="{E55EAE59-3D82-4754-A24C-8C366A1A9777}">
      <formula1>$G$10:$G$13</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r:id="rId1"/>
  <headerFooter>
    <oddFooter>&amp;C&amp;16［公立保育所等　運営管理・別紙２］（&amp;P／ &amp;[1）</oddFooter>
  </headerFooter>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08B3C-7186-4215-BBD2-0301A74F5E5B}">
  <sheetPr>
    <tabColor rgb="FFFFFF00"/>
    <pageSetUpPr fitToPage="1"/>
  </sheetPr>
  <dimension ref="A1:H367"/>
  <sheetViews>
    <sheetView view="pageBreakPreview" zoomScale="96" zoomScaleNormal="100" zoomScaleSheetLayoutView="96" workbookViewId="0">
      <selection activeCell="D9" sqref="D8:F9"/>
    </sheetView>
  </sheetViews>
  <sheetFormatPr defaultRowHeight="13"/>
  <cols>
    <col min="1" max="1" width="1.83203125" style="350" customWidth="1"/>
    <col min="2" max="2" width="8.25" style="350" customWidth="1"/>
    <col min="3" max="3" width="9.58203125" style="350" customWidth="1"/>
    <col min="4" max="4" width="11.58203125" style="350" customWidth="1"/>
    <col min="5" max="5" width="10.4140625" style="350" customWidth="1"/>
    <col min="6" max="6" width="16.58203125" style="350" customWidth="1"/>
    <col min="7" max="7" width="20.58203125" style="350" customWidth="1"/>
    <col min="8" max="8" width="27.9140625" style="350" customWidth="1"/>
    <col min="9" max="255" width="8.6640625" style="350"/>
    <col min="256" max="256" width="1.83203125" style="350" customWidth="1"/>
    <col min="257" max="257" width="8.6640625" style="350"/>
    <col min="258" max="258" width="9.58203125" style="350" customWidth="1"/>
    <col min="259" max="259" width="11.58203125" style="350" customWidth="1"/>
    <col min="260" max="260" width="10.4140625" style="350" customWidth="1"/>
    <col min="261" max="261" width="16.58203125" style="350" customWidth="1"/>
    <col min="262" max="263" width="20.58203125" style="350" customWidth="1"/>
    <col min="264" max="511" width="8.6640625" style="350"/>
    <col min="512" max="512" width="1.83203125" style="350" customWidth="1"/>
    <col min="513" max="513" width="8.6640625" style="350"/>
    <col min="514" max="514" width="9.58203125" style="350" customWidth="1"/>
    <col min="515" max="515" width="11.58203125" style="350" customWidth="1"/>
    <col min="516" max="516" width="10.4140625" style="350" customWidth="1"/>
    <col min="517" max="517" width="16.58203125" style="350" customWidth="1"/>
    <col min="518" max="519" width="20.58203125" style="350" customWidth="1"/>
    <col min="520" max="767" width="8.6640625" style="350"/>
    <col min="768" max="768" width="1.83203125" style="350" customWidth="1"/>
    <col min="769" max="769" width="8.6640625" style="350"/>
    <col min="770" max="770" width="9.58203125" style="350" customWidth="1"/>
    <col min="771" max="771" width="11.58203125" style="350" customWidth="1"/>
    <col min="772" max="772" width="10.4140625" style="350" customWidth="1"/>
    <col min="773" max="773" width="16.58203125" style="350" customWidth="1"/>
    <col min="774" max="775" width="20.58203125" style="350" customWidth="1"/>
    <col min="776" max="1023" width="8.6640625" style="350"/>
    <col min="1024" max="1024" width="1.83203125" style="350" customWidth="1"/>
    <col min="1025" max="1025" width="8.6640625" style="350"/>
    <col min="1026" max="1026" width="9.58203125" style="350" customWidth="1"/>
    <col min="1027" max="1027" width="11.58203125" style="350" customWidth="1"/>
    <col min="1028" max="1028" width="10.4140625" style="350" customWidth="1"/>
    <col min="1029" max="1029" width="16.58203125" style="350" customWidth="1"/>
    <col min="1030" max="1031" width="20.58203125" style="350" customWidth="1"/>
    <col min="1032" max="1279" width="8.6640625" style="350"/>
    <col min="1280" max="1280" width="1.83203125" style="350" customWidth="1"/>
    <col min="1281" max="1281" width="8.6640625" style="350"/>
    <col min="1282" max="1282" width="9.58203125" style="350" customWidth="1"/>
    <col min="1283" max="1283" width="11.58203125" style="350" customWidth="1"/>
    <col min="1284" max="1284" width="10.4140625" style="350" customWidth="1"/>
    <col min="1285" max="1285" width="16.58203125" style="350" customWidth="1"/>
    <col min="1286" max="1287" width="20.58203125" style="350" customWidth="1"/>
    <col min="1288" max="1535" width="8.6640625" style="350"/>
    <col min="1536" max="1536" width="1.83203125" style="350" customWidth="1"/>
    <col min="1537" max="1537" width="8.6640625" style="350"/>
    <col min="1538" max="1538" width="9.58203125" style="350" customWidth="1"/>
    <col min="1539" max="1539" width="11.58203125" style="350" customWidth="1"/>
    <col min="1540" max="1540" width="10.4140625" style="350" customWidth="1"/>
    <col min="1541" max="1541" width="16.58203125" style="350" customWidth="1"/>
    <col min="1542" max="1543" width="20.58203125" style="350" customWidth="1"/>
    <col min="1544" max="1791" width="8.6640625" style="350"/>
    <col min="1792" max="1792" width="1.83203125" style="350" customWidth="1"/>
    <col min="1793" max="1793" width="8.6640625" style="350"/>
    <col min="1794" max="1794" width="9.58203125" style="350" customWidth="1"/>
    <col min="1795" max="1795" width="11.58203125" style="350" customWidth="1"/>
    <col min="1796" max="1796" width="10.4140625" style="350" customWidth="1"/>
    <col min="1797" max="1797" width="16.58203125" style="350" customWidth="1"/>
    <col min="1798" max="1799" width="20.58203125" style="350" customWidth="1"/>
    <col min="1800" max="2047" width="8.6640625" style="350"/>
    <col min="2048" max="2048" width="1.83203125" style="350" customWidth="1"/>
    <col min="2049" max="2049" width="8.6640625" style="350"/>
    <col min="2050" max="2050" width="9.58203125" style="350" customWidth="1"/>
    <col min="2051" max="2051" width="11.58203125" style="350" customWidth="1"/>
    <col min="2052" max="2052" width="10.4140625" style="350" customWidth="1"/>
    <col min="2053" max="2053" width="16.58203125" style="350" customWidth="1"/>
    <col min="2054" max="2055" width="20.58203125" style="350" customWidth="1"/>
    <col min="2056" max="2303" width="8.6640625" style="350"/>
    <col min="2304" max="2304" width="1.83203125" style="350" customWidth="1"/>
    <col min="2305" max="2305" width="8.6640625" style="350"/>
    <col min="2306" max="2306" width="9.58203125" style="350" customWidth="1"/>
    <col min="2307" max="2307" width="11.58203125" style="350" customWidth="1"/>
    <col min="2308" max="2308" width="10.4140625" style="350" customWidth="1"/>
    <col min="2309" max="2309" width="16.58203125" style="350" customWidth="1"/>
    <col min="2310" max="2311" width="20.58203125" style="350" customWidth="1"/>
    <col min="2312" max="2559" width="8.6640625" style="350"/>
    <col min="2560" max="2560" width="1.83203125" style="350" customWidth="1"/>
    <col min="2561" max="2561" width="8.6640625" style="350"/>
    <col min="2562" max="2562" width="9.58203125" style="350" customWidth="1"/>
    <col min="2563" max="2563" width="11.58203125" style="350" customWidth="1"/>
    <col min="2564" max="2564" width="10.4140625" style="350" customWidth="1"/>
    <col min="2565" max="2565" width="16.58203125" style="350" customWidth="1"/>
    <col min="2566" max="2567" width="20.58203125" style="350" customWidth="1"/>
    <col min="2568" max="2815" width="8.6640625" style="350"/>
    <col min="2816" max="2816" width="1.83203125" style="350" customWidth="1"/>
    <col min="2817" max="2817" width="8.6640625" style="350"/>
    <col min="2818" max="2818" width="9.58203125" style="350" customWidth="1"/>
    <col min="2819" max="2819" width="11.58203125" style="350" customWidth="1"/>
    <col min="2820" max="2820" width="10.4140625" style="350" customWidth="1"/>
    <col min="2821" max="2821" width="16.58203125" style="350" customWidth="1"/>
    <col min="2822" max="2823" width="20.58203125" style="350" customWidth="1"/>
    <col min="2824" max="3071" width="8.6640625" style="350"/>
    <col min="3072" max="3072" width="1.83203125" style="350" customWidth="1"/>
    <col min="3073" max="3073" width="8.6640625" style="350"/>
    <col min="3074" max="3074" width="9.58203125" style="350" customWidth="1"/>
    <col min="3075" max="3075" width="11.58203125" style="350" customWidth="1"/>
    <col min="3076" max="3076" width="10.4140625" style="350" customWidth="1"/>
    <col min="3077" max="3077" width="16.58203125" style="350" customWidth="1"/>
    <col min="3078" max="3079" width="20.58203125" style="350" customWidth="1"/>
    <col min="3080" max="3327" width="8.6640625" style="350"/>
    <col min="3328" max="3328" width="1.83203125" style="350" customWidth="1"/>
    <col min="3329" max="3329" width="8.6640625" style="350"/>
    <col min="3330" max="3330" width="9.58203125" style="350" customWidth="1"/>
    <col min="3331" max="3331" width="11.58203125" style="350" customWidth="1"/>
    <col min="3332" max="3332" width="10.4140625" style="350" customWidth="1"/>
    <col min="3333" max="3333" width="16.58203125" style="350" customWidth="1"/>
    <col min="3334" max="3335" width="20.58203125" style="350" customWidth="1"/>
    <col min="3336" max="3583" width="8.6640625" style="350"/>
    <col min="3584" max="3584" width="1.83203125" style="350" customWidth="1"/>
    <col min="3585" max="3585" width="8.6640625" style="350"/>
    <col min="3586" max="3586" width="9.58203125" style="350" customWidth="1"/>
    <col min="3587" max="3587" width="11.58203125" style="350" customWidth="1"/>
    <col min="3588" max="3588" width="10.4140625" style="350" customWidth="1"/>
    <col min="3589" max="3589" width="16.58203125" style="350" customWidth="1"/>
    <col min="3590" max="3591" width="20.58203125" style="350" customWidth="1"/>
    <col min="3592" max="3839" width="8.6640625" style="350"/>
    <col min="3840" max="3840" width="1.83203125" style="350" customWidth="1"/>
    <col min="3841" max="3841" width="8.6640625" style="350"/>
    <col min="3842" max="3842" width="9.58203125" style="350" customWidth="1"/>
    <col min="3843" max="3843" width="11.58203125" style="350" customWidth="1"/>
    <col min="3844" max="3844" width="10.4140625" style="350" customWidth="1"/>
    <col min="3845" max="3845" width="16.58203125" style="350" customWidth="1"/>
    <col min="3846" max="3847" width="20.58203125" style="350" customWidth="1"/>
    <col min="3848" max="4095" width="8.6640625" style="350"/>
    <col min="4096" max="4096" width="1.83203125" style="350" customWidth="1"/>
    <col min="4097" max="4097" width="8.6640625" style="350"/>
    <col min="4098" max="4098" width="9.58203125" style="350" customWidth="1"/>
    <col min="4099" max="4099" width="11.58203125" style="350" customWidth="1"/>
    <col min="4100" max="4100" width="10.4140625" style="350" customWidth="1"/>
    <col min="4101" max="4101" width="16.58203125" style="350" customWidth="1"/>
    <col min="4102" max="4103" width="20.58203125" style="350" customWidth="1"/>
    <col min="4104" max="4351" width="8.6640625" style="350"/>
    <col min="4352" max="4352" width="1.83203125" style="350" customWidth="1"/>
    <col min="4353" max="4353" width="8.6640625" style="350"/>
    <col min="4354" max="4354" width="9.58203125" style="350" customWidth="1"/>
    <col min="4355" max="4355" width="11.58203125" style="350" customWidth="1"/>
    <col min="4356" max="4356" width="10.4140625" style="350" customWidth="1"/>
    <col min="4357" max="4357" width="16.58203125" style="350" customWidth="1"/>
    <col min="4358" max="4359" width="20.58203125" style="350" customWidth="1"/>
    <col min="4360" max="4607" width="8.6640625" style="350"/>
    <col min="4608" max="4608" width="1.83203125" style="350" customWidth="1"/>
    <col min="4609" max="4609" width="8.6640625" style="350"/>
    <col min="4610" max="4610" width="9.58203125" style="350" customWidth="1"/>
    <col min="4611" max="4611" width="11.58203125" style="350" customWidth="1"/>
    <col min="4612" max="4612" width="10.4140625" style="350" customWidth="1"/>
    <col min="4613" max="4613" width="16.58203125" style="350" customWidth="1"/>
    <col min="4614" max="4615" width="20.58203125" style="350" customWidth="1"/>
    <col min="4616" max="4863" width="8.6640625" style="350"/>
    <col min="4864" max="4864" width="1.83203125" style="350" customWidth="1"/>
    <col min="4865" max="4865" width="8.6640625" style="350"/>
    <col min="4866" max="4866" width="9.58203125" style="350" customWidth="1"/>
    <col min="4867" max="4867" width="11.58203125" style="350" customWidth="1"/>
    <col min="4868" max="4868" width="10.4140625" style="350" customWidth="1"/>
    <col min="4869" max="4869" width="16.58203125" style="350" customWidth="1"/>
    <col min="4870" max="4871" width="20.58203125" style="350" customWidth="1"/>
    <col min="4872" max="5119" width="8.6640625" style="350"/>
    <col min="5120" max="5120" width="1.83203125" style="350" customWidth="1"/>
    <col min="5121" max="5121" width="8.6640625" style="350"/>
    <col min="5122" max="5122" width="9.58203125" style="350" customWidth="1"/>
    <col min="5123" max="5123" width="11.58203125" style="350" customWidth="1"/>
    <col min="5124" max="5124" width="10.4140625" style="350" customWidth="1"/>
    <col min="5125" max="5125" width="16.58203125" style="350" customWidth="1"/>
    <col min="5126" max="5127" width="20.58203125" style="350" customWidth="1"/>
    <col min="5128" max="5375" width="8.6640625" style="350"/>
    <col min="5376" max="5376" width="1.83203125" style="350" customWidth="1"/>
    <col min="5377" max="5377" width="8.6640625" style="350"/>
    <col min="5378" max="5378" width="9.58203125" style="350" customWidth="1"/>
    <col min="5379" max="5379" width="11.58203125" style="350" customWidth="1"/>
    <col min="5380" max="5380" width="10.4140625" style="350" customWidth="1"/>
    <col min="5381" max="5381" width="16.58203125" style="350" customWidth="1"/>
    <col min="5382" max="5383" width="20.58203125" style="350" customWidth="1"/>
    <col min="5384" max="5631" width="8.6640625" style="350"/>
    <col min="5632" max="5632" width="1.83203125" style="350" customWidth="1"/>
    <col min="5633" max="5633" width="8.6640625" style="350"/>
    <col min="5634" max="5634" width="9.58203125" style="350" customWidth="1"/>
    <col min="5635" max="5635" width="11.58203125" style="350" customWidth="1"/>
    <col min="5636" max="5636" width="10.4140625" style="350" customWidth="1"/>
    <col min="5637" max="5637" width="16.58203125" style="350" customWidth="1"/>
    <col min="5638" max="5639" width="20.58203125" style="350" customWidth="1"/>
    <col min="5640" max="5887" width="8.6640625" style="350"/>
    <col min="5888" max="5888" width="1.83203125" style="350" customWidth="1"/>
    <col min="5889" max="5889" width="8.6640625" style="350"/>
    <col min="5890" max="5890" width="9.58203125" style="350" customWidth="1"/>
    <col min="5891" max="5891" width="11.58203125" style="350" customWidth="1"/>
    <col min="5892" max="5892" width="10.4140625" style="350" customWidth="1"/>
    <col min="5893" max="5893" width="16.58203125" style="350" customWidth="1"/>
    <col min="5894" max="5895" width="20.58203125" style="350" customWidth="1"/>
    <col min="5896" max="6143" width="8.6640625" style="350"/>
    <col min="6144" max="6144" width="1.83203125" style="350" customWidth="1"/>
    <col min="6145" max="6145" width="8.6640625" style="350"/>
    <col min="6146" max="6146" width="9.58203125" style="350" customWidth="1"/>
    <col min="6147" max="6147" width="11.58203125" style="350" customWidth="1"/>
    <col min="6148" max="6148" width="10.4140625" style="350" customWidth="1"/>
    <col min="6149" max="6149" width="16.58203125" style="350" customWidth="1"/>
    <col min="6150" max="6151" width="20.58203125" style="350" customWidth="1"/>
    <col min="6152" max="6399" width="8.6640625" style="350"/>
    <col min="6400" max="6400" width="1.83203125" style="350" customWidth="1"/>
    <col min="6401" max="6401" width="8.6640625" style="350"/>
    <col min="6402" max="6402" width="9.58203125" style="350" customWidth="1"/>
    <col min="6403" max="6403" width="11.58203125" style="350" customWidth="1"/>
    <col min="6404" max="6404" width="10.4140625" style="350" customWidth="1"/>
    <col min="6405" max="6405" width="16.58203125" style="350" customWidth="1"/>
    <col min="6406" max="6407" width="20.58203125" style="350" customWidth="1"/>
    <col min="6408" max="6655" width="8.6640625" style="350"/>
    <col min="6656" max="6656" width="1.83203125" style="350" customWidth="1"/>
    <col min="6657" max="6657" width="8.6640625" style="350"/>
    <col min="6658" max="6658" width="9.58203125" style="350" customWidth="1"/>
    <col min="6659" max="6659" width="11.58203125" style="350" customWidth="1"/>
    <col min="6660" max="6660" width="10.4140625" style="350" customWidth="1"/>
    <col min="6661" max="6661" width="16.58203125" style="350" customWidth="1"/>
    <col min="6662" max="6663" width="20.58203125" style="350" customWidth="1"/>
    <col min="6664" max="6911" width="8.6640625" style="350"/>
    <col min="6912" max="6912" width="1.83203125" style="350" customWidth="1"/>
    <col min="6913" max="6913" width="8.6640625" style="350"/>
    <col min="6914" max="6914" width="9.58203125" style="350" customWidth="1"/>
    <col min="6915" max="6915" width="11.58203125" style="350" customWidth="1"/>
    <col min="6916" max="6916" width="10.4140625" style="350" customWidth="1"/>
    <col min="6917" max="6917" width="16.58203125" style="350" customWidth="1"/>
    <col min="6918" max="6919" width="20.58203125" style="350" customWidth="1"/>
    <col min="6920" max="7167" width="8.6640625" style="350"/>
    <col min="7168" max="7168" width="1.83203125" style="350" customWidth="1"/>
    <col min="7169" max="7169" width="8.6640625" style="350"/>
    <col min="7170" max="7170" width="9.58203125" style="350" customWidth="1"/>
    <col min="7171" max="7171" width="11.58203125" style="350" customWidth="1"/>
    <col min="7172" max="7172" width="10.4140625" style="350" customWidth="1"/>
    <col min="7173" max="7173" width="16.58203125" style="350" customWidth="1"/>
    <col min="7174" max="7175" width="20.58203125" style="350" customWidth="1"/>
    <col min="7176" max="7423" width="8.6640625" style="350"/>
    <col min="7424" max="7424" width="1.83203125" style="350" customWidth="1"/>
    <col min="7425" max="7425" width="8.6640625" style="350"/>
    <col min="7426" max="7426" width="9.58203125" style="350" customWidth="1"/>
    <col min="7427" max="7427" width="11.58203125" style="350" customWidth="1"/>
    <col min="7428" max="7428" width="10.4140625" style="350" customWidth="1"/>
    <col min="7429" max="7429" width="16.58203125" style="350" customWidth="1"/>
    <col min="7430" max="7431" width="20.58203125" style="350" customWidth="1"/>
    <col min="7432" max="7679" width="8.6640625" style="350"/>
    <col min="7680" max="7680" width="1.83203125" style="350" customWidth="1"/>
    <col min="7681" max="7681" width="8.6640625" style="350"/>
    <col min="7682" max="7682" width="9.58203125" style="350" customWidth="1"/>
    <col min="7683" max="7683" width="11.58203125" style="350" customWidth="1"/>
    <col min="7684" max="7684" width="10.4140625" style="350" customWidth="1"/>
    <col min="7685" max="7685" width="16.58203125" style="350" customWidth="1"/>
    <col min="7686" max="7687" width="20.58203125" style="350" customWidth="1"/>
    <col min="7688" max="7935" width="8.6640625" style="350"/>
    <col min="7936" max="7936" width="1.83203125" style="350" customWidth="1"/>
    <col min="7937" max="7937" width="8.6640625" style="350"/>
    <col min="7938" max="7938" width="9.58203125" style="350" customWidth="1"/>
    <col min="7939" max="7939" width="11.58203125" style="350" customWidth="1"/>
    <col min="7940" max="7940" width="10.4140625" style="350" customWidth="1"/>
    <col min="7941" max="7941" width="16.58203125" style="350" customWidth="1"/>
    <col min="7942" max="7943" width="20.58203125" style="350" customWidth="1"/>
    <col min="7944" max="8191" width="8.6640625" style="350"/>
    <col min="8192" max="8192" width="1.83203125" style="350" customWidth="1"/>
    <col min="8193" max="8193" width="8.6640625" style="350"/>
    <col min="8194" max="8194" width="9.58203125" style="350" customWidth="1"/>
    <col min="8195" max="8195" width="11.58203125" style="350" customWidth="1"/>
    <col min="8196" max="8196" width="10.4140625" style="350" customWidth="1"/>
    <col min="8197" max="8197" width="16.58203125" style="350" customWidth="1"/>
    <col min="8198" max="8199" width="20.58203125" style="350" customWidth="1"/>
    <col min="8200" max="8447" width="8.6640625" style="350"/>
    <col min="8448" max="8448" width="1.83203125" style="350" customWidth="1"/>
    <col min="8449" max="8449" width="8.6640625" style="350"/>
    <col min="8450" max="8450" width="9.58203125" style="350" customWidth="1"/>
    <col min="8451" max="8451" width="11.58203125" style="350" customWidth="1"/>
    <col min="8452" max="8452" width="10.4140625" style="350" customWidth="1"/>
    <col min="8453" max="8453" width="16.58203125" style="350" customWidth="1"/>
    <col min="8454" max="8455" width="20.58203125" style="350" customWidth="1"/>
    <col min="8456" max="8703" width="8.6640625" style="350"/>
    <col min="8704" max="8704" width="1.83203125" style="350" customWidth="1"/>
    <col min="8705" max="8705" width="8.6640625" style="350"/>
    <col min="8706" max="8706" width="9.58203125" style="350" customWidth="1"/>
    <col min="8707" max="8707" width="11.58203125" style="350" customWidth="1"/>
    <col min="8708" max="8708" width="10.4140625" style="350" customWidth="1"/>
    <col min="8709" max="8709" width="16.58203125" style="350" customWidth="1"/>
    <col min="8710" max="8711" width="20.58203125" style="350" customWidth="1"/>
    <col min="8712" max="8959" width="8.6640625" style="350"/>
    <col min="8960" max="8960" width="1.83203125" style="350" customWidth="1"/>
    <col min="8961" max="8961" width="8.6640625" style="350"/>
    <col min="8962" max="8962" width="9.58203125" style="350" customWidth="1"/>
    <col min="8963" max="8963" width="11.58203125" style="350" customWidth="1"/>
    <col min="8964" max="8964" width="10.4140625" style="350" customWidth="1"/>
    <col min="8965" max="8965" width="16.58203125" style="350" customWidth="1"/>
    <col min="8966" max="8967" width="20.58203125" style="350" customWidth="1"/>
    <col min="8968" max="9215" width="8.6640625" style="350"/>
    <col min="9216" max="9216" width="1.83203125" style="350" customWidth="1"/>
    <col min="9217" max="9217" width="8.6640625" style="350"/>
    <col min="9218" max="9218" width="9.58203125" style="350" customWidth="1"/>
    <col min="9219" max="9219" width="11.58203125" style="350" customWidth="1"/>
    <col min="9220" max="9220" width="10.4140625" style="350" customWidth="1"/>
    <col min="9221" max="9221" width="16.58203125" style="350" customWidth="1"/>
    <col min="9222" max="9223" width="20.58203125" style="350" customWidth="1"/>
    <col min="9224" max="9471" width="8.6640625" style="350"/>
    <col min="9472" max="9472" width="1.83203125" style="350" customWidth="1"/>
    <col min="9473" max="9473" width="8.6640625" style="350"/>
    <col min="9474" max="9474" width="9.58203125" style="350" customWidth="1"/>
    <col min="9475" max="9475" width="11.58203125" style="350" customWidth="1"/>
    <col min="9476" max="9476" width="10.4140625" style="350" customWidth="1"/>
    <col min="9477" max="9477" width="16.58203125" style="350" customWidth="1"/>
    <col min="9478" max="9479" width="20.58203125" style="350" customWidth="1"/>
    <col min="9480" max="9727" width="8.6640625" style="350"/>
    <col min="9728" max="9728" width="1.83203125" style="350" customWidth="1"/>
    <col min="9729" max="9729" width="8.6640625" style="350"/>
    <col min="9730" max="9730" width="9.58203125" style="350" customWidth="1"/>
    <col min="9731" max="9731" width="11.58203125" style="350" customWidth="1"/>
    <col min="9732" max="9732" width="10.4140625" style="350" customWidth="1"/>
    <col min="9733" max="9733" width="16.58203125" style="350" customWidth="1"/>
    <col min="9734" max="9735" width="20.58203125" style="350" customWidth="1"/>
    <col min="9736" max="9983" width="8.6640625" style="350"/>
    <col min="9984" max="9984" width="1.83203125" style="350" customWidth="1"/>
    <col min="9985" max="9985" width="8.6640625" style="350"/>
    <col min="9986" max="9986" width="9.58203125" style="350" customWidth="1"/>
    <col min="9987" max="9987" width="11.58203125" style="350" customWidth="1"/>
    <col min="9988" max="9988" width="10.4140625" style="350" customWidth="1"/>
    <col min="9989" max="9989" width="16.58203125" style="350" customWidth="1"/>
    <col min="9990" max="9991" width="20.58203125" style="350" customWidth="1"/>
    <col min="9992" max="10239" width="8.6640625" style="350"/>
    <col min="10240" max="10240" width="1.83203125" style="350" customWidth="1"/>
    <col min="10241" max="10241" width="8.6640625" style="350"/>
    <col min="10242" max="10242" width="9.58203125" style="350" customWidth="1"/>
    <col min="10243" max="10243" width="11.58203125" style="350" customWidth="1"/>
    <col min="10244" max="10244" width="10.4140625" style="350" customWidth="1"/>
    <col min="10245" max="10245" width="16.58203125" style="350" customWidth="1"/>
    <col min="10246" max="10247" width="20.58203125" style="350" customWidth="1"/>
    <col min="10248" max="10495" width="8.6640625" style="350"/>
    <col min="10496" max="10496" width="1.83203125" style="350" customWidth="1"/>
    <col min="10497" max="10497" width="8.6640625" style="350"/>
    <col min="10498" max="10498" width="9.58203125" style="350" customWidth="1"/>
    <col min="10499" max="10499" width="11.58203125" style="350" customWidth="1"/>
    <col min="10500" max="10500" width="10.4140625" style="350" customWidth="1"/>
    <col min="10501" max="10501" width="16.58203125" style="350" customWidth="1"/>
    <col min="10502" max="10503" width="20.58203125" style="350" customWidth="1"/>
    <col min="10504" max="10751" width="8.6640625" style="350"/>
    <col min="10752" max="10752" width="1.83203125" style="350" customWidth="1"/>
    <col min="10753" max="10753" width="8.6640625" style="350"/>
    <col min="10754" max="10754" width="9.58203125" style="350" customWidth="1"/>
    <col min="10755" max="10755" width="11.58203125" style="350" customWidth="1"/>
    <col min="10756" max="10756" width="10.4140625" style="350" customWidth="1"/>
    <col min="10757" max="10757" width="16.58203125" style="350" customWidth="1"/>
    <col min="10758" max="10759" width="20.58203125" style="350" customWidth="1"/>
    <col min="10760" max="11007" width="8.6640625" style="350"/>
    <col min="11008" max="11008" width="1.83203125" style="350" customWidth="1"/>
    <col min="11009" max="11009" width="8.6640625" style="350"/>
    <col min="11010" max="11010" width="9.58203125" style="350" customWidth="1"/>
    <col min="11011" max="11011" width="11.58203125" style="350" customWidth="1"/>
    <col min="11012" max="11012" width="10.4140625" style="350" customWidth="1"/>
    <col min="11013" max="11013" width="16.58203125" style="350" customWidth="1"/>
    <col min="11014" max="11015" width="20.58203125" style="350" customWidth="1"/>
    <col min="11016" max="11263" width="8.6640625" style="350"/>
    <col min="11264" max="11264" width="1.83203125" style="350" customWidth="1"/>
    <col min="11265" max="11265" width="8.6640625" style="350"/>
    <col min="11266" max="11266" width="9.58203125" style="350" customWidth="1"/>
    <col min="11267" max="11267" width="11.58203125" style="350" customWidth="1"/>
    <col min="11268" max="11268" width="10.4140625" style="350" customWidth="1"/>
    <col min="11269" max="11269" width="16.58203125" style="350" customWidth="1"/>
    <col min="11270" max="11271" width="20.58203125" style="350" customWidth="1"/>
    <col min="11272" max="11519" width="8.6640625" style="350"/>
    <col min="11520" max="11520" width="1.83203125" style="350" customWidth="1"/>
    <col min="11521" max="11521" width="8.6640625" style="350"/>
    <col min="11522" max="11522" width="9.58203125" style="350" customWidth="1"/>
    <col min="11523" max="11523" width="11.58203125" style="350" customWidth="1"/>
    <col min="11524" max="11524" width="10.4140625" style="350" customWidth="1"/>
    <col min="11525" max="11525" width="16.58203125" style="350" customWidth="1"/>
    <col min="11526" max="11527" width="20.58203125" style="350" customWidth="1"/>
    <col min="11528" max="11775" width="8.6640625" style="350"/>
    <col min="11776" max="11776" width="1.83203125" style="350" customWidth="1"/>
    <col min="11777" max="11777" width="8.6640625" style="350"/>
    <col min="11778" max="11778" width="9.58203125" style="350" customWidth="1"/>
    <col min="11779" max="11779" width="11.58203125" style="350" customWidth="1"/>
    <col min="11780" max="11780" width="10.4140625" style="350" customWidth="1"/>
    <col min="11781" max="11781" width="16.58203125" style="350" customWidth="1"/>
    <col min="11782" max="11783" width="20.58203125" style="350" customWidth="1"/>
    <col min="11784" max="12031" width="8.6640625" style="350"/>
    <col min="12032" max="12032" width="1.83203125" style="350" customWidth="1"/>
    <col min="12033" max="12033" width="8.6640625" style="350"/>
    <col min="12034" max="12034" width="9.58203125" style="350" customWidth="1"/>
    <col min="12035" max="12035" width="11.58203125" style="350" customWidth="1"/>
    <col min="12036" max="12036" width="10.4140625" style="350" customWidth="1"/>
    <col min="12037" max="12037" width="16.58203125" style="350" customWidth="1"/>
    <col min="12038" max="12039" width="20.58203125" style="350" customWidth="1"/>
    <col min="12040" max="12287" width="8.6640625" style="350"/>
    <col min="12288" max="12288" width="1.83203125" style="350" customWidth="1"/>
    <col min="12289" max="12289" width="8.6640625" style="350"/>
    <col min="12290" max="12290" width="9.58203125" style="350" customWidth="1"/>
    <col min="12291" max="12291" width="11.58203125" style="350" customWidth="1"/>
    <col min="12292" max="12292" width="10.4140625" style="350" customWidth="1"/>
    <col min="12293" max="12293" width="16.58203125" style="350" customWidth="1"/>
    <col min="12294" max="12295" width="20.58203125" style="350" customWidth="1"/>
    <col min="12296" max="12543" width="8.6640625" style="350"/>
    <col min="12544" max="12544" width="1.83203125" style="350" customWidth="1"/>
    <col min="12545" max="12545" width="8.6640625" style="350"/>
    <col min="12546" max="12546" width="9.58203125" style="350" customWidth="1"/>
    <col min="12547" max="12547" width="11.58203125" style="350" customWidth="1"/>
    <col min="12548" max="12548" width="10.4140625" style="350" customWidth="1"/>
    <col min="12549" max="12549" width="16.58203125" style="350" customWidth="1"/>
    <col min="12550" max="12551" width="20.58203125" style="350" customWidth="1"/>
    <col min="12552" max="12799" width="8.6640625" style="350"/>
    <col min="12800" max="12800" width="1.83203125" style="350" customWidth="1"/>
    <col min="12801" max="12801" width="8.6640625" style="350"/>
    <col min="12802" max="12802" width="9.58203125" style="350" customWidth="1"/>
    <col min="12803" max="12803" width="11.58203125" style="350" customWidth="1"/>
    <col min="12804" max="12804" width="10.4140625" style="350" customWidth="1"/>
    <col min="12805" max="12805" width="16.58203125" style="350" customWidth="1"/>
    <col min="12806" max="12807" width="20.58203125" style="350" customWidth="1"/>
    <col min="12808" max="13055" width="8.6640625" style="350"/>
    <col min="13056" max="13056" width="1.83203125" style="350" customWidth="1"/>
    <col min="13057" max="13057" width="8.6640625" style="350"/>
    <col min="13058" max="13058" width="9.58203125" style="350" customWidth="1"/>
    <col min="13059" max="13059" width="11.58203125" style="350" customWidth="1"/>
    <col min="13060" max="13060" width="10.4140625" style="350" customWidth="1"/>
    <col min="13061" max="13061" width="16.58203125" style="350" customWidth="1"/>
    <col min="13062" max="13063" width="20.58203125" style="350" customWidth="1"/>
    <col min="13064" max="13311" width="8.6640625" style="350"/>
    <col min="13312" max="13312" width="1.83203125" style="350" customWidth="1"/>
    <col min="13313" max="13313" width="8.6640625" style="350"/>
    <col min="13314" max="13314" width="9.58203125" style="350" customWidth="1"/>
    <col min="13315" max="13315" width="11.58203125" style="350" customWidth="1"/>
    <col min="13316" max="13316" width="10.4140625" style="350" customWidth="1"/>
    <col min="13317" max="13317" width="16.58203125" style="350" customWidth="1"/>
    <col min="13318" max="13319" width="20.58203125" style="350" customWidth="1"/>
    <col min="13320" max="13567" width="8.6640625" style="350"/>
    <col min="13568" max="13568" width="1.83203125" style="350" customWidth="1"/>
    <col min="13569" max="13569" width="8.6640625" style="350"/>
    <col min="13570" max="13570" width="9.58203125" style="350" customWidth="1"/>
    <col min="13571" max="13571" width="11.58203125" style="350" customWidth="1"/>
    <col min="13572" max="13572" width="10.4140625" style="350" customWidth="1"/>
    <col min="13573" max="13573" width="16.58203125" style="350" customWidth="1"/>
    <col min="13574" max="13575" width="20.58203125" style="350" customWidth="1"/>
    <col min="13576" max="13823" width="8.6640625" style="350"/>
    <col min="13824" max="13824" width="1.83203125" style="350" customWidth="1"/>
    <col min="13825" max="13825" width="8.6640625" style="350"/>
    <col min="13826" max="13826" width="9.58203125" style="350" customWidth="1"/>
    <col min="13827" max="13827" width="11.58203125" style="350" customWidth="1"/>
    <col min="13828" max="13828" width="10.4140625" style="350" customWidth="1"/>
    <col min="13829" max="13829" width="16.58203125" style="350" customWidth="1"/>
    <col min="13830" max="13831" width="20.58203125" style="350" customWidth="1"/>
    <col min="13832" max="14079" width="8.6640625" style="350"/>
    <col min="14080" max="14080" width="1.83203125" style="350" customWidth="1"/>
    <col min="14081" max="14081" width="8.6640625" style="350"/>
    <col min="14082" max="14082" width="9.58203125" style="350" customWidth="1"/>
    <col min="14083" max="14083" width="11.58203125" style="350" customWidth="1"/>
    <col min="14084" max="14084" width="10.4140625" style="350" customWidth="1"/>
    <col min="14085" max="14085" width="16.58203125" style="350" customWidth="1"/>
    <col min="14086" max="14087" width="20.58203125" style="350" customWidth="1"/>
    <col min="14088" max="14335" width="8.6640625" style="350"/>
    <col min="14336" max="14336" width="1.83203125" style="350" customWidth="1"/>
    <col min="14337" max="14337" width="8.6640625" style="350"/>
    <col min="14338" max="14338" width="9.58203125" style="350" customWidth="1"/>
    <col min="14339" max="14339" width="11.58203125" style="350" customWidth="1"/>
    <col min="14340" max="14340" width="10.4140625" style="350" customWidth="1"/>
    <col min="14341" max="14341" width="16.58203125" style="350" customWidth="1"/>
    <col min="14342" max="14343" width="20.58203125" style="350" customWidth="1"/>
    <col min="14344" max="14591" width="8.6640625" style="350"/>
    <col min="14592" max="14592" width="1.83203125" style="350" customWidth="1"/>
    <col min="14593" max="14593" width="8.6640625" style="350"/>
    <col min="14594" max="14594" width="9.58203125" style="350" customWidth="1"/>
    <col min="14595" max="14595" width="11.58203125" style="350" customWidth="1"/>
    <col min="14596" max="14596" width="10.4140625" style="350" customWidth="1"/>
    <col min="14597" max="14597" width="16.58203125" style="350" customWidth="1"/>
    <col min="14598" max="14599" width="20.58203125" style="350" customWidth="1"/>
    <col min="14600" max="14847" width="8.6640625" style="350"/>
    <col min="14848" max="14848" width="1.83203125" style="350" customWidth="1"/>
    <col min="14849" max="14849" width="8.6640625" style="350"/>
    <col min="14850" max="14850" width="9.58203125" style="350" customWidth="1"/>
    <col min="14851" max="14851" width="11.58203125" style="350" customWidth="1"/>
    <col min="14852" max="14852" width="10.4140625" style="350" customWidth="1"/>
    <col min="14853" max="14853" width="16.58203125" style="350" customWidth="1"/>
    <col min="14854" max="14855" width="20.58203125" style="350" customWidth="1"/>
    <col min="14856" max="15103" width="8.6640625" style="350"/>
    <col min="15104" max="15104" width="1.83203125" style="350" customWidth="1"/>
    <col min="15105" max="15105" width="8.6640625" style="350"/>
    <col min="15106" max="15106" width="9.58203125" style="350" customWidth="1"/>
    <col min="15107" max="15107" width="11.58203125" style="350" customWidth="1"/>
    <col min="15108" max="15108" width="10.4140625" style="350" customWidth="1"/>
    <col min="15109" max="15109" width="16.58203125" style="350" customWidth="1"/>
    <col min="15110" max="15111" width="20.58203125" style="350" customWidth="1"/>
    <col min="15112" max="15359" width="8.6640625" style="350"/>
    <col min="15360" max="15360" width="1.83203125" style="350" customWidth="1"/>
    <col min="15361" max="15361" width="8.6640625" style="350"/>
    <col min="15362" max="15362" width="9.58203125" style="350" customWidth="1"/>
    <col min="15363" max="15363" width="11.58203125" style="350" customWidth="1"/>
    <col min="15364" max="15364" width="10.4140625" style="350" customWidth="1"/>
    <col min="15365" max="15365" width="16.58203125" style="350" customWidth="1"/>
    <col min="15366" max="15367" width="20.58203125" style="350" customWidth="1"/>
    <col min="15368" max="15615" width="8.6640625" style="350"/>
    <col min="15616" max="15616" width="1.83203125" style="350" customWidth="1"/>
    <col min="15617" max="15617" width="8.6640625" style="350"/>
    <col min="15618" max="15618" width="9.58203125" style="350" customWidth="1"/>
    <col min="15619" max="15619" width="11.58203125" style="350" customWidth="1"/>
    <col min="15620" max="15620" width="10.4140625" style="350" customWidth="1"/>
    <col min="15621" max="15621" width="16.58203125" style="350" customWidth="1"/>
    <col min="15622" max="15623" width="20.58203125" style="350" customWidth="1"/>
    <col min="15624" max="15871" width="8.6640625" style="350"/>
    <col min="15872" max="15872" width="1.83203125" style="350" customWidth="1"/>
    <col min="15873" max="15873" width="8.6640625" style="350"/>
    <col min="15874" max="15874" width="9.58203125" style="350" customWidth="1"/>
    <col min="15875" max="15875" width="11.58203125" style="350" customWidth="1"/>
    <col min="15876" max="15876" width="10.4140625" style="350" customWidth="1"/>
    <col min="15877" max="15877" width="16.58203125" style="350" customWidth="1"/>
    <col min="15878" max="15879" width="20.58203125" style="350" customWidth="1"/>
    <col min="15880" max="16127" width="8.6640625" style="350"/>
    <col min="16128" max="16128" width="1.83203125" style="350" customWidth="1"/>
    <col min="16129" max="16129" width="8.6640625" style="350"/>
    <col min="16130" max="16130" width="9.58203125" style="350" customWidth="1"/>
    <col min="16131" max="16131" width="11.58203125" style="350" customWidth="1"/>
    <col min="16132" max="16132" width="10.4140625" style="350" customWidth="1"/>
    <col min="16133" max="16133" width="16.58203125" style="350" customWidth="1"/>
    <col min="16134" max="16135" width="20.58203125" style="350" customWidth="1"/>
    <col min="16136" max="16384" width="8.6640625" style="350"/>
  </cols>
  <sheetData>
    <row r="1" spans="1:8" ht="21" customHeight="1" thickBot="1">
      <c r="A1" s="873" t="s">
        <v>562</v>
      </c>
      <c r="B1" s="874"/>
      <c r="C1" s="875"/>
      <c r="G1" s="395" t="s">
        <v>561</v>
      </c>
      <c r="H1" s="394"/>
    </row>
    <row r="2" spans="1:8" ht="7.5" customHeight="1">
      <c r="H2" s="357"/>
    </row>
    <row r="3" spans="1:8" ht="37" customHeight="1">
      <c r="A3" s="876" t="s">
        <v>560</v>
      </c>
      <c r="B3" s="876"/>
      <c r="C3" s="876"/>
      <c r="D3" s="876"/>
      <c r="E3" s="876"/>
      <c r="F3" s="876"/>
      <c r="G3" s="876"/>
      <c r="H3" s="876"/>
    </row>
    <row r="4" spans="1:8" ht="21" customHeight="1" thickBot="1">
      <c r="A4" s="375" t="s">
        <v>559</v>
      </c>
      <c r="B4" s="358" t="s">
        <v>558</v>
      </c>
      <c r="H4" s="357"/>
    </row>
    <row r="5" spans="1:8" ht="22.5">
      <c r="A5" s="375"/>
      <c r="C5" s="393" t="s">
        <v>557</v>
      </c>
      <c r="D5" s="853" t="s">
        <v>556</v>
      </c>
      <c r="E5" s="854"/>
      <c r="F5" s="852"/>
      <c r="G5" s="392" t="s">
        <v>555</v>
      </c>
      <c r="H5" s="381" t="s">
        <v>411</v>
      </c>
    </row>
    <row r="6" spans="1:8" ht="24">
      <c r="A6" s="375"/>
      <c r="B6" s="391" t="s">
        <v>554</v>
      </c>
      <c r="C6" s="390">
        <v>44355</v>
      </c>
      <c r="D6" s="870" t="s">
        <v>553</v>
      </c>
      <c r="E6" s="871"/>
      <c r="F6" s="872"/>
      <c r="G6" s="389">
        <v>30</v>
      </c>
      <c r="H6" s="388" t="s">
        <v>552</v>
      </c>
    </row>
    <row r="7" spans="1:8" ht="22.5">
      <c r="A7" s="375"/>
      <c r="C7" s="387"/>
      <c r="D7" s="870"/>
      <c r="E7" s="871"/>
      <c r="F7" s="872"/>
      <c r="G7" s="386"/>
      <c r="H7" s="385"/>
    </row>
    <row r="8" spans="1:8" ht="22.5">
      <c r="A8" s="375"/>
      <c r="C8" s="387"/>
      <c r="D8" s="870"/>
      <c r="E8" s="871"/>
      <c r="F8" s="872"/>
      <c r="G8" s="386"/>
      <c r="H8" s="385"/>
    </row>
    <row r="9" spans="1:8" ht="23" thickBot="1">
      <c r="A9" s="375"/>
      <c r="C9" s="384"/>
      <c r="D9" s="848"/>
      <c r="E9" s="849"/>
      <c r="F9" s="850"/>
      <c r="G9" s="383"/>
      <c r="H9" s="382"/>
    </row>
    <row r="10" spans="1:8" ht="12.5" customHeight="1">
      <c r="A10" s="375"/>
      <c r="H10" s="357"/>
    </row>
    <row r="11" spans="1:8" ht="25.5" customHeight="1" thickBot="1">
      <c r="A11" s="356" t="s">
        <v>551</v>
      </c>
      <c r="H11" s="357"/>
    </row>
    <row r="12" spans="1:8" ht="22.5">
      <c r="A12" s="375"/>
      <c r="C12" s="851" t="s">
        <v>550</v>
      </c>
      <c r="D12" s="852"/>
      <c r="E12" s="853" t="s">
        <v>549</v>
      </c>
      <c r="F12" s="854"/>
      <c r="G12" s="852"/>
      <c r="H12" s="381" t="s">
        <v>548</v>
      </c>
    </row>
    <row r="13" spans="1:8" ht="43" customHeight="1">
      <c r="A13" s="375"/>
      <c r="C13" s="855" t="s">
        <v>547</v>
      </c>
      <c r="D13" s="856"/>
      <c r="E13" s="857"/>
      <c r="F13" s="858"/>
      <c r="G13" s="859"/>
      <c r="H13" s="380"/>
    </row>
    <row r="14" spans="1:8" ht="43" customHeight="1">
      <c r="A14" s="375"/>
      <c r="C14" s="855" t="s">
        <v>546</v>
      </c>
      <c r="D14" s="856"/>
      <c r="E14" s="857"/>
      <c r="F14" s="858"/>
      <c r="G14" s="859"/>
      <c r="H14" s="380"/>
    </row>
    <row r="15" spans="1:8" ht="43" customHeight="1">
      <c r="A15" s="375"/>
      <c r="C15" s="855" t="s">
        <v>545</v>
      </c>
      <c r="D15" s="856"/>
      <c r="E15" s="857"/>
      <c r="F15" s="858"/>
      <c r="G15" s="859"/>
      <c r="H15" s="380"/>
    </row>
    <row r="16" spans="1:8" ht="23" thickBot="1">
      <c r="A16" s="375"/>
      <c r="C16" s="860" t="s">
        <v>404</v>
      </c>
      <c r="D16" s="861"/>
      <c r="E16" s="861"/>
      <c r="F16" s="861"/>
      <c r="G16" s="862"/>
      <c r="H16" s="379"/>
    </row>
    <row r="17" spans="1:8" ht="22.5">
      <c r="A17" s="375"/>
      <c r="C17" s="378" t="s">
        <v>544</v>
      </c>
      <c r="D17" s="377"/>
      <c r="E17" s="377"/>
      <c r="F17" s="377"/>
      <c r="G17" s="377"/>
      <c r="H17" s="376"/>
    </row>
    <row r="18" spans="1:8">
      <c r="H18" s="357"/>
    </row>
    <row r="19" spans="1:8" ht="16.5">
      <c r="A19" s="356" t="s">
        <v>543</v>
      </c>
      <c r="H19" s="357"/>
    </row>
    <row r="20" spans="1:8" ht="13.5" thickBot="1">
      <c r="H20" s="357"/>
    </row>
    <row r="21" spans="1:8" ht="22.5">
      <c r="A21" s="375"/>
      <c r="C21" s="851" t="s">
        <v>542</v>
      </c>
      <c r="D21" s="854"/>
      <c r="E21" s="854"/>
      <c r="F21" s="852"/>
      <c r="G21" s="854" t="s">
        <v>541</v>
      </c>
      <c r="H21" s="863"/>
    </row>
    <row r="22" spans="1:8" ht="22.5">
      <c r="A22" s="375"/>
      <c r="C22" s="845" t="s">
        <v>540</v>
      </c>
      <c r="D22" s="846"/>
      <c r="E22" s="846"/>
      <c r="F22" s="847"/>
      <c r="G22" s="374" t="s">
        <v>539</v>
      </c>
      <c r="H22" s="373" t="s">
        <v>538</v>
      </c>
    </row>
    <row r="23" spans="1:8" ht="14">
      <c r="C23" s="372"/>
      <c r="D23" s="371"/>
      <c r="E23" s="371"/>
      <c r="F23" s="370"/>
      <c r="G23" s="369" t="s">
        <v>537</v>
      </c>
      <c r="H23" s="368"/>
    </row>
    <row r="24" spans="1:8" ht="17.5" customHeight="1">
      <c r="C24" s="367"/>
      <c r="D24" s="366"/>
      <c r="E24" s="366"/>
      <c r="F24" s="365"/>
      <c r="G24" s="364" t="s">
        <v>536</v>
      </c>
      <c r="H24" s="363"/>
    </row>
    <row r="25" spans="1:8" ht="66.75" customHeight="1">
      <c r="C25" s="864" t="s">
        <v>535</v>
      </c>
      <c r="D25" s="865"/>
      <c r="E25" s="865"/>
      <c r="F25" s="866"/>
      <c r="G25" s="362" t="s">
        <v>534</v>
      </c>
      <c r="H25" s="361" t="s">
        <v>531</v>
      </c>
    </row>
    <row r="26" spans="1:8" ht="57.5" customHeight="1" thickBot="1">
      <c r="C26" s="867" t="s">
        <v>533</v>
      </c>
      <c r="D26" s="868"/>
      <c r="E26" s="868"/>
      <c r="F26" s="869"/>
      <c r="G26" s="360" t="s">
        <v>532</v>
      </c>
      <c r="H26" s="359" t="s">
        <v>531</v>
      </c>
    </row>
    <row r="27" spans="1:8">
      <c r="H27" s="357"/>
    </row>
    <row r="28" spans="1:8" ht="16.5">
      <c r="A28" s="356" t="s">
        <v>530</v>
      </c>
      <c r="H28" s="357"/>
    </row>
    <row r="29" spans="1:8">
      <c r="H29" s="357"/>
    </row>
    <row r="30" spans="1:8" ht="14">
      <c r="B30" s="358" t="s">
        <v>529</v>
      </c>
      <c r="H30" s="357"/>
    </row>
    <row r="31" spans="1:8">
      <c r="H31" s="357"/>
    </row>
    <row r="32" spans="1:8" ht="14">
      <c r="B32" s="358" t="s">
        <v>528</v>
      </c>
      <c r="H32" s="357"/>
    </row>
    <row r="33" spans="3:8" ht="24.75" customHeight="1">
      <c r="C33" s="358" t="s">
        <v>527</v>
      </c>
      <c r="H33" s="357"/>
    </row>
    <row r="34" spans="3:8" ht="29.5" customHeight="1">
      <c r="C34" s="844"/>
      <c r="D34" s="844"/>
      <c r="E34" s="844"/>
      <c r="F34" s="844"/>
      <c r="G34" s="844"/>
      <c r="H34" s="844"/>
    </row>
    <row r="36" spans="3:8" ht="24.9" customHeight="1">
      <c r="F36" s="355" t="s">
        <v>526</v>
      </c>
      <c r="G36" s="842"/>
      <c r="H36" s="843"/>
    </row>
    <row r="37" spans="3:8" ht="24.9" customHeight="1">
      <c r="F37" s="355" t="s">
        <v>525</v>
      </c>
      <c r="G37" s="842"/>
      <c r="H37" s="843"/>
    </row>
    <row r="38" spans="3:8" ht="24.9" customHeight="1">
      <c r="F38" s="355" t="s">
        <v>524</v>
      </c>
      <c r="G38" s="842"/>
      <c r="H38" s="843"/>
    </row>
    <row r="39" spans="3:8" ht="20.5" customHeight="1">
      <c r="F39" s="355" t="s">
        <v>523</v>
      </c>
      <c r="G39" s="842"/>
      <c r="H39" s="843"/>
    </row>
    <row r="40" spans="3:8" ht="24.9" customHeight="1">
      <c r="F40" s="355" t="s">
        <v>522</v>
      </c>
      <c r="G40" s="842"/>
      <c r="H40" s="843"/>
    </row>
    <row r="292" spans="4:4" ht="78">
      <c r="D292" s="354" t="s">
        <v>412</v>
      </c>
    </row>
    <row r="367" spans="2:5" ht="13.5" thickBot="1">
      <c r="B367" s="353"/>
      <c r="C367" s="352"/>
      <c r="D367" s="352"/>
      <c r="E367" s="351"/>
    </row>
  </sheetData>
  <mergeCells count="27">
    <mergeCell ref="D8:F8"/>
    <mergeCell ref="A1:C1"/>
    <mergeCell ref="A3:H3"/>
    <mergeCell ref="D5:F5"/>
    <mergeCell ref="D6:F6"/>
    <mergeCell ref="D7:F7"/>
    <mergeCell ref="C34:H34"/>
    <mergeCell ref="C22:F22"/>
    <mergeCell ref="D9:F9"/>
    <mergeCell ref="C12:D12"/>
    <mergeCell ref="E12:G12"/>
    <mergeCell ref="C13:D13"/>
    <mergeCell ref="E13:G13"/>
    <mergeCell ref="C14:D14"/>
    <mergeCell ref="E14:G14"/>
    <mergeCell ref="C15:D15"/>
    <mergeCell ref="E15:G15"/>
    <mergeCell ref="C16:G16"/>
    <mergeCell ref="C21:F21"/>
    <mergeCell ref="G21:H21"/>
    <mergeCell ref="C25:F25"/>
    <mergeCell ref="C26:F26"/>
    <mergeCell ref="G38:H38"/>
    <mergeCell ref="G39:H39"/>
    <mergeCell ref="G40:H40"/>
    <mergeCell ref="G36:H36"/>
    <mergeCell ref="G37:H37"/>
  </mergeCells>
  <phoneticPr fontId="1"/>
  <printOptions horizontalCentered="1"/>
  <pageMargins left="0.70866141732283472" right="0.70866141732283472" top="0.74803149606299213" bottom="0.74803149606299213" header="0.31496062992125984" footer="0.31496062992125984"/>
  <pageSetup paperSize="9" scale="75" fitToHeight="0" orientation="portrait" r:id="rId1"/>
  <headerFooter>
    <oddFooter>&amp;C&amp;16公立保育所等監査・参考調書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自主点検表（運営管理）</vt:lpstr>
      <vt:lpstr>別紙1（職員配置等の状況 保育所）</vt:lpstr>
      <vt:lpstr>別紙２（施設・防犯安全確認）</vt:lpstr>
      <vt:lpstr>参考調書 </vt:lpstr>
      <vt:lpstr>'参考調書 '!Print_Area</vt:lpstr>
      <vt:lpstr>'自主点検表（運営管理）'!Print_Area</vt:lpstr>
      <vt:lpstr>'別紙1（職員配置等の状況 保育所）'!Print_Area</vt:lpstr>
      <vt:lpstr>'別紙２（施設・防犯安全確認）'!Print_Area</vt:lpstr>
      <vt:lpstr>'参考調書 '!Print_Titles</vt:lpstr>
      <vt:lpstr>'自主点検表（運営管理）'!Print_Titles</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中村翔太</cp:lastModifiedBy>
  <cp:lastPrinted>2024-04-10T03:57:18Z</cp:lastPrinted>
  <dcterms:created xsi:type="dcterms:W3CDTF">2024-04-01T00:24:52Z</dcterms:created>
  <dcterms:modified xsi:type="dcterms:W3CDTF">2024-05-15T00:09:07Z</dcterms:modified>
</cp:coreProperties>
</file>