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H30年度\05税政担当\◎税政共有\市町村税の概要\H30市町村税の概要エクセル（H29データが入っているので上書きしてください）\03.Ⅲ　市町村税の納税\○２　徴収実績・納税率\"/>
    </mc:Choice>
  </mc:AlternateContent>
  <bookViews>
    <workbookView xWindow="165" yWindow="165" windowWidth="15030" windowHeight="7620"/>
  </bookViews>
  <sheets>
    <sheet name="第23表　固定資産税（平成29年度）" sheetId="1" r:id="rId1"/>
  </sheets>
  <definedNames>
    <definedName name="_xlnm.Print_Area" localSheetId="0">'第23表　固定資産税（平成29年度）'!$A$1:$P$81</definedName>
  </definedNames>
  <calcPr calcId="152511"/>
</workbook>
</file>

<file path=xl/calcChain.xml><?xml version="1.0" encoding="utf-8"?>
<calcChain xmlns="http://schemas.openxmlformats.org/spreadsheetml/2006/main">
  <c r="K57" i="1" l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K56" i="1"/>
  <c r="G5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K8" i="1"/>
  <c r="G8" i="1"/>
  <c r="L8" i="1"/>
  <c r="M8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E48" i="1"/>
  <c r="F48" i="1"/>
  <c r="I48" i="1"/>
  <c r="J48" i="1"/>
  <c r="J79" i="1"/>
  <c r="I79" i="1"/>
  <c r="F79" i="1"/>
  <c r="E79" i="1"/>
  <c r="K48" i="1" l="1"/>
  <c r="G4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48" i="1"/>
  <c r="N78" i="1"/>
  <c r="N76" i="1"/>
  <c r="N74" i="1"/>
  <c r="N72" i="1"/>
  <c r="N70" i="1"/>
  <c r="N68" i="1"/>
  <c r="N66" i="1"/>
  <c r="N64" i="1"/>
  <c r="N62" i="1"/>
  <c r="N60" i="1"/>
  <c r="N58" i="1"/>
  <c r="N8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56" i="1"/>
  <c r="N77" i="1"/>
  <c r="N75" i="1"/>
  <c r="N73" i="1"/>
  <c r="N71" i="1"/>
  <c r="N69" i="1"/>
  <c r="N67" i="1"/>
  <c r="N65" i="1"/>
  <c r="N63" i="1"/>
  <c r="N61" i="1"/>
  <c r="N59" i="1"/>
  <c r="N57" i="1"/>
  <c r="J80" i="1"/>
  <c r="K79" i="1"/>
  <c r="E80" i="1"/>
  <c r="F80" i="1"/>
  <c r="M79" i="1"/>
  <c r="G79" i="1"/>
  <c r="L79" i="1"/>
  <c r="L48" i="1"/>
  <c r="I80" i="1"/>
  <c r="M48" i="1"/>
  <c r="L80" i="1"/>
  <c r="N79" i="1" l="1"/>
  <c r="K80" i="1"/>
  <c r="G80" i="1"/>
  <c r="M80" i="1"/>
  <c r="N80" i="1" l="1"/>
</calcChain>
</file>

<file path=xl/sharedStrings.xml><?xml version="1.0" encoding="utf-8"?>
<sst xmlns="http://schemas.openxmlformats.org/spreadsheetml/2006/main" count="195" uniqueCount="106">
  <si>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</si>
  <si>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</si>
  <si>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</si>
  <si>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</si>
  <si>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</si>
  <si>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</si>
  <si>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</si>
  <si>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</si>
  <si>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</si>
  <si>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</si>
  <si>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</si>
  <si>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</si>
  <si>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</si>
  <si>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</si>
  <si>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</si>
  <si>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</si>
  <si>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</si>
  <si>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</si>
  <si>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</si>
  <si>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</si>
  <si>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</si>
  <si>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</si>
  <si>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</si>
  <si>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</si>
  <si>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</si>
  <si>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</si>
  <si>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</si>
  <si>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</si>
  <si>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</si>
  <si>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</si>
  <si>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</si>
  <si>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</si>
  <si>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</si>
  <si>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</si>
  <si>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</si>
  <si>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</si>
  <si>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</si>
  <si>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</si>
  <si>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</si>
  <si>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</si>
  <si>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</si>
  <si>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</si>
  <si>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</si>
  <si>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</si>
  <si>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</si>
  <si>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</si>
  <si>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</si>
  <si>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</si>
  <si>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</si>
  <si>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</si>
  <si>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</si>
  <si>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</si>
  <si>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</si>
  <si>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</si>
  <si>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</si>
  <si>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</si>
  <si>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</si>
  <si>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</si>
  <si>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</si>
  <si>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</si>
  <si>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</si>
  <si>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</si>
  <si>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</si>
  <si>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</si>
  <si>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</si>
  <si>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</si>
  <si>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</si>
  <si>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</si>
  <si>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</si>
  <si>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</si>
  <si>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</si>
  <si>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</si>
  <si>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</si>
  <si>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</si>
  <si>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</si>
  <si>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</si>
  <si>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</si>
  <si>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</si>
  <si>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</si>
  <si>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</si>
  <si>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</si>
  <si>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</si>
  <si>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</si>
  <si>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</si>
  <si>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</si>
  <si>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</si>
  <si>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</si>
  <si>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</si>
  <si>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</si>
  <si>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</si>
  <si>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</si>
  <si>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</si>
  <si>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（単位：千円、％）</t>
    <rPh sb="1" eb="3">
      <t>タンイ</t>
    </rPh>
    <rPh sb="4" eb="6">
      <t>センエン</t>
    </rPh>
    <phoneticPr fontId="2"/>
  </si>
  <si>
    <t>白岡市</t>
    <rPh sb="0" eb="2">
      <t>シラオカ</t>
    </rPh>
    <rPh sb="2" eb="3">
      <t>シ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</si>
  <si>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2"/>
  </si>
  <si>
    <t>現年</t>
    <rPh sb="0" eb="2">
      <t>ゲンネン</t>
    </rPh>
    <phoneticPr fontId="2"/>
  </si>
  <si>
    <t>滞繰</t>
    <rPh sb="0" eb="2">
      <t>タイクリ</t>
    </rPh>
    <phoneticPr fontId="2"/>
  </si>
  <si>
    <t>合計</t>
    <rPh sb="0" eb="2">
      <t>ゴウケイ</t>
    </rPh>
    <phoneticPr fontId="2"/>
  </si>
  <si>
    <t>E/A</t>
    <phoneticPr fontId="2"/>
  </si>
  <si>
    <t>F/B</t>
    <phoneticPr fontId="2"/>
  </si>
  <si>
    <t>G/C</t>
    <phoneticPr fontId="2"/>
  </si>
  <si>
    <t>鶴ヶ島市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</si>
  <si>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</si>
  <si>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２９　年　度</t>
    <rPh sb="3" eb="4">
      <t>トシ</t>
    </rPh>
    <rPh sb="5" eb="6">
      <t>ド</t>
    </rPh>
    <phoneticPr fontId="3"/>
  </si>
  <si>
    <t>２８年度</t>
    <rPh sb="2" eb="4">
      <t>ネンド</t>
    </rPh>
    <phoneticPr fontId="3"/>
  </si>
  <si>
    <t>第23表　固定資産税（平成29年度）</t>
    <rPh sb="0" eb="1">
      <t>ダイ</t>
    </rPh>
    <rPh sb="3" eb="4">
      <t>ヒョウ</t>
    </rPh>
    <rPh sb="5" eb="7">
      <t>コテイ</t>
    </rPh>
    <rPh sb="7" eb="10">
      <t>シサンゼイ</t>
    </rPh>
    <rPh sb="11" eb="13">
      <t>ヘイセイ</t>
    </rPh>
    <rPh sb="15" eb="1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</si>
</sst>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 "/>
    <numFmt numFmtId="178" formatCode="* 0.0\ ;* \-0.0\ ;\ * 0.0\ ;@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9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7" fontId="8" fillId="0" borderId="0" xfId="1" applyNumberFormat="1" applyFont="1" applyAlignment="1"/>
    <xf numFmtId="178" fontId="8" fillId="0" borderId="20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81"/>
  <sheetViews>
    <sheetView tabSelected="1" view="pageBreakPreview" zoomScaleNormal="100" zoomScaleSheetLayoutView="100" workbookViewId="0">
      <selection activeCell="C2" sqref="C2"/>
    </sheetView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16" ht="21">
      <c r="C1" s="1"/>
      <c r="D1" s="2"/>
      <c r="E1" s="2"/>
      <c r="F1" s="2"/>
      <c r="G1" s="2"/>
      <c r="H1" s="2"/>
    </row>
    <row r="2" spans="3:16" ht="21">
      <c r="C2" s="3" t="s">
        <v>105</v>
      </c>
      <c r="D2" s="2"/>
      <c r="E2" s="2"/>
      <c r="F2" s="2"/>
      <c r="G2" s="2"/>
      <c r="H2" s="2"/>
    </row>
    <row r="3" spans="3:16" s="4" customFormat="1" ht="21" customHeight="1" thickBot="1">
      <c r="O3" s="4" t="s">
        <v>92</v>
      </c>
    </row>
    <row r="4" spans="3:16" s="4" customFormat="1" ht="14.25" customHeight="1">
      <c r="C4" s="57" t="s">
        <v>0</v>
      </c>
      <c r="D4" s="58"/>
      <c r="E4" s="63" t="s">
        <v>1</v>
      </c>
      <c r="F4" s="63"/>
      <c r="G4" s="63"/>
      <c r="H4" s="63"/>
      <c r="I4" s="64" t="s">
        <v>2</v>
      </c>
      <c r="J4" s="65"/>
      <c r="K4" s="66"/>
      <c r="L4" s="67" t="s">
        <v>3</v>
      </c>
      <c r="M4" s="68"/>
      <c r="N4" s="68"/>
      <c r="O4" s="68"/>
      <c r="P4" s="50" t="s">
        <v>0</v>
      </c>
    </row>
    <row r="5" spans="3:16" s="4" customFormat="1" ht="12">
      <c r="C5" s="59"/>
      <c r="D5" s="60"/>
      <c r="E5" s="53" t="s">
        <v>4</v>
      </c>
      <c r="F5" s="53" t="s">
        <v>5</v>
      </c>
      <c r="G5" s="53" t="s">
        <v>6</v>
      </c>
      <c r="H5" s="5" t="s">
        <v>7</v>
      </c>
      <c r="I5" s="53" t="s">
        <v>4</v>
      </c>
      <c r="J5" s="53" t="s">
        <v>5</v>
      </c>
      <c r="K5" s="53" t="s">
        <v>6</v>
      </c>
      <c r="L5" s="55" t="s">
        <v>103</v>
      </c>
      <c r="M5" s="56"/>
      <c r="N5" s="56"/>
      <c r="O5" s="49" t="s">
        <v>104</v>
      </c>
      <c r="P5" s="51"/>
    </row>
    <row r="6" spans="3:16" s="4" customFormat="1" ht="12">
      <c r="C6" s="59"/>
      <c r="D6" s="60"/>
      <c r="E6" s="54"/>
      <c r="F6" s="54"/>
      <c r="G6" s="54"/>
      <c r="H6" s="6" t="s">
        <v>8</v>
      </c>
      <c r="I6" s="54"/>
      <c r="J6" s="54"/>
      <c r="K6" s="54"/>
      <c r="L6" s="7" t="s">
        <v>9</v>
      </c>
      <c r="M6" s="7" t="s">
        <v>10</v>
      </c>
      <c r="N6" s="7" t="s">
        <v>6</v>
      </c>
      <c r="O6" s="7" t="s">
        <v>6</v>
      </c>
      <c r="P6" s="51"/>
    </row>
    <row r="7" spans="3:16" s="4" customFormat="1" ht="12.75" thickBot="1">
      <c r="C7" s="61"/>
      <c r="D7" s="62"/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8" t="s">
        <v>20</v>
      </c>
      <c r="O7" s="9"/>
      <c r="P7" s="52"/>
    </row>
    <row r="8" spans="3:16" s="4" customFormat="1" ht="15.95" customHeight="1">
      <c r="C8" s="10">
        <v>1</v>
      </c>
      <c r="D8" s="11" t="s">
        <v>21</v>
      </c>
      <c r="E8" s="12">
        <v>84047249</v>
      </c>
      <c r="F8" s="12">
        <v>1548580</v>
      </c>
      <c r="G8" s="12">
        <f>SUM(E8:F8)</f>
        <v>85595829</v>
      </c>
      <c r="H8" s="12">
        <v>0</v>
      </c>
      <c r="I8" s="12">
        <v>83617148</v>
      </c>
      <c r="J8" s="12">
        <v>666640</v>
      </c>
      <c r="K8" s="12">
        <f>SUM(I8:J8)</f>
        <v>84283788</v>
      </c>
      <c r="L8" s="40">
        <f>IF(ISERROR(I8/E8),"-",ROUND(I8/E8*100,1))</f>
        <v>99.5</v>
      </c>
      <c r="M8" s="40">
        <f>IF(ISERROR(J8/F8),"-",ROUND(J8/F8*100,1))</f>
        <v>43</v>
      </c>
      <c r="N8" s="40">
        <f>IF(ISERROR(K8/G8),"-",(K8/G8*100))</f>
        <v>98.467167132641478</v>
      </c>
      <c r="O8" s="41">
        <v>97.987715731911578</v>
      </c>
      <c r="P8" s="13" t="s">
        <v>21</v>
      </c>
    </row>
    <row r="9" spans="3:16" s="4" customFormat="1" ht="15.95" customHeight="1">
      <c r="C9" s="10">
        <v>2</v>
      </c>
      <c r="D9" s="11" t="s">
        <v>22</v>
      </c>
      <c r="E9" s="12">
        <v>22712927</v>
      </c>
      <c r="F9" s="12">
        <v>763482</v>
      </c>
      <c r="G9" s="12">
        <f t="shared" ref="G9:G47" si="0">SUM(E9:F9)</f>
        <v>23476409</v>
      </c>
      <c r="H9" s="12">
        <v>0</v>
      </c>
      <c r="I9" s="12">
        <v>22507736</v>
      </c>
      <c r="J9" s="12">
        <v>225013</v>
      </c>
      <c r="K9" s="12">
        <f t="shared" ref="K9:K47" si="1">SUM(I9:J9)</f>
        <v>22732749</v>
      </c>
      <c r="L9" s="41">
        <f t="shared" ref="L9:M48" si="2">IF(ISERROR(I9/E9),"-",ROUND(I9/E9*100,1))</f>
        <v>99.1</v>
      </c>
      <c r="M9" s="41">
        <f t="shared" si="2"/>
        <v>29.5</v>
      </c>
      <c r="N9" s="41">
        <f t="shared" ref="N9:N48" si="3">IF(ISERROR(K9/G9),"-",(K9/G9*100))</f>
        <v>96.832309404730509</v>
      </c>
      <c r="O9" s="41">
        <v>96.467658886411073</v>
      </c>
      <c r="P9" s="13" t="s">
        <v>22</v>
      </c>
    </row>
    <row r="10" spans="3:16" s="4" customFormat="1" ht="15.95" customHeight="1">
      <c r="C10" s="10">
        <v>3</v>
      </c>
      <c r="D10" s="11" t="s">
        <v>23</v>
      </c>
      <c r="E10" s="12">
        <v>12574959</v>
      </c>
      <c r="F10" s="12">
        <v>474482</v>
      </c>
      <c r="G10" s="12">
        <f t="shared" si="0"/>
        <v>13049441</v>
      </c>
      <c r="H10" s="12">
        <v>0</v>
      </c>
      <c r="I10" s="12">
        <v>12437545</v>
      </c>
      <c r="J10" s="12">
        <v>132896</v>
      </c>
      <c r="K10" s="12">
        <f t="shared" si="1"/>
        <v>12570441</v>
      </c>
      <c r="L10" s="41">
        <f t="shared" si="2"/>
        <v>98.9</v>
      </c>
      <c r="M10" s="41">
        <f t="shared" si="2"/>
        <v>28</v>
      </c>
      <c r="N10" s="41">
        <f t="shared" si="3"/>
        <v>96.329344682274126</v>
      </c>
      <c r="O10" s="41">
        <v>95.713420291139897</v>
      </c>
      <c r="P10" s="13" t="s">
        <v>23</v>
      </c>
    </row>
    <row r="11" spans="3:16" s="4" customFormat="1" ht="15.95" customHeight="1">
      <c r="C11" s="10">
        <v>4</v>
      </c>
      <c r="D11" s="11" t="s">
        <v>24</v>
      </c>
      <c r="E11" s="12">
        <v>37050949</v>
      </c>
      <c r="F11" s="12">
        <v>1395479</v>
      </c>
      <c r="G11" s="12">
        <f t="shared" si="0"/>
        <v>38446428</v>
      </c>
      <c r="H11" s="12">
        <v>0</v>
      </c>
      <c r="I11" s="12">
        <v>36617963</v>
      </c>
      <c r="J11" s="12">
        <v>847299</v>
      </c>
      <c r="K11" s="12">
        <f t="shared" si="1"/>
        <v>37465262</v>
      </c>
      <c r="L11" s="41">
        <f t="shared" si="2"/>
        <v>98.8</v>
      </c>
      <c r="M11" s="41">
        <f t="shared" si="2"/>
        <v>60.7</v>
      </c>
      <c r="N11" s="41">
        <f t="shared" si="3"/>
        <v>97.447965777210825</v>
      </c>
      <c r="O11" s="42">
        <v>96.025793468599701</v>
      </c>
      <c r="P11" s="13" t="s">
        <v>24</v>
      </c>
    </row>
    <row r="12" spans="3:16" s="4" customFormat="1" ht="15.95" customHeight="1">
      <c r="C12" s="14">
        <v>5</v>
      </c>
      <c r="D12" s="15" t="s">
        <v>25</v>
      </c>
      <c r="E12" s="12">
        <v>4352688</v>
      </c>
      <c r="F12" s="12">
        <v>106976</v>
      </c>
      <c r="G12" s="16">
        <f t="shared" si="0"/>
        <v>4459664</v>
      </c>
      <c r="H12" s="16">
        <v>0</v>
      </c>
      <c r="I12" s="12">
        <v>4313881</v>
      </c>
      <c r="J12" s="12">
        <v>33735</v>
      </c>
      <c r="K12" s="16">
        <f t="shared" si="1"/>
        <v>4347616</v>
      </c>
      <c r="L12" s="43">
        <f t="shared" si="2"/>
        <v>99.1</v>
      </c>
      <c r="M12" s="43">
        <f t="shared" si="2"/>
        <v>31.5</v>
      </c>
      <c r="N12" s="43">
        <f t="shared" si="3"/>
        <v>97.487523723760347</v>
      </c>
      <c r="O12" s="43">
        <v>97.093060658682859</v>
      </c>
      <c r="P12" s="17" t="s">
        <v>25</v>
      </c>
    </row>
    <row r="13" spans="3:16" s="4" customFormat="1" ht="15.95" customHeight="1">
      <c r="C13" s="18">
        <v>6</v>
      </c>
      <c r="D13" s="19" t="s">
        <v>26</v>
      </c>
      <c r="E13" s="20">
        <v>4662999</v>
      </c>
      <c r="F13" s="20">
        <v>311834</v>
      </c>
      <c r="G13" s="20">
        <f t="shared" si="0"/>
        <v>4974833</v>
      </c>
      <c r="H13" s="20">
        <v>0</v>
      </c>
      <c r="I13" s="20">
        <v>4588599</v>
      </c>
      <c r="J13" s="20">
        <v>58655</v>
      </c>
      <c r="K13" s="20">
        <f t="shared" si="1"/>
        <v>4647254</v>
      </c>
      <c r="L13" s="44">
        <f t="shared" si="2"/>
        <v>98.4</v>
      </c>
      <c r="M13" s="44">
        <f t="shared" si="2"/>
        <v>18.8</v>
      </c>
      <c r="N13" s="44">
        <f t="shared" si="3"/>
        <v>93.415276452496002</v>
      </c>
      <c r="O13" s="44">
        <v>92.721616855084463</v>
      </c>
      <c r="P13" s="21" t="s">
        <v>26</v>
      </c>
    </row>
    <row r="14" spans="3:16" s="4" customFormat="1" ht="15.95" customHeight="1">
      <c r="C14" s="10">
        <v>7</v>
      </c>
      <c r="D14" s="11" t="s">
        <v>27</v>
      </c>
      <c r="E14" s="12">
        <v>20123767</v>
      </c>
      <c r="F14" s="12">
        <v>1250319</v>
      </c>
      <c r="G14" s="12">
        <f t="shared" si="0"/>
        <v>21374086</v>
      </c>
      <c r="H14" s="12">
        <v>0</v>
      </c>
      <c r="I14" s="12">
        <v>19936602</v>
      </c>
      <c r="J14" s="12">
        <v>301789</v>
      </c>
      <c r="K14" s="12">
        <f t="shared" si="1"/>
        <v>20238391</v>
      </c>
      <c r="L14" s="41">
        <f t="shared" si="2"/>
        <v>99.1</v>
      </c>
      <c r="M14" s="41">
        <f t="shared" si="2"/>
        <v>24.1</v>
      </c>
      <c r="N14" s="41">
        <f t="shared" si="3"/>
        <v>94.686579814453822</v>
      </c>
      <c r="O14" s="41">
        <v>93.519725677938609</v>
      </c>
      <c r="P14" s="13" t="s">
        <v>27</v>
      </c>
    </row>
    <row r="15" spans="3:16" s="4" customFormat="1" ht="15.95" customHeight="1">
      <c r="C15" s="10">
        <v>8</v>
      </c>
      <c r="D15" s="11" t="s">
        <v>28</v>
      </c>
      <c r="E15" s="12">
        <v>5473370</v>
      </c>
      <c r="F15" s="12">
        <v>198976</v>
      </c>
      <c r="G15" s="12">
        <f t="shared" si="0"/>
        <v>5672346</v>
      </c>
      <c r="H15" s="12">
        <v>0</v>
      </c>
      <c r="I15" s="12">
        <v>5425339</v>
      </c>
      <c r="J15" s="12">
        <v>54392</v>
      </c>
      <c r="K15" s="12">
        <f t="shared" si="1"/>
        <v>5479731</v>
      </c>
      <c r="L15" s="41">
        <f t="shared" si="2"/>
        <v>99.1</v>
      </c>
      <c r="M15" s="41">
        <f t="shared" si="2"/>
        <v>27.3</v>
      </c>
      <c r="N15" s="41">
        <f t="shared" si="3"/>
        <v>96.604315040020481</v>
      </c>
      <c r="O15" s="41">
        <v>96.060661341456935</v>
      </c>
      <c r="P15" s="13" t="s">
        <v>28</v>
      </c>
    </row>
    <row r="16" spans="3:16" s="4" customFormat="1" ht="15.95" customHeight="1">
      <c r="C16" s="10">
        <v>9</v>
      </c>
      <c r="D16" s="11" t="s">
        <v>29</v>
      </c>
      <c r="E16" s="12">
        <v>7437729</v>
      </c>
      <c r="F16" s="12">
        <v>150699</v>
      </c>
      <c r="G16" s="12">
        <f t="shared" si="0"/>
        <v>7588428</v>
      </c>
      <c r="H16" s="12">
        <v>0</v>
      </c>
      <c r="I16" s="12">
        <v>7399053</v>
      </c>
      <c r="J16" s="12">
        <v>47809</v>
      </c>
      <c r="K16" s="12">
        <f t="shared" si="1"/>
        <v>7446862</v>
      </c>
      <c r="L16" s="41">
        <f t="shared" si="2"/>
        <v>99.5</v>
      </c>
      <c r="M16" s="41">
        <f t="shared" si="2"/>
        <v>31.7</v>
      </c>
      <c r="N16" s="41">
        <f t="shared" si="3"/>
        <v>98.134448926707876</v>
      </c>
      <c r="O16" s="41">
        <v>97.807025985612313</v>
      </c>
      <c r="P16" s="13" t="s">
        <v>29</v>
      </c>
    </row>
    <row r="17" spans="3:16" s="4" customFormat="1" ht="15.95" customHeight="1">
      <c r="C17" s="14">
        <v>10</v>
      </c>
      <c r="D17" s="15" t="s">
        <v>30</v>
      </c>
      <c r="E17" s="12">
        <v>5049883</v>
      </c>
      <c r="F17" s="12">
        <v>245090</v>
      </c>
      <c r="G17" s="16">
        <f t="shared" si="0"/>
        <v>5294973</v>
      </c>
      <c r="H17" s="16">
        <v>0</v>
      </c>
      <c r="I17" s="12">
        <v>4981299</v>
      </c>
      <c r="J17" s="12">
        <v>54887</v>
      </c>
      <c r="K17" s="16">
        <f t="shared" si="1"/>
        <v>5036186</v>
      </c>
      <c r="L17" s="43">
        <f t="shared" si="2"/>
        <v>98.6</v>
      </c>
      <c r="M17" s="43">
        <f t="shared" si="2"/>
        <v>22.4</v>
      </c>
      <c r="N17" s="43">
        <f t="shared" si="3"/>
        <v>95.112590753531705</v>
      </c>
      <c r="O17" s="43">
        <v>94.983641106017942</v>
      </c>
      <c r="P17" s="17" t="s">
        <v>30</v>
      </c>
    </row>
    <row r="18" spans="3:16" s="4" customFormat="1" ht="15.95" customHeight="1">
      <c r="C18" s="18">
        <v>11</v>
      </c>
      <c r="D18" s="19" t="s">
        <v>31</v>
      </c>
      <c r="E18" s="20">
        <v>5842567</v>
      </c>
      <c r="F18" s="20">
        <v>92990</v>
      </c>
      <c r="G18" s="20">
        <f t="shared" si="0"/>
        <v>5935557</v>
      </c>
      <c r="H18" s="20">
        <v>0</v>
      </c>
      <c r="I18" s="20">
        <v>5814054</v>
      </c>
      <c r="J18" s="20">
        <v>34979</v>
      </c>
      <c r="K18" s="20">
        <f t="shared" si="1"/>
        <v>5849033</v>
      </c>
      <c r="L18" s="44">
        <f t="shared" si="2"/>
        <v>99.5</v>
      </c>
      <c r="M18" s="44">
        <f t="shared" si="2"/>
        <v>37.6</v>
      </c>
      <c r="N18" s="44">
        <f t="shared" si="3"/>
        <v>98.542276655754463</v>
      </c>
      <c r="O18" s="44">
        <v>98.143544700384737</v>
      </c>
      <c r="P18" s="21" t="s">
        <v>31</v>
      </c>
    </row>
    <row r="19" spans="3:16" s="4" customFormat="1" ht="15.95" customHeight="1">
      <c r="C19" s="10">
        <v>12</v>
      </c>
      <c r="D19" s="11" t="s">
        <v>32</v>
      </c>
      <c r="E19" s="12">
        <v>10912390</v>
      </c>
      <c r="F19" s="12">
        <v>464972</v>
      </c>
      <c r="G19" s="12">
        <f t="shared" si="0"/>
        <v>11377362</v>
      </c>
      <c r="H19" s="12">
        <v>0</v>
      </c>
      <c r="I19" s="12">
        <v>10796988</v>
      </c>
      <c r="J19" s="12">
        <v>126647</v>
      </c>
      <c r="K19" s="12">
        <f t="shared" si="1"/>
        <v>10923635</v>
      </c>
      <c r="L19" s="41">
        <f t="shared" si="2"/>
        <v>98.9</v>
      </c>
      <c r="M19" s="41">
        <f t="shared" si="2"/>
        <v>27.2</v>
      </c>
      <c r="N19" s="41">
        <f t="shared" si="3"/>
        <v>96.012019306408632</v>
      </c>
      <c r="O19" s="41">
        <v>95.194969069031146</v>
      </c>
      <c r="P19" s="13" t="s">
        <v>32</v>
      </c>
    </row>
    <row r="20" spans="3:16" s="4" customFormat="1" ht="15.95" customHeight="1">
      <c r="C20" s="10">
        <v>13</v>
      </c>
      <c r="D20" s="11" t="s">
        <v>33</v>
      </c>
      <c r="E20" s="12">
        <v>9319705</v>
      </c>
      <c r="F20" s="12">
        <v>300050</v>
      </c>
      <c r="G20" s="12">
        <f t="shared" si="0"/>
        <v>9619755</v>
      </c>
      <c r="H20" s="12">
        <v>0</v>
      </c>
      <c r="I20" s="12">
        <v>9258029</v>
      </c>
      <c r="J20" s="12">
        <v>98971</v>
      </c>
      <c r="K20" s="12">
        <f t="shared" si="1"/>
        <v>9357000</v>
      </c>
      <c r="L20" s="41">
        <f t="shared" si="2"/>
        <v>99.3</v>
      </c>
      <c r="M20" s="41">
        <f t="shared" si="2"/>
        <v>33</v>
      </c>
      <c r="N20" s="41">
        <f t="shared" si="3"/>
        <v>97.268589480709238</v>
      </c>
      <c r="O20" s="41">
        <v>96.640234718480329</v>
      </c>
      <c r="P20" s="13" t="s">
        <v>33</v>
      </c>
    </row>
    <row r="21" spans="3:16" s="4" customFormat="1" ht="15.95" customHeight="1">
      <c r="C21" s="10">
        <v>14</v>
      </c>
      <c r="D21" s="11" t="s">
        <v>34</v>
      </c>
      <c r="E21" s="12">
        <v>3703782</v>
      </c>
      <c r="F21" s="12">
        <v>74123</v>
      </c>
      <c r="G21" s="12">
        <f t="shared" si="0"/>
        <v>3777905</v>
      </c>
      <c r="H21" s="12">
        <v>0</v>
      </c>
      <c r="I21" s="12">
        <v>3676622</v>
      </c>
      <c r="J21" s="12">
        <v>19845</v>
      </c>
      <c r="K21" s="12">
        <f t="shared" si="1"/>
        <v>3696467</v>
      </c>
      <c r="L21" s="41">
        <f t="shared" si="2"/>
        <v>99.3</v>
      </c>
      <c r="M21" s="41">
        <f t="shared" si="2"/>
        <v>26.8</v>
      </c>
      <c r="N21" s="41">
        <f t="shared" si="3"/>
        <v>97.844360829613237</v>
      </c>
      <c r="O21" s="41">
        <v>97.583861390833164</v>
      </c>
      <c r="P21" s="13" t="s">
        <v>34</v>
      </c>
    </row>
    <row r="22" spans="3:16" s="4" customFormat="1" ht="15.95" customHeight="1">
      <c r="C22" s="14">
        <v>15</v>
      </c>
      <c r="D22" s="15" t="s">
        <v>35</v>
      </c>
      <c r="E22" s="12">
        <v>5989449</v>
      </c>
      <c r="F22" s="12">
        <v>225193</v>
      </c>
      <c r="G22" s="16">
        <f t="shared" si="0"/>
        <v>6214642</v>
      </c>
      <c r="H22" s="16">
        <v>0</v>
      </c>
      <c r="I22" s="12">
        <v>5953038</v>
      </c>
      <c r="J22" s="12">
        <v>87141</v>
      </c>
      <c r="K22" s="16">
        <f t="shared" si="1"/>
        <v>6040179</v>
      </c>
      <c r="L22" s="43">
        <f t="shared" si="2"/>
        <v>99.4</v>
      </c>
      <c r="M22" s="43">
        <f t="shared" si="2"/>
        <v>38.700000000000003</v>
      </c>
      <c r="N22" s="43">
        <f t="shared" si="3"/>
        <v>97.192710376559106</v>
      </c>
      <c r="O22" s="43">
        <v>96.078339839261105</v>
      </c>
      <c r="P22" s="17" t="s">
        <v>35</v>
      </c>
    </row>
    <row r="23" spans="3:16" s="4" customFormat="1" ht="15.95" customHeight="1">
      <c r="C23" s="10">
        <v>16</v>
      </c>
      <c r="D23" s="11" t="s">
        <v>36</v>
      </c>
      <c r="E23" s="20">
        <v>8581861</v>
      </c>
      <c r="F23" s="20">
        <v>356590</v>
      </c>
      <c r="G23" s="12">
        <f t="shared" si="0"/>
        <v>8938451</v>
      </c>
      <c r="H23" s="12">
        <v>0</v>
      </c>
      <c r="I23" s="20">
        <v>8493579</v>
      </c>
      <c r="J23" s="20">
        <v>84345</v>
      </c>
      <c r="K23" s="12">
        <f t="shared" si="1"/>
        <v>8577924</v>
      </c>
      <c r="L23" s="41">
        <f t="shared" si="2"/>
        <v>99</v>
      </c>
      <c r="M23" s="41">
        <f t="shared" si="2"/>
        <v>23.7</v>
      </c>
      <c r="N23" s="41">
        <f t="shared" si="3"/>
        <v>95.966560649043103</v>
      </c>
      <c r="O23" s="41">
        <v>95.498831707284864</v>
      </c>
      <c r="P23" s="13" t="s">
        <v>36</v>
      </c>
    </row>
    <row r="24" spans="3:16" s="4" customFormat="1" ht="15.95" customHeight="1">
      <c r="C24" s="10">
        <v>17</v>
      </c>
      <c r="D24" s="11" t="s">
        <v>37</v>
      </c>
      <c r="E24" s="12">
        <v>11699419</v>
      </c>
      <c r="F24" s="12">
        <v>207917</v>
      </c>
      <c r="G24" s="12">
        <f t="shared" si="0"/>
        <v>11907336</v>
      </c>
      <c r="H24" s="12">
        <v>0</v>
      </c>
      <c r="I24" s="12">
        <v>11608736</v>
      </c>
      <c r="J24" s="12">
        <v>82239</v>
      </c>
      <c r="K24" s="12">
        <f t="shared" si="1"/>
        <v>11690975</v>
      </c>
      <c r="L24" s="41">
        <f t="shared" si="2"/>
        <v>99.2</v>
      </c>
      <c r="M24" s="41">
        <f t="shared" si="2"/>
        <v>39.6</v>
      </c>
      <c r="N24" s="41">
        <f t="shared" si="3"/>
        <v>98.18296048755154</v>
      </c>
      <c r="O24" s="41">
        <v>98.101041626212591</v>
      </c>
      <c r="P24" s="13" t="s">
        <v>37</v>
      </c>
    </row>
    <row r="25" spans="3:16" s="4" customFormat="1" ht="15.95" customHeight="1">
      <c r="C25" s="10">
        <v>18</v>
      </c>
      <c r="D25" s="11" t="s">
        <v>38</v>
      </c>
      <c r="E25" s="12">
        <v>13867974</v>
      </c>
      <c r="F25" s="12">
        <v>636606</v>
      </c>
      <c r="G25" s="12">
        <f t="shared" si="0"/>
        <v>14504580</v>
      </c>
      <c r="H25" s="12">
        <v>0</v>
      </c>
      <c r="I25" s="12">
        <v>13706282</v>
      </c>
      <c r="J25" s="12">
        <v>241268</v>
      </c>
      <c r="K25" s="12">
        <f t="shared" si="1"/>
        <v>13947550</v>
      </c>
      <c r="L25" s="41">
        <f t="shared" si="2"/>
        <v>98.8</v>
      </c>
      <c r="M25" s="41">
        <f t="shared" si="2"/>
        <v>37.9</v>
      </c>
      <c r="N25" s="41">
        <f t="shared" si="3"/>
        <v>96.159626821321268</v>
      </c>
      <c r="O25" s="41">
        <v>95.263651651765642</v>
      </c>
      <c r="P25" s="13" t="s">
        <v>38</v>
      </c>
    </row>
    <row r="26" spans="3:16" s="4" customFormat="1" ht="15.95" customHeight="1">
      <c r="C26" s="10">
        <v>19</v>
      </c>
      <c r="D26" s="11" t="s">
        <v>39</v>
      </c>
      <c r="E26" s="12">
        <v>18647311</v>
      </c>
      <c r="F26" s="12">
        <v>369181</v>
      </c>
      <c r="G26" s="12">
        <f t="shared" si="0"/>
        <v>19016492</v>
      </c>
      <c r="H26" s="12">
        <v>0</v>
      </c>
      <c r="I26" s="12">
        <v>18485066</v>
      </c>
      <c r="J26" s="12">
        <v>131350</v>
      </c>
      <c r="K26" s="12">
        <f t="shared" si="1"/>
        <v>18616416</v>
      </c>
      <c r="L26" s="41">
        <f t="shared" si="2"/>
        <v>99.1</v>
      </c>
      <c r="M26" s="41">
        <f t="shared" si="2"/>
        <v>35.6</v>
      </c>
      <c r="N26" s="41">
        <f t="shared" si="3"/>
        <v>97.896162972645001</v>
      </c>
      <c r="O26" s="41">
        <v>97.964355265674783</v>
      </c>
      <c r="P26" s="13" t="s">
        <v>39</v>
      </c>
    </row>
    <row r="27" spans="3:16" s="4" customFormat="1" ht="15.95" customHeight="1">
      <c r="C27" s="14">
        <v>20</v>
      </c>
      <c r="D27" s="15" t="s">
        <v>40</v>
      </c>
      <c r="E27" s="12">
        <v>4356779</v>
      </c>
      <c r="F27" s="12">
        <v>183251</v>
      </c>
      <c r="G27" s="16">
        <f t="shared" si="0"/>
        <v>4540030</v>
      </c>
      <c r="H27" s="16">
        <v>0</v>
      </c>
      <c r="I27" s="12">
        <v>4317782</v>
      </c>
      <c r="J27" s="12">
        <v>49155</v>
      </c>
      <c r="K27" s="16">
        <f t="shared" si="1"/>
        <v>4366937</v>
      </c>
      <c r="L27" s="43">
        <f t="shared" si="2"/>
        <v>99.1</v>
      </c>
      <c r="M27" s="43">
        <f t="shared" si="2"/>
        <v>26.8</v>
      </c>
      <c r="N27" s="43">
        <f t="shared" si="3"/>
        <v>96.187404047990881</v>
      </c>
      <c r="O27" s="43">
        <v>95.505574824168207</v>
      </c>
      <c r="P27" s="17" t="s">
        <v>40</v>
      </c>
    </row>
    <row r="28" spans="3:16" s="4" customFormat="1" ht="15.95" customHeight="1">
      <c r="C28" s="10">
        <v>21</v>
      </c>
      <c r="D28" s="11" t="s">
        <v>41</v>
      </c>
      <c r="E28" s="20">
        <v>12906537</v>
      </c>
      <c r="F28" s="20">
        <v>220250</v>
      </c>
      <c r="G28" s="12">
        <f t="shared" si="0"/>
        <v>13126787</v>
      </c>
      <c r="H28" s="12">
        <v>0</v>
      </c>
      <c r="I28" s="20">
        <v>12848075</v>
      </c>
      <c r="J28" s="20">
        <v>58107</v>
      </c>
      <c r="K28" s="12">
        <f t="shared" si="1"/>
        <v>12906182</v>
      </c>
      <c r="L28" s="41">
        <f t="shared" si="2"/>
        <v>99.5</v>
      </c>
      <c r="M28" s="41">
        <f t="shared" si="2"/>
        <v>26.4</v>
      </c>
      <c r="N28" s="41">
        <f t="shared" si="3"/>
        <v>98.319428813768354</v>
      </c>
      <c r="O28" s="41">
        <v>98.189501635086287</v>
      </c>
      <c r="P28" s="13" t="s">
        <v>41</v>
      </c>
    </row>
    <row r="29" spans="3:16" s="4" customFormat="1" ht="15.95" customHeight="1">
      <c r="C29" s="10">
        <v>22</v>
      </c>
      <c r="D29" s="11" t="s">
        <v>42</v>
      </c>
      <c r="E29" s="12">
        <v>8933007</v>
      </c>
      <c r="F29" s="12">
        <v>337791</v>
      </c>
      <c r="G29" s="12">
        <f t="shared" si="0"/>
        <v>9270798</v>
      </c>
      <c r="H29" s="12">
        <v>0</v>
      </c>
      <c r="I29" s="12">
        <v>8878916</v>
      </c>
      <c r="J29" s="12">
        <v>104281</v>
      </c>
      <c r="K29" s="12">
        <f t="shared" si="1"/>
        <v>8983197</v>
      </c>
      <c r="L29" s="41">
        <f t="shared" si="2"/>
        <v>99.4</v>
      </c>
      <c r="M29" s="41">
        <f t="shared" si="2"/>
        <v>30.9</v>
      </c>
      <c r="N29" s="41">
        <f t="shared" si="3"/>
        <v>96.897775142981217</v>
      </c>
      <c r="O29" s="41">
        <v>96.25192676895881</v>
      </c>
      <c r="P29" s="13" t="s">
        <v>42</v>
      </c>
    </row>
    <row r="30" spans="3:16" s="4" customFormat="1" ht="15.95" customHeight="1">
      <c r="C30" s="10">
        <v>23</v>
      </c>
      <c r="D30" s="11" t="s">
        <v>43</v>
      </c>
      <c r="E30" s="12">
        <v>9025330</v>
      </c>
      <c r="F30" s="12">
        <v>230980</v>
      </c>
      <c r="G30" s="12">
        <f t="shared" si="0"/>
        <v>9256310</v>
      </c>
      <c r="H30" s="12">
        <v>0</v>
      </c>
      <c r="I30" s="12">
        <v>8954496</v>
      </c>
      <c r="J30" s="12">
        <v>72235</v>
      </c>
      <c r="K30" s="12">
        <f t="shared" si="1"/>
        <v>9026731</v>
      </c>
      <c r="L30" s="41">
        <f t="shared" si="2"/>
        <v>99.2</v>
      </c>
      <c r="M30" s="41">
        <f t="shared" si="2"/>
        <v>31.3</v>
      </c>
      <c r="N30" s="41">
        <f t="shared" si="3"/>
        <v>97.519756792933691</v>
      </c>
      <c r="O30" s="41">
        <v>97.241118291855614</v>
      </c>
      <c r="P30" s="13" t="s">
        <v>43</v>
      </c>
    </row>
    <row r="31" spans="3:16" s="4" customFormat="1" ht="15.95" customHeight="1">
      <c r="C31" s="10">
        <v>24</v>
      </c>
      <c r="D31" s="11" t="s">
        <v>44</v>
      </c>
      <c r="E31" s="12">
        <v>4201883</v>
      </c>
      <c r="F31" s="12">
        <v>110599</v>
      </c>
      <c r="G31" s="12">
        <f t="shared" si="0"/>
        <v>4312482</v>
      </c>
      <c r="H31" s="12">
        <v>0</v>
      </c>
      <c r="I31" s="12">
        <v>4182396</v>
      </c>
      <c r="J31" s="12">
        <v>37709</v>
      </c>
      <c r="K31" s="12">
        <f t="shared" si="1"/>
        <v>4220105</v>
      </c>
      <c r="L31" s="41">
        <f t="shared" si="2"/>
        <v>99.5</v>
      </c>
      <c r="M31" s="41">
        <f t="shared" si="2"/>
        <v>34.1</v>
      </c>
      <c r="N31" s="41">
        <f t="shared" si="3"/>
        <v>97.857915696807552</v>
      </c>
      <c r="O31" s="41">
        <v>97.276722266018751</v>
      </c>
      <c r="P31" s="13" t="s">
        <v>44</v>
      </c>
    </row>
    <row r="32" spans="3:16" s="4" customFormat="1" ht="15.95" customHeight="1">
      <c r="C32" s="14">
        <v>25</v>
      </c>
      <c r="D32" s="15" t="s">
        <v>45</v>
      </c>
      <c r="E32" s="16">
        <v>6136661</v>
      </c>
      <c r="F32" s="16">
        <v>124341</v>
      </c>
      <c r="G32" s="16">
        <f t="shared" si="0"/>
        <v>6261002</v>
      </c>
      <c r="H32" s="16">
        <v>0</v>
      </c>
      <c r="I32" s="16">
        <v>6104181</v>
      </c>
      <c r="J32" s="16">
        <v>33859</v>
      </c>
      <c r="K32" s="16">
        <f t="shared" si="1"/>
        <v>6138040</v>
      </c>
      <c r="L32" s="43">
        <f t="shared" si="2"/>
        <v>99.5</v>
      </c>
      <c r="M32" s="43">
        <f t="shared" si="2"/>
        <v>27.2</v>
      </c>
      <c r="N32" s="43">
        <f t="shared" si="3"/>
        <v>98.036065153788485</v>
      </c>
      <c r="O32" s="43">
        <v>97.80467850312094</v>
      </c>
      <c r="P32" s="17" t="s">
        <v>45</v>
      </c>
    </row>
    <row r="33" spans="3:16" s="4" customFormat="1" ht="15.95" customHeight="1">
      <c r="C33" s="10">
        <v>26</v>
      </c>
      <c r="D33" s="11" t="s">
        <v>46</v>
      </c>
      <c r="E33" s="12">
        <v>9809847</v>
      </c>
      <c r="F33" s="12">
        <v>407017</v>
      </c>
      <c r="G33" s="12">
        <f t="shared" si="0"/>
        <v>10216864</v>
      </c>
      <c r="H33" s="12">
        <v>0</v>
      </c>
      <c r="I33" s="12">
        <v>9718995</v>
      </c>
      <c r="J33" s="12">
        <v>123592</v>
      </c>
      <c r="K33" s="12">
        <f t="shared" si="1"/>
        <v>9842587</v>
      </c>
      <c r="L33" s="41">
        <f t="shared" si="2"/>
        <v>99.1</v>
      </c>
      <c r="M33" s="41">
        <f t="shared" si="2"/>
        <v>30.4</v>
      </c>
      <c r="N33" s="41">
        <f t="shared" si="3"/>
        <v>96.336674345474307</v>
      </c>
      <c r="O33" s="41">
        <v>95.642505661305378</v>
      </c>
      <c r="P33" s="13" t="s">
        <v>46</v>
      </c>
    </row>
    <row r="34" spans="3:16" s="4" customFormat="1" ht="15.95" customHeight="1">
      <c r="C34" s="10">
        <v>27</v>
      </c>
      <c r="D34" s="11" t="s">
        <v>47</v>
      </c>
      <c r="E34" s="12">
        <v>4152233</v>
      </c>
      <c r="F34" s="12">
        <v>74974</v>
      </c>
      <c r="G34" s="12">
        <f t="shared" si="0"/>
        <v>4227207</v>
      </c>
      <c r="H34" s="12">
        <v>0</v>
      </c>
      <c r="I34" s="12">
        <v>4134264</v>
      </c>
      <c r="J34" s="12">
        <v>16991</v>
      </c>
      <c r="K34" s="12">
        <f t="shared" si="1"/>
        <v>4151255</v>
      </c>
      <c r="L34" s="41">
        <f t="shared" si="2"/>
        <v>99.6</v>
      </c>
      <c r="M34" s="41">
        <f t="shared" si="2"/>
        <v>22.7</v>
      </c>
      <c r="N34" s="41">
        <f t="shared" si="3"/>
        <v>98.203258085066565</v>
      </c>
      <c r="O34" s="41">
        <v>98.160591374656903</v>
      </c>
      <c r="P34" s="13" t="s">
        <v>47</v>
      </c>
    </row>
    <row r="35" spans="3:16" s="4" customFormat="1" ht="15.95" customHeight="1">
      <c r="C35" s="10">
        <v>28</v>
      </c>
      <c r="D35" s="11" t="s">
        <v>48</v>
      </c>
      <c r="E35" s="12">
        <v>10051904</v>
      </c>
      <c r="F35" s="12">
        <v>292406</v>
      </c>
      <c r="G35" s="12">
        <f t="shared" si="0"/>
        <v>10344310</v>
      </c>
      <c r="H35" s="12">
        <v>0</v>
      </c>
      <c r="I35" s="12">
        <v>9966933</v>
      </c>
      <c r="J35" s="12">
        <v>77982</v>
      </c>
      <c r="K35" s="12">
        <f t="shared" si="1"/>
        <v>10044915</v>
      </c>
      <c r="L35" s="41">
        <f t="shared" si="2"/>
        <v>99.2</v>
      </c>
      <c r="M35" s="41">
        <f t="shared" si="2"/>
        <v>26.7</v>
      </c>
      <c r="N35" s="41">
        <f t="shared" si="3"/>
        <v>97.105703522032883</v>
      </c>
      <c r="O35" s="41">
        <v>96.903764251974351</v>
      </c>
      <c r="P35" s="13" t="s">
        <v>48</v>
      </c>
    </row>
    <row r="36" spans="3:16" s="4" customFormat="1" ht="15.95" customHeight="1">
      <c r="C36" s="10">
        <v>29</v>
      </c>
      <c r="D36" s="11" t="s">
        <v>49</v>
      </c>
      <c r="E36" s="12">
        <v>3845364</v>
      </c>
      <c r="F36" s="12">
        <v>154532</v>
      </c>
      <c r="G36" s="12">
        <f t="shared" si="0"/>
        <v>3999896</v>
      </c>
      <c r="H36" s="12">
        <v>0</v>
      </c>
      <c r="I36" s="12">
        <v>3809769</v>
      </c>
      <c r="J36" s="12">
        <v>33383</v>
      </c>
      <c r="K36" s="12">
        <f t="shared" si="1"/>
        <v>3843152</v>
      </c>
      <c r="L36" s="41">
        <f t="shared" si="2"/>
        <v>99.1</v>
      </c>
      <c r="M36" s="41">
        <f t="shared" si="2"/>
        <v>21.6</v>
      </c>
      <c r="N36" s="41">
        <f t="shared" si="3"/>
        <v>96.081298113750961</v>
      </c>
      <c r="O36" s="41">
        <v>95.870971300214592</v>
      </c>
      <c r="P36" s="13" t="s">
        <v>49</v>
      </c>
    </row>
    <row r="37" spans="3:16" s="4" customFormat="1" ht="15.95" customHeight="1">
      <c r="C37" s="14">
        <v>30</v>
      </c>
      <c r="D37" s="15" t="s">
        <v>50</v>
      </c>
      <c r="E37" s="16">
        <v>7927352</v>
      </c>
      <c r="F37" s="16">
        <v>244796</v>
      </c>
      <c r="G37" s="16">
        <f t="shared" si="0"/>
        <v>8172148</v>
      </c>
      <c r="H37" s="16">
        <v>0</v>
      </c>
      <c r="I37" s="16">
        <v>7859325</v>
      </c>
      <c r="J37" s="16">
        <v>109451</v>
      </c>
      <c r="K37" s="16">
        <f t="shared" si="1"/>
        <v>7968776</v>
      </c>
      <c r="L37" s="43">
        <f t="shared" si="2"/>
        <v>99.1</v>
      </c>
      <c r="M37" s="43">
        <f t="shared" si="2"/>
        <v>44.7</v>
      </c>
      <c r="N37" s="43">
        <f t="shared" si="3"/>
        <v>97.511400919317666</v>
      </c>
      <c r="O37" s="43">
        <v>96.58126727689546</v>
      </c>
      <c r="P37" s="17" t="s">
        <v>50</v>
      </c>
    </row>
    <row r="38" spans="3:16" s="4" customFormat="1" ht="15.95" customHeight="1">
      <c r="C38" s="10">
        <v>31</v>
      </c>
      <c r="D38" s="11" t="s">
        <v>51</v>
      </c>
      <c r="E38" s="12">
        <v>5834170</v>
      </c>
      <c r="F38" s="12">
        <v>164342</v>
      </c>
      <c r="G38" s="12">
        <f t="shared" si="0"/>
        <v>5998512</v>
      </c>
      <c r="H38" s="12">
        <v>0</v>
      </c>
      <c r="I38" s="12">
        <v>5789558</v>
      </c>
      <c r="J38" s="12">
        <v>68587</v>
      </c>
      <c r="K38" s="12">
        <f t="shared" si="1"/>
        <v>5858145</v>
      </c>
      <c r="L38" s="41">
        <f t="shared" si="2"/>
        <v>99.2</v>
      </c>
      <c r="M38" s="41">
        <f t="shared" si="2"/>
        <v>41.7</v>
      </c>
      <c r="N38" s="41">
        <f t="shared" si="3"/>
        <v>97.65996967247878</v>
      </c>
      <c r="O38" s="41">
        <v>96.854365029518902</v>
      </c>
      <c r="P38" s="13" t="s">
        <v>51</v>
      </c>
    </row>
    <row r="39" spans="3:16" s="4" customFormat="1" ht="15.95" customHeight="1">
      <c r="C39" s="10">
        <v>32</v>
      </c>
      <c r="D39" s="11" t="s">
        <v>52</v>
      </c>
      <c r="E39" s="12">
        <v>9851868</v>
      </c>
      <c r="F39" s="12">
        <v>218928</v>
      </c>
      <c r="G39" s="12">
        <f t="shared" si="0"/>
        <v>10070796</v>
      </c>
      <c r="H39" s="12">
        <v>0</v>
      </c>
      <c r="I39" s="12">
        <v>9788118</v>
      </c>
      <c r="J39" s="12">
        <v>76455</v>
      </c>
      <c r="K39" s="12">
        <f t="shared" si="1"/>
        <v>9864573</v>
      </c>
      <c r="L39" s="41">
        <f t="shared" si="2"/>
        <v>99.4</v>
      </c>
      <c r="M39" s="41">
        <f t="shared" si="2"/>
        <v>34.9</v>
      </c>
      <c r="N39" s="41">
        <f t="shared" si="3"/>
        <v>97.952267129629078</v>
      </c>
      <c r="O39" s="41">
        <v>97.544773628572116</v>
      </c>
      <c r="P39" s="13" t="s">
        <v>52</v>
      </c>
    </row>
    <row r="40" spans="3:16" s="4" customFormat="1" ht="15.95" customHeight="1">
      <c r="C40" s="10">
        <v>33</v>
      </c>
      <c r="D40" s="11" t="s">
        <v>53</v>
      </c>
      <c r="E40" s="12">
        <v>3313883</v>
      </c>
      <c r="F40" s="12">
        <v>198759</v>
      </c>
      <c r="G40" s="12">
        <f t="shared" si="0"/>
        <v>3512642</v>
      </c>
      <c r="H40" s="12">
        <v>0</v>
      </c>
      <c r="I40" s="12">
        <v>3291847</v>
      </c>
      <c r="J40" s="12">
        <v>104065</v>
      </c>
      <c r="K40" s="12">
        <f t="shared" si="1"/>
        <v>3395912</v>
      </c>
      <c r="L40" s="41">
        <f t="shared" si="2"/>
        <v>99.3</v>
      </c>
      <c r="M40" s="41">
        <f t="shared" si="2"/>
        <v>52.4</v>
      </c>
      <c r="N40" s="41">
        <f t="shared" si="3"/>
        <v>96.676860323369127</v>
      </c>
      <c r="O40" s="41">
        <v>93.931876036086152</v>
      </c>
      <c r="P40" s="13" t="s">
        <v>53</v>
      </c>
    </row>
    <row r="41" spans="3:16" s="4" customFormat="1" ht="15.95" customHeight="1">
      <c r="C41" s="10">
        <v>34</v>
      </c>
      <c r="D41" s="11" t="s">
        <v>54</v>
      </c>
      <c r="E41" s="12">
        <v>5724410</v>
      </c>
      <c r="F41" s="12">
        <v>316842</v>
      </c>
      <c r="G41" s="12">
        <f t="shared" si="0"/>
        <v>6041252</v>
      </c>
      <c r="H41" s="12">
        <v>0</v>
      </c>
      <c r="I41" s="12">
        <v>5651524</v>
      </c>
      <c r="J41" s="12">
        <v>88507</v>
      </c>
      <c r="K41" s="12">
        <f t="shared" si="1"/>
        <v>5740031</v>
      </c>
      <c r="L41" s="41">
        <f t="shared" si="2"/>
        <v>98.7</v>
      </c>
      <c r="M41" s="41">
        <f t="shared" si="2"/>
        <v>27.9</v>
      </c>
      <c r="N41" s="41">
        <f t="shared" si="3"/>
        <v>95.013930887173714</v>
      </c>
      <c r="O41" s="41">
        <v>94.438217449959637</v>
      </c>
      <c r="P41" s="13" t="s">
        <v>54</v>
      </c>
    </row>
    <row r="42" spans="3:16" s="4" customFormat="1" ht="15.95" customHeight="1">
      <c r="C42" s="14">
        <v>35</v>
      </c>
      <c r="D42" s="15" t="s">
        <v>55</v>
      </c>
      <c r="E42" s="16">
        <v>2712984</v>
      </c>
      <c r="F42" s="16">
        <v>51667</v>
      </c>
      <c r="G42" s="16">
        <f t="shared" si="0"/>
        <v>2764651</v>
      </c>
      <c r="H42" s="16">
        <v>0</v>
      </c>
      <c r="I42" s="16">
        <v>2695280</v>
      </c>
      <c r="J42" s="16">
        <v>19406</v>
      </c>
      <c r="K42" s="16">
        <f t="shared" si="1"/>
        <v>2714686</v>
      </c>
      <c r="L42" s="43">
        <f t="shared" si="2"/>
        <v>99.3</v>
      </c>
      <c r="M42" s="43">
        <f t="shared" si="2"/>
        <v>37.6</v>
      </c>
      <c r="N42" s="43">
        <f t="shared" si="3"/>
        <v>98.192719442707229</v>
      </c>
      <c r="O42" s="43">
        <v>97.902969638419208</v>
      </c>
      <c r="P42" s="17" t="s">
        <v>55</v>
      </c>
    </row>
    <row r="43" spans="3:16" s="4" customFormat="1" ht="15.95" customHeight="1">
      <c r="C43" s="10">
        <v>36</v>
      </c>
      <c r="D43" s="11" t="s">
        <v>101</v>
      </c>
      <c r="E43" s="12">
        <v>4196206</v>
      </c>
      <c r="F43" s="12">
        <v>103919</v>
      </c>
      <c r="G43" s="12">
        <f t="shared" si="0"/>
        <v>4300125</v>
      </c>
      <c r="H43" s="12">
        <v>0</v>
      </c>
      <c r="I43" s="12">
        <v>4174846</v>
      </c>
      <c r="J43" s="12">
        <v>37066</v>
      </c>
      <c r="K43" s="12">
        <f t="shared" si="1"/>
        <v>4211912</v>
      </c>
      <c r="L43" s="41">
        <f t="shared" si="2"/>
        <v>99.5</v>
      </c>
      <c r="M43" s="41">
        <f t="shared" si="2"/>
        <v>35.700000000000003</v>
      </c>
      <c r="N43" s="41">
        <f t="shared" si="3"/>
        <v>97.948594517601222</v>
      </c>
      <c r="O43" s="41">
        <v>97.351592202254238</v>
      </c>
      <c r="P43" s="13" t="s">
        <v>101</v>
      </c>
    </row>
    <row r="44" spans="3:16" s="4" customFormat="1" ht="15.95" customHeight="1">
      <c r="C44" s="10">
        <v>37</v>
      </c>
      <c r="D44" s="11" t="s">
        <v>56</v>
      </c>
      <c r="E44" s="12">
        <v>3962041</v>
      </c>
      <c r="F44" s="12">
        <v>121780</v>
      </c>
      <c r="G44" s="12">
        <f t="shared" si="0"/>
        <v>4083821</v>
      </c>
      <c r="H44" s="12">
        <v>0</v>
      </c>
      <c r="I44" s="12">
        <v>3928817</v>
      </c>
      <c r="J44" s="12">
        <v>31147</v>
      </c>
      <c r="K44" s="12">
        <f t="shared" si="1"/>
        <v>3959964</v>
      </c>
      <c r="L44" s="41">
        <f t="shared" si="2"/>
        <v>99.2</v>
      </c>
      <c r="M44" s="41">
        <f t="shared" si="2"/>
        <v>25.6</v>
      </c>
      <c r="N44" s="41">
        <f t="shared" si="3"/>
        <v>96.967129558322952</v>
      </c>
      <c r="O44" s="41">
        <v>96.06106596819086</v>
      </c>
      <c r="P44" s="13" t="s">
        <v>56</v>
      </c>
    </row>
    <row r="45" spans="3:16" s="4" customFormat="1" ht="15.95" customHeight="1">
      <c r="C45" s="10">
        <v>38</v>
      </c>
      <c r="D45" s="11" t="s">
        <v>57</v>
      </c>
      <c r="E45" s="12">
        <v>3868006</v>
      </c>
      <c r="F45" s="12">
        <v>160100</v>
      </c>
      <c r="G45" s="12">
        <f t="shared" si="0"/>
        <v>4028106</v>
      </c>
      <c r="H45" s="12">
        <v>0</v>
      </c>
      <c r="I45" s="12">
        <v>3840613</v>
      </c>
      <c r="J45" s="12">
        <v>38818</v>
      </c>
      <c r="K45" s="12">
        <f t="shared" si="1"/>
        <v>3879431</v>
      </c>
      <c r="L45" s="41">
        <f t="shared" si="2"/>
        <v>99.3</v>
      </c>
      <c r="M45" s="41">
        <f t="shared" si="2"/>
        <v>24.2</v>
      </c>
      <c r="N45" s="41">
        <f t="shared" si="3"/>
        <v>96.30905939416688</v>
      </c>
      <c r="O45" s="41">
        <v>95.92272570879868</v>
      </c>
      <c r="P45" s="13" t="s">
        <v>57</v>
      </c>
    </row>
    <row r="46" spans="3:16" s="4" customFormat="1" ht="15.95" customHeight="1">
      <c r="C46" s="10">
        <v>39</v>
      </c>
      <c r="D46" s="11" t="s">
        <v>58</v>
      </c>
      <c r="E46" s="12">
        <v>6627919</v>
      </c>
      <c r="F46" s="12">
        <v>227544</v>
      </c>
      <c r="G46" s="12">
        <f t="shared" si="0"/>
        <v>6855463</v>
      </c>
      <c r="H46" s="12">
        <v>0</v>
      </c>
      <c r="I46" s="12">
        <v>6561262</v>
      </c>
      <c r="J46" s="12">
        <v>72983</v>
      </c>
      <c r="K46" s="12">
        <f t="shared" si="1"/>
        <v>6634245</v>
      </c>
      <c r="L46" s="41">
        <f t="shared" si="2"/>
        <v>99</v>
      </c>
      <c r="M46" s="41">
        <f t="shared" si="2"/>
        <v>32.1</v>
      </c>
      <c r="N46" s="41">
        <f t="shared" si="3"/>
        <v>96.773113646736917</v>
      </c>
      <c r="O46" s="41">
        <v>96.113601095403638</v>
      </c>
      <c r="P46" s="13" t="s">
        <v>58</v>
      </c>
    </row>
    <row r="47" spans="3:16" s="4" customFormat="1" ht="15.95" customHeight="1" thickBot="1">
      <c r="C47" s="10">
        <v>40</v>
      </c>
      <c r="D47" s="11" t="s">
        <v>93</v>
      </c>
      <c r="E47" s="12">
        <v>3098609</v>
      </c>
      <c r="F47" s="12">
        <v>105373</v>
      </c>
      <c r="G47" s="12">
        <f t="shared" si="0"/>
        <v>3203982</v>
      </c>
      <c r="H47" s="12">
        <v>0</v>
      </c>
      <c r="I47" s="12">
        <v>3073040</v>
      </c>
      <c r="J47" s="12">
        <v>20090</v>
      </c>
      <c r="K47" s="12">
        <f t="shared" si="1"/>
        <v>3093130</v>
      </c>
      <c r="L47" s="41">
        <f t="shared" si="2"/>
        <v>99.2</v>
      </c>
      <c r="M47" s="41">
        <f t="shared" si="2"/>
        <v>19.100000000000001</v>
      </c>
      <c r="N47" s="41">
        <f t="shared" si="3"/>
        <v>96.54018031312286</v>
      </c>
      <c r="O47" s="41">
        <v>96.278934725953803</v>
      </c>
      <c r="P47" s="13" t="s">
        <v>93</v>
      </c>
    </row>
    <row r="48" spans="3:16" s="4" customFormat="1" ht="15.95" customHeight="1" thickTop="1" thickBot="1">
      <c r="C48" s="22"/>
      <c r="D48" s="23" t="s">
        <v>59</v>
      </c>
      <c r="E48" s="24">
        <f t="shared" ref="E48:K48" si="4">SUM(E8:E47)</f>
        <v>422587971</v>
      </c>
      <c r="F48" s="24">
        <f t="shared" si="4"/>
        <v>13223730</v>
      </c>
      <c r="G48" s="24">
        <f t="shared" si="4"/>
        <v>435811701</v>
      </c>
      <c r="H48" s="24">
        <v>0</v>
      </c>
      <c r="I48" s="24">
        <f t="shared" si="4"/>
        <v>419187596</v>
      </c>
      <c r="J48" s="24">
        <f t="shared" si="4"/>
        <v>4603769</v>
      </c>
      <c r="K48" s="24">
        <f t="shared" si="4"/>
        <v>423791365</v>
      </c>
      <c r="L48" s="45">
        <f t="shared" si="2"/>
        <v>99.2</v>
      </c>
      <c r="M48" s="45">
        <f t="shared" si="2"/>
        <v>34.799999999999997</v>
      </c>
      <c r="N48" s="45">
        <f t="shared" si="3"/>
        <v>97.241851016753671</v>
      </c>
      <c r="O48" s="45">
        <v>96.634854910307268</v>
      </c>
      <c r="P48" s="25" t="s">
        <v>59</v>
      </c>
    </row>
    <row r="49" spans="3:16" s="4" customFormat="1" ht="15" customHeight="1">
      <c r="C49" s="4" t="s">
        <v>102</v>
      </c>
      <c r="D49" s="26"/>
      <c r="E49" s="27"/>
      <c r="F49" s="27"/>
      <c r="G49" s="27"/>
      <c r="H49" s="27"/>
      <c r="I49" s="27"/>
      <c r="J49" s="27"/>
      <c r="K49" s="27"/>
      <c r="L49" s="28"/>
      <c r="M49" s="28"/>
      <c r="N49" s="28"/>
      <c r="O49" s="28"/>
      <c r="P49" s="26"/>
    </row>
    <row r="50" spans="3:16" s="4" customFormat="1" ht="15" customHeight="1">
      <c r="D50" s="29"/>
      <c r="E50" s="30"/>
      <c r="F50" s="30"/>
      <c r="G50" s="30"/>
      <c r="H50" s="30"/>
      <c r="I50" s="30"/>
      <c r="J50" s="30"/>
      <c r="K50" s="30"/>
      <c r="L50" s="31"/>
      <c r="M50" s="31"/>
      <c r="N50" s="31"/>
      <c r="O50" s="31"/>
      <c r="P50" s="29"/>
    </row>
    <row r="51" spans="3:16" s="32" customFormat="1" ht="63" customHeight="1" thickBot="1">
      <c r="D51" s="33"/>
      <c r="E51" s="34"/>
      <c r="F51" s="34"/>
      <c r="G51" s="34"/>
      <c r="H51" s="34"/>
      <c r="I51" s="34"/>
      <c r="J51" s="34"/>
      <c r="K51" s="34"/>
      <c r="L51" s="35"/>
      <c r="M51" s="35"/>
      <c r="N51" s="35"/>
      <c r="O51" s="46" t="s">
        <v>92</v>
      </c>
      <c r="P51" s="33"/>
    </row>
    <row r="52" spans="3:16" s="4" customFormat="1" ht="14.25" customHeight="1">
      <c r="C52" s="57" t="s">
        <v>0</v>
      </c>
      <c r="D52" s="58"/>
      <c r="E52" s="63" t="s">
        <v>1</v>
      </c>
      <c r="F52" s="63"/>
      <c r="G52" s="63"/>
      <c r="H52" s="63"/>
      <c r="I52" s="64" t="s">
        <v>2</v>
      </c>
      <c r="J52" s="65"/>
      <c r="K52" s="66"/>
      <c r="L52" s="67" t="s">
        <v>94</v>
      </c>
      <c r="M52" s="68"/>
      <c r="N52" s="68"/>
      <c r="O52" s="68"/>
      <c r="P52" s="50" t="s">
        <v>0</v>
      </c>
    </row>
    <row r="53" spans="3:16" s="4" customFormat="1" ht="12">
      <c r="C53" s="59"/>
      <c r="D53" s="60"/>
      <c r="E53" s="53" t="s">
        <v>4</v>
      </c>
      <c r="F53" s="53" t="s">
        <v>5</v>
      </c>
      <c r="G53" s="53" t="s">
        <v>6</v>
      </c>
      <c r="H53" s="5" t="s">
        <v>7</v>
      </c>
      <c r="I53" s="53" t="s">
        <v>4</v>
      </c>
      <c r="J53" s="53" t="s">
        <v>5</v>
      </c>
      <c r="K53" s="53" t="s">
        <v>6</v>
      </c>
      <c r="L53" s="55" t="s">
        <v>103</v>
      </c>
      <c r="M53" s="56"/>
      <c r="N53" s="56"/>
      <c r="O53" s="48" t="s">
        <v>104</v>
      </c>
      <c r="P53" s="51"/>
    </row>
    <row r="54" spans="3:16" s="4" customFormat="1" ht="12">
      <c r="C54" s="59"/>
      <c r="D54" s="60"/>
      <c r="E54" s="54"/>
      <c r="F54" s="54"/>
      <c r="G54" s="54"/>
      <c r="H54" s="6" t="s">
        <v>8</v>
      </c>
      <c r="I54" s="54"/>
      <c r="J54" s="54"/>
      <c r="K54" s="54"/>
      <c r="L54" s="7" t="s">
        <v>95</v>
      </c>
      <c r="M54" s="7" t="s">
        <v>96</v>
      </c>
      <c r="N54" s="7" t="s">
        <v>97</v>
      </c>
      <c r="O54" s="7" t="s">
        <v>97</v>
      </c>
      <c r="P54" s="51"/>
    </row>
    <row r="55" spans="3:16" s="4" customFormat="1" ht="12.75" thickBot="1">
      <c r="C55" s="61"/>
      <c r="D55" s="62"/>
      <c r="E55" s="8" t="s">
        <v>85</v>
      </c>
      <c r="F55" s="8" t="s">
        <v>86</v>
      </c>
      <c r="G55" s="8" t="s">
        <v>87</v>
      </c>
      <c r="H55" s="8" t="s">
        <v>88</v>
      </c>
      <c r="I55" s="8" t="s">
        <v>89</v>
      </c>
      <c r="J55" s="8" t="s">
        <v>90</v>
      </c>
      <c r="K55" s="8" t="s">
        <v>91</v>
      </c>
      <c r="L55" s="8" t="s">
        <v>98</v>
      </c>
      <c r="M55" s="8" t="s">
        <v>99</v>
      </c>
      <c r="N55" s="8" t="s">
        <v>100</v>
      </c>
      <c r="O55" s="9"/>
      <c r="P55" s="52"/>
    </row>
    <row r="56" spans="3:16" s="4" customFormat="1" ht="15.95" customHeight="1">
      <c r="C56" s="10">
        <v>41</v>
      </c>
      <c r="D56" s="11" t="s">
        <v>60</v>
      </c>
      <c r="E56" s="12">
        <v>2494599</v>
      </c>
      <c r="F56" s="12">
        <v>94861</v>
      </c>
      <c r="G56" s="12">
        <f>SUM(E56:F56)</f>
        <v>2589460</v>
      </c>
      <c r="H56" s="12">
        <v>0</v>
      </c>
      <c r="I56" s="12">
        <v>2476298</v>
      </c>
      <c r="J56" s="12">
        <v>24812</v>
      </c>
      <c r="K56" s="12">
        <f>SUM(I56:J56)</f>
        <v>2501110</v>
      </c>
      <c r="L56" s="41">
        <f t="shared" ref="L56:M80" si="5">IF(ISERROR(I56/E56),"-",ROUND(I56/E56*100,1))</f>
        <v>99.3</v>
      </c>
      <c r="M56" s="41">
        <f t="shared" si="5"/>
        <v>26.2</v>
      </c>
      <c r="N56" s="41">
        <f>IF(ISERROR(K56/G56),"-",(K56/G56*100))</f>
        <v>96.588091725687988</v>
      </c>
      <c r="O56" s="41">
        <v>95.744626692956402</v>
      </c>
      <c r="P56" s="13" t="s">
        <v>60</v>
      </c>
    </row>
    <row r="57" spans="3:16" s="4" customFormat="1" ht="15.95" customHeight="1">
      <c r="C57" s="10">
        <v>42</v>
      </c>
      <c r="D57" s="11" t="s">
        <v>61</v>
      </c>
      <c r="E57" s="12">
        <v>3918788</v>
      </c>
      <c r="F57" s="12">
        <v>58981</v>
      </c>
      <c r="G57" s="12">
        <f t="shared" ref="G57:G78" si="6">SUM(E57:F57)</f>
        <v>3977769</v>
      </c>
      <c r="H57" s="12">
        <v>0</v>
      </c>
      <c r="I57" s="12">
        <v>3901856</v>
      </c>
      <c r="J57" s="12">
        <v>35919</v>
      </c>
      <c r="K57" s="12">
        <f t="shared" ref="K57:K78" si="7">SUM(I57:J57)</f>
        <v>3937775</v>
      </c>
      <c r="L57" s="41">
        <f t="shared" si="5"/>
        <v>99.6</v>
      </c>
      <c r="M57" s="41">
        <f t="shared" si="5"/>
        <v>60.9</v>
      </c>
      <c r="N57" s="41">
        <f t="shared" ref="N57:N80" si="8">IF(ISERROR(K57/G57),"-",(K57/G57*100))</f>
        <v>98.994562027106141</v>
      </c>
      <c r="O57" s="41">
        <v>98.345257708162237</v>
      </c>
      <c r="P57" s="13" t="s">
        <v>61</v>
      </c>
    </row>
    <row r="58" spans="3:16" s="4" customFormat="1" ht="15.95" customHeight="1">
      <c r="C58" s="10">
        <v>43</v>
      </c>
      <c r="D58" s="11" t="s">
        <v>62</v>
      </c>
      <c r="E58" s="12">
        <v>1410187</v>
      </c>
      <c r="F58" s="12">
        <v>145952</v>
      </c>
      <c r="G58" s="12">
        <f t="shared" si="6"/>
        <v>1556139</v>
      </c>
      <c r="H58" s="12">
        <v>0</v>
      </c>
      <c r="I58" s="12">
        <v>1375145</v>
      </c>
      <c r="J58" s="12">
        <v>63542</v>
      </c>
      <c r="K58" s="12">
        <f t="shared" si="7"/>
        <v>1438687</v>
      </c>
      <c r="L58" s="41">
        <f t="shared" si="5"/>
        <v>97.5</v>
      </c>
      <c r="M58" s="41">
        <f t="shared" si="5"/>
        <v>43.5</v>
      </c>
      <c r="N58" s="41">
        <f t="shared" si="8"/>
        <v>92.452345195384225</v>
      </c>
      <c r="O58" s="41">
        <v>89.955874672970523</v>
      </c>
      <c r="P58" s="13" t="s">
        <v>62</v>
      </c>
    </row>
    <row r="59" spans="3:16" s="4" customFormat="1" ht="15.95" customHeight="1">
      <c r="C59" s="10">
        <v>44</v>
      </c>
      <c r="D59" s="11" t="s">
        <v>63</v>
      </c>
      <c r="E59" s="12">
        <v>661234</v>
      </c>
      <c r="F59" s="12">
        <v>19207</v>
      </c>
      <c r="G59" s="12">
        <f t="shared" si="6"/>
        <v>680441</v>
      </c>
      <c r="H59" s="12">
        <v>0</v>
      </c>
      <c r="I59" s="12">
        <v>654674</v>
      </c>
      <c r="J59" s="12">
        <v>6595</v>
      </c>
      <c r="K59" s="12">
        <f t="shared" si="7"/>
        <v>661269</v>
      </c>
      <c r="L59" s="41">
        <f t="shared" si="5"/>
        <v>99</v>
      </c>
      <c r="M59" s="41">
        <f t="shared" si="5"/>
        <v>34.299999999999997</v>
      </c>
      <c r="N59" s="41">
        <f t="shared" si="8"/>
        <v>97.182415521698431</v>
      </c>
      <c r="O59" s="41">
        <v>97.139297662775192</v>
      </c>
      <c r="P59" s="13" t="s">
        <v>63</v>
      </c>
    </row>
    <row r="60" spans="3:16" s="4" customFormat="1" ht="15.95" customHeight="1">
      <c r="C60" s="10">
        <v>45</v>
      </c>
      <c r="D60" s="11" t="s">
        <v>64</v>
      </c>
      <c r="E60" s="12">
        <v>1569543</v>
      </c>
      <c r="F60" s="12">
        <v>73773</v>
      </c>
      <c r="G60" s="12">
        <f t="shared" si="6"/>
        <v>1643316</v>
      </c>
      <c r="H60" s="12">
        <v>0</v>
      </c>
      <c r="I60" s="12">
        <v>1555888</v>
      </c>
      <c r="J60" s="12">
        <v>27014</v>
      </c>
      <c r="K60" s="12">
        <f t="shared" si="7"/>
        <v>1582902</v>
      </c>
      <c r="L60" s="41">
        <f t="shared" si="5"/>
        <v>99.1</v>
      </c>
      <c r="M60" s="41">
        <f t="shared" si="5"/>
        <v>36.6</v>
      </c>
      <c r="N60" s="41">
        <f t="shared" si="8"/>
        <v>96.323652906683805</v>
      </c>
      <c r="O60" s="41">
        <v>94.915223404989362</v>
      </c>
      <c r="P60" s="13" t="s">
        <v>64</v>
      </c>
    </row>
    <row r="61" spans="3:16" s="4" customFormat="1" ht="15.95" customHeight="1">
      <c r="C61" s="18">
        <v>46</v>
      </c>
      <c r="D61" s="19" t="s">
        <v>65</v>
      </c>
      <c r="E61" s="20">
        <v>1532405</v>
      </c>
      <c r="F61" s="20">
        <v>31006</v>
      </c>
      <c r="G61" s="20">
        <f t="shared" si="6"/>
        <v>1563411</v>
      </c>
      <c r="H61" s="20">
        <v>0</v>
      </c>
      <c r="I61" s="20">
        <v>1521412</v>
      </c>
      <c r="J61" s="20">
        <v>12192</v>
      </c>
      <c r="K61" s="20">
        <f t="shared" si="7"/>
        <v>1533604</v>
      </c>
      <c r="L61" s="44">
        <f t="shared" si="5"/>
        <v>99.3</v>
      </c>
      <c r="M61" s="44">
        <f t="shared" si="5"/>
        <v>39.299999999999997</v>
      </c>
      <c r="N61" s="44">
        <f t="shared" si="8"/>
        <v>98.093463586990239</v>
      </c>
      <c r="O61" s="44">
        <v>97.735326486750196</v>
      </c>
      <c r="P61" s="21" t="s">
        <v>65</v>
      </c>
    </row>
    <row r="62" spans="3:16" s="4" customFormat="1" ht="15.95" customHeight="1">
      <c r="C62" s="10">
        <v>47</v>
      </c>
      <c r="D62" s="11" t="s">
        <v>66</v>
      </c>
      <c r="E62" s="12">
        <v>1670197</v>
      </c>
      <c r="F62" s="12">
        <v>104975</v>
      </c>
      <c r="G62" s="12">
        <f t="shared" si="6"/>
        <v>1775172</v>
      </c>
      <c r="H62" s="12">
        <v>0</v>
      </c>
      <c r="I62" s="12">
        <v>1647784</v>
      </c>
      <c r="J62" s="12">
        <v>20677</v>
      </c>
      <c r="K62" s="12">
        <f t="shared" si="7"/>
        <v>1668461</v>
      </c>
      <c r="L62" s="41">
        <f t="shared" si="5"/>
        <v>98.7</v>
      </c>
      <c r="M62" s="41">
        <f t="shared" si="5"/>
        <v>19.7</v>
      </c>
      <c r="N62" s="41">
        <f t="shared" si="8"/>
        <v>93.988695179960018</v>
      </c>
      <c r="O62" s="41">
        <v>93.073407033268879</v>
      </c>
      <c r="P62" s="13" t="s">
        <v>66</v>
      </c>
    </row>
    <row r="63" spans="3:16" s="4" customFormat="1" ht="15.95" customHeight="1">
      <c r="C63" s="10">
        <v>48</v>
      </c>
      <c r="D63" s="11" t="s">
        <v>67</v>
      </c>
      <c r="E63" s="12">
        <v>1745823</v>
      </c>
      <c r="F63" s="12">
        <v>55688</v>
      </c>
      <c r="G63" s="12">
        <f t="shared" si="6"/>
        <v>1801511</v>
      </c>
      <c r="H63" s="12">
        <v>0</v>
      </c>
      <c r="I63" s="12">
        <v>1740094</v>
      </c>
      <c r="J63" s="12">
        <v>9553</v>
      </c>
      <c r="K63" s="12">
        <f t="shared" si="7"/>
        <v>1749647</v>
      </c>
      <c r="L63" s="41">
        <f t="shared" si="5"/>
        <v>99.7</v>
      </c>
      <c r="M63" s="41">
        <f t="shared" si="5"/>
        <v>17.2</v>
      </c>
      <c r="N63" s="41">
        <f t="shared" si="8"/>
        <v>97.121083357248438</v>
      </c>
      <c r="O63" s="41">
        <v>96.446071868103587</v>
      </c>
      <c r="P63" s="13" t="s">
        <v>67</v>
      </c>
    </row>
    <row r="64" spans="3:16" s="4" customFormat="1" ht="15.95" customHeight="1">
      <c r="C64" s="10">
        <v>49</v>
      </c>
      <c r="D64" s="11" t="s">
        <v>68</v>
      </c>
      <c r="E64" s="12">
        <v>1535160</v>
      </c>
      <c r="F64" s="12">
        <v>37950</v>
      </c>
      <c r="G64" s="12">
        <f t="shared" si="6"/>
        <v>1573110</v>
      </c>
      <c r="H64" s="12">
        <v>0</v>
      </c>
      <c r="I64" s="12">
        <v>1527255</v>
      </c>
      <c r="J64" s="12">
        <v>8897</v>
      </c>
      <c r="K64" s="12">
        <f t="shared" si="7"/>
        <v>1536152</v>
      </c>
      <c r="L64" s="41">
        <f t="shared" si="5"/>
        <v>99.5</v>
      </c>
      <c r="M64" s="41">
        <f t="shared" si="5"/>
        <v>23.4</v>
      </c>
      <c r="N64" s="41">
        <f t="shared" si="8"/>
        <v>97.650641086764438</v>
      </c>
      <c r="O64" s="41">
        <v>96.997584610896325</v>
      </c>
      <c r="P64" s="13" t="s">
        <v>68</v>
      </c>
    </row>
    <row r="65" spans="3:16" s="4" customFormat="1" ht="15.95" customHeight="1">
      <c r="C65" s="10">
        <v>50</v>
      </c>
      <c r="D65" s="11" t="s">
        <v>69</v>
      </c>
      <c r="E65" s="12">
        <v>890219</v>
      </c>
      <c r="F65" s="12">
        <v>37618</v>
      </c>
      <c r="G65" s="12">
        <f t="shared" si="6"/>
        <v>927837</v>
      </c>
      <c r="H65" s="12">
        <v>0</v>
      </c>
      <c r="I65" s="12">
        <v>880502</v>
      </c>
      <c r="J65" s="12">
        <v>9716</v>
      </c>
      <c r="K65" s="12">
        <f t="shared" si="7"/>
        <v>890218</v>
      </c>
      <c r="L65" s="41">
        <f t="shared" si="5"/>
        <v>98.9</v>
      </c>
      <c r="M65" s="41">
        <f t="shared" si="5"/>
        <v>25.8</v>
      </c>
      <c r="N65" s="41">
        <f t="shared" si="8"/>
        <v>95.94551629219356</v>
      </c>
      <c r="O65" s="41">
        <v>95.714685480725208</v>
      </c>
      <c r="P65" s="13" t="s">
        <v>69</v>
      </c>
    </row>
    <row r="66" spans="3:16" s="4" customFormat="1" ht="15.95" customHeight="1">
      <c r="C66" s="18">
        <v>51</v>
      </c>
      <c r="D66" s="19" t="s">
        <v>70</v>
      </c>
      <c r="E66" s="20">
        <v>671434</v>
      </c>
      <c r="F66" s="20">
        <v>36859</v>
      </c>
      <c r="G66" s="20">
        <f t="shared" si="6"/>
        <v>708293</v>
      </c>
      <c r="H66" s="20">
        <v>0</v>
      </c>
      <c r="I66" s="20">
        <v>668493</v>
      </c>
      <c r="J66" s="20">
        <v>10910</v>
      </c>
      <c r="K66" s="20">
        <f t="shared" si="7"/>
        <v>679403</v>
      </c>
      <c r="L66" s="44">
        <f t="shared" si="5"/>
        <v>99.6</v>
      </c>
      <c r="M66" s="44">
        <f t="shared" si="5"/>
        <v>29.6</v>
      </c>
      <c r="N66" s="44">
        <f t="shared" si="8"/>
        <v>95.921179511868672</v>
      </c>
      <c r="O66" s="44">
        <v>92.04043221218808</v>
      </c>
      <c r="P66" s="21" t="s">
        <v>70</v>
      </c>
    </row>
    <row r="67" spans="3:16" s="4" customFormat="1" ht="15.95" customHeight="1">
      <c r="C67" s="10">
        <v>52</v>
      </c>
      <c r="D67" s="11" t="s">
        <v>71</v>
      </c>
      <c r="E67" s="12">
        <v>602050</v>
      </c>
      <c r="F67" s="12">
        <v>62539</v>
      </c>
      <c r="G67" s="12">
        <f t="shared" si="6"/>
        <v>664589</v>
      </c>
      <c r="H67" s="12">
        <v>0</v>
      </c>
      <c r="I67" s="12">
        <v>595096</v>
      </c>
      <c r="J67" s="12">
        <v>8688</v>
      </c>
      <c r="K67" s="12">
        <f t="shared" si="7"/>
        <v>603784</v>
      </c>
      <c r="L67" s="41">
        <f t="shared" si="5"/>
        <v>98.8</v>
      </c>
      <c r="M67" s="41">
        <f t="shared" si="5"/>
        <v>13.9</v>
      </c>
      <c r="N67" s="41">
        <f t="shared" si="8"/>
        <v>90.850736319740463</v>
      </c>
      <c r="O67" s="41">
        <v>90.357717614326887</v>
      </c>
      <c r="P67" s="13" t="s">
        <v>71</v>
      </c>
    </row>
    <row r="68" spans="3:16" s="4" customFormat="1" ht="15.95" customHeight="1">
      <c r="C68" s="10">
        <v>53</v>
      </c>
      <c r="D68" s="11" t="s">
        <v>72</v>
      </c>
      <c r="E68" s="12">
        <v>512789</v>
      </c>
      <c r="F68" s="12">
        <v>44622</v>
      </c>
      <c r="G68" s="12">
        <f t="shared" si="6"/>
        <v>557411</v>
      </c>
      <c r="H68" s="12">
        <v>0</v>
      </c>
      <c r="I68" s="12">
        <v>505648</v>
      </c>
      <c r="J68" s="12">
        <v>5109</v>
      </c>
      <c r="K68" s="12">
        <f t="shared" si="7"/>
        <v>510757</v>
      </c>
      <c r="L68" s="41">
        <f t="shared" si="5"/>
        <v>98.6</v>
      </c>
      <c r="M68" s="41">
        <f t="shared" si="5"/>
        <v>11.4</v>
      </c>
      <c r="N68" s="41">
        <f t="shared" si="8"/>
        <v>91.630233346668803</v>
      </c>
      <c r="O68" s="41">
        <v>91.705810263469061</v>
      </c>
      <c r="P68" s="13" t="s">
        <v>72</v>
      </c>
    </row>
    <row r="69" spans="3:16" s="4" customFormat="1" ht="15.95" customHeight="1">
      <c r="C69" s="10">
        <v>54</v>
      </c>
      <c r="D69" s="11" t="s">
        <v>73</v>
      </c>
      <c r="E69" s="12">
        <v>427388</v>
      </c>
      <c r="F69" s="12">
        <v>49729</v>
      </c>
      <c r="G69" s="12">
        <f t="shared" si="6"/>
        <v>477117</v>
      </c>
      <c r="H69" s="12">
        <v>0</v>
      </c>
      <c r="I69" s="12">
        <v>401249</v>
      </c>
      <c r="J69" s="12">
        <v>4398</v>
      </c>
      <c r="K69" s="12">
        <f t="shared" si="7"/>
        <v>405647</v>
      </c>
      <c r="L69" s="41">
        <f t="shared" si="5"/>
        <v>93.9</v>
      </c>
      <c r="M69" s="41">
        <f t="shared" si="5"/>
        <v>8.8000000000000007</v>
      </c>
      <c r="N69" s="41">
        <f t="shared" si="8"/>
        <v>85.020445718765004</v>
      </c>
      <c r="O69" s="41">
        <v>89.021681718605237</v>
      </c>
      <c r="P69" s="13" t="s">
        <v>73</v>
      </c>
    </row>
    <row r="70" spans="3:16" s="4" customFormat="1" ht="15.95" customHeight="1">
      <c r="C70" s="10">
        <v>55</v>
      </c>
      <c r="D70" s="11" t="s">
        <v>74</v>
      </c>
      <c r="E70" s="12">
        <v>689159</v>
      </c>
      <c r="F70" s="12">
        <v>27124</v>
      </c>
      <c r="G70" s="12">
        <f t="shared" si="6"/>
        <v>716283</v>
      </c>
      <c r="H70" s="12">
        <v>0</v>
      </c>
      <c r="I70" s="12">
        <v>683503</v>
      </c>
      <c r="J70" s="12">
        <v>5979</v>
      </c>
      <c r="K70" s="12">
        <f t="shared" si="7"/>
        <v>689482</v>
      </c>
      <c r="L70" s="41">
        <f t="shared" si="5"/>
        <v>99.2</v>
      </c>
      <c r="M70" s="41">
        <f t="shared" si="5"/>
        <v>22</v>
      </c>
      <c r="N70" s="41">
        <f t="shared" si="8"/>
        <v>96.258322478685102</v>
      </c>
      <c r="O70" s="41">
        <v>95.547242220503364</v>
      </c>
      <c r="P70" s="13" t="s">
        <v>74</v>
      </c>
    </row>
    <row r="71" spans="3:16" s="4" customFormat="1" ht="15.95" customHeight="1">
      <c r="C71" s="18">
        <v>56</v>
      </c>
      <c r="D71" s="19" t="s">
        <v>75</v>
      </c>
      <c r="E71" s="20">
        <v>131704</v>
      </c>
      <c r="F71" s="20">
        <v>271</v>
      </c>
      <c r="G71" s="20">
        <f t="shared" si="6"/>
        <v>131975</v>
      </c>
      <c r="H71" s="20">
        <v>0</v>
      </c>
      <c r="I71" s="20">
        <v>131672</v>
      </c>
      <c r="J71" s="20">
        <v>47</v>
      </c>
      <c r="K71" s="20">
        <f t="shared" si="7"/>
        <v>131719</v>
      </c>
      <c r="L71" s="44">
        <f t="shared" si="5"/>
        <v>100</v>
      </c>
      <c r="M71" s="44">
        <f t="shared" si="5"/>
        <v>17.3</v>
      </c>
      <c r="N71" s="44">
        <f t="shared" si="8"/>
        <v>99.806023868156842</v>
      </c>
      <c r="O71" s="44">
        <v>99.750375962808306</v>
      </c>
      <c r="P71" s="21" t="s">
        <v>75</v>
      </c>
    </row>
    <row r="72" spans="3:16" s="4" customFormat="1" ht="15.95" customHeight="1">
      <c r="C72" s="10">
        <v>57</v>
      </c>
      <c r="D72" s="11" t="s">
        <v>76</v>
      </c>
      <c r="E72" s="12">
        <v>977670</v>
      </c>
      <c r="F72" s="12">
        <v>25933</v>
      </c>
      <c r="G72" s="12">
        <f t="shared" si="6"/>
        <v>1003603</v>
      </c>
      <c r="H72" s="12">
        <v>0</v>
      </c>
      <c r="I72" s="12">
        <v>973103</v>
      </c>
      <c r="J72" s="12">
        <v>7194</v>
      </c>
      <c r="K72" s="12">
        <f t="shared" si="7"/>
        <v>980297</v>
      </c>
      <c r="L72" s="41">
        <f t="shared" si="5"/>
        <v>99.5</v>
      </c>
      <c r="M72" s="41">
        <f t="shared" si="5"/>
        <v>27.7</v>
      </c>
      <c r="N72" s="41">
        <f t="shared" si="8"/>
        <v>97.677767005479254</v>
      </c>
      <c r="O72" s="41">
        <v>96.17249326688237</v>
      </c>
      <c r="P72" s="13" t="s">
        <v>76</v>
      </c>
    </row>
    <row r="73" spans="3:16" s="4" customFormat="1" ht="15.95" customHeight="1">
      <c r="C73" s="10">
        <v>58</v>
      </c>
      <c r="D73" s="11" t="s">
        <v>77</v>
      </c>
      <c r="E73" s="12">
        <v>940837</v>
      </c>
      <c r="F73" s="12">
        <v>42823</v>
      </c>
      <c r="G73" s="12">
        <f t="shared" si="6"/>
        <v>983660</v>
      </c>
      <c r="H73" s="12">
        <v>0</v>
      </c>
      <c r="I73" s="12">
        <v>921804</v>
      </c>
      <c r="J73" s="12">
        <v>9592</v>
      </c>
      <c r="K73" s="12">
        <f t="shared" si="7"/>
        <v>931396</v>
      </c>
      <c r="L73" s="41">
        <f t="shared" si="5"/>
        <v>98</v>
      </c>
      <c r="M73" s="41">
        <f t="shared" si="5"/>
        <v>22.4</v>
      </c>
      <c r="N73" s="41">
        <f t="shared" si="8"/>
        <v>94.686782018177013</v>
      </c>
      <c r="O73" s="41">
        <v>94.918182377427357</v>
      </c>
      <c r="P73" s="13" t="s">
        <v>77</v>
      </c>
    </row>
    <row r="74" spans="3:16" s="4" customFormat="1" ht="15.95" customHeight="1">
      <c r="C74" s="10">
        <v>59</v>
      </c>
      <c r="D74" s="11" t="s">
        <v>78</v>
      </c>
      <c r="E74" s="12">
        <v>1877318</v>
      </c>
      <c r="F74" s="12">
        <v>102348</v>
      </c>
      <c r="G74" s="12">
        <f t="shared" si="6"/>
        <v>1979666</v>
      </c>
      <c r="H74" s="12">
        <v>0</v>
      </c>
      <c r="I74" s="12">
        <v>1857400</v>
      </c>
      <c r="J74" s="12">
        <v>22121</v>
      </c>
      <c r="K74" s="12">
        <f t="shared" si="7"/>
        <v>1879521</v>
      </c>
      <c r="L74" s="41">
        <f t="shared" si="5"/>
        <v>98.9</v>
      </c>
      <c r="M74" s="41">
        <f t="shared" si="5"/>
        <v>21.6</v>
      </c>
      <c r="N74" s="41">
        <f t="shared" si="8"/>
        <v>94.941318384010231</v>
      </c>
      <c r="O74" s="41">
        <v>94.300044800349752</v>
      </c>
      <c r="P74" s="13" t="s">
        <v>78</v>
      </c>
    </row>
    <row r="75" spans="3:16" s="4" customFormat="1" ht="15.95" customHeight="1">
      <c r="C75" s="10">
        <v>60</v>
      </c>
      <c r="D75" s="11" t="s">
        <v>79</v>
      </c>
      <c r="E75" s="12">
        <v>2755761</v>
      </c>
      <c r="F75" s="12">
        <v>90502</v>
      </c>
      <c r="G75" s="12">
        <f t="shared" si="6"/>
        <v>2846263</v>
      </c>
      <c r="H75" s="12">
        <v>0</v>
      </c>
      <c r="I75" s="12">
        <v>2729430</v>
      </c>
      <c r="J75" s="12">
        <v>15358</v>
      </c>
      <c r="K75" s="12">
        <f t="shared" si="7"/>
        <v>2744788</v>
      </c>
      <c r="L75" s="41">
        <f t="shared" si="5"/>
        <v>99</v>
      </c>
      <c r="M75" s="41">
        <f t="shared" si="5"/>
        <v>17</v>
      </c>
      <c r="N75" s="41">
        <f t="shared" si="8"/>
        <v>96.434798892442473</v>
      </c>
      <c r="O75" s="41">
        <v>96.415865876800169</v>
      </c>
      <c r="P75" s="13" t="s">
        <v>79</v>
      </c>
    </row>
    <row r="76" spans="3:16" s="4" customFormat="1" ht="15.95" customHeight="1">
      <c r="C76" s="18">
        <v>61</v>
      </c>
      <c r="D76" s="19" t="s">
        <v>80</v>
      </c>
      <c r="E76" s="20">
        <v>1494031</v>
      </c>
      <c r="F76" s="20">
        <v>47799</v>
      </c>
      <c r="G76" s="20">
        <f t="shared" si="6"/>
        <v>1541830</v>
      </c>
      <c r="H76" s="20">
        <v>0</v>
      </c>
      <c r="I76" s="20">
        <v>1484556</v>
      </c>
      <c r="J76" s="20">
        <v>22281</v>
      </c>
      <c r="K76" s="20">
        <f t="shared" si="7"/>
        <v>1506837</v>
      </c>
      <c r="L76" s="44">
        <f t="shared" si="5"/>
        <v>99.4</v>
      </c>
      <c r="M76" s="44">
        <f t="shared" si="5"/>
        <v>46.6</v>
      </c>
      <c r="N76" s="44">
        <f t="shared" si="8"/>
        <v>97.730424236134979</v>
      </c>
      <c r="O76" s="44">
        <v>96.736240938384967</v>
      </c>
      <c r="P76" s="21" t="s">
        <v>80</v>
      </c>
    </row>
    <row r="77" spans="3:16" s="4" customFormat="1" ht="15.95" customHeight="1">
      <c r="C77" s="10">
        <v>62</v>
      </c>
      <c r="D77" s="11" t="s">
        <v>81</v>
      </c>
      <c r="E77" s="12">
        <v>2328945</v>
      </c>
      <c r="F77" s="12">
        <v>81018</v>
      </c>
      <c r="G77" s="12">
        <f t="shared" si="6"/>
        <v>2409963</v>
      </c>
      <c r="H77" s="12">
        <v>0</v>
      </c>
      <c r="I77" s="12">
        <v>2308898</v>
      </c>
      <c r="J77" s="12">
        <v>23586</v>
      </c>
      <c r="K77" s="12">
        <f t="shared" si="7"/>
        <v>2332484</v>
      </c>
      <c r="L77" s="41">
        <f t="shared" si="5"/>
        <v>99.1</v>
      </c>
      <c r="M77" s="41">
        <f t="shared" si="5"/>
        <v>29.1</v>
      </c>
      <c r="N77" s="41">
        <f t="shared" si="8"/>
        <v>96.7850543763535</v>
      </c>
      <c r="O77" s="41">
        <v>96.366617750431629</v>
      </c>
      <c r="P77" s="13" t="s">
        <v>81</v>
      </c>
    </row>
    <row r="78" spans="3:16" s="4" customFormat="1" ht="15.95" customHeight="1" thickBot="1">
      <c r="C78" s="10">
        <v>63</v>
      </c>
      <c r="D78" s="11" t="s">
        <v>82</v>
      </c>
      <c r="E78" s="12">
        <v>1226108</v>
      </c>
      <c r="F78" s="12">
        <v>87968</v>
      </c>
      <c r="G78" s="12">
        <f t="shared" si="6"/>
        <v>1314076</v>
      </c>
      <c r="H78" s="12">
        <v>0</v>
      </c>
      <c r="I78" s="12">
        <v>1212426</v>
      </c>
      <c r="J78" s="12">
        <v>26676</v>
      </c>
      <c r="K78" s="12">
        <f t="shared" si="7"/>
        <v>1239102</v>
      </c>
      <c r="L78" s="41">
        <f t="shared" si="5"/>
        <v>98.9</v>
      </c>
      <c r="M78" s="41">
        <f t="shared" si="5"/>
        <v>30.3</v>
      </c>
      <c r="N78" s="41">
        <f t="shared" si="8"/>
        <v>94.294546129752007</v>
      </c>
      <c r="O78" s="41">
        <v>93.166201964973922</v>
      </c>
      <c r="P78" s="13" t="s">
        <v>82</v>
      </c>
    </row>
    <row r="79" spans="3:16" s="4" customFormat="1" ht="15.95" customHeight="1" thickTop="1" thickBot="1">
      <c r="C79" s="36"/>
      <c r="D79" s="37" t="s">
        <v>83</v>
      </c>
      <c r="E79" s="38">
        <f>SUM(E56:E78)</f>
        <v>32063349</v>
      </c>
      <c r="F79" s="38">
        <f>SUM(F56:F78)</f>
        <v>1359546</v>
      </c>
      <c r="G79" s="38">
        <f>SUM(E79:F79)</f>
        <v>33422895</v>
      </c>
      <c r="H79" s="38">
        <v>0</v>
      </c>
      <c r="I79" s="38">
        <f>SUM(I56:I78)</f>
        <v>31754186</v>
      </c>
      <c r="J79" s="38">
        <f>SUM(J56:J78)</f>
        <v>380856</v>
      </c>
      <c r="K79" s="38">
        <f>SUM(I79:J79)</f>
        <v>32135042</v>
      </c>
      <c r="L79" s="47">
        <f t="shared" si="5"/>
        <v>99</v>
      </c>
      <c r="M79" s="47">
        <f t="shared" si="5"/>
        <v>28</v>
      </c>
      <c r="N79" s="47">
        <f t="shared" si="8"/>
        <v>96.146793986577165</v>
      </c>
      <c r="O79" s="47">
        <v>95.434460808899601</v>
      </c>
      <c r="P79" s="39" t="s">
        <v>83</v>
      </c>
    </row>
    <row r="80" spans="3:16" s="4" customFormat="1" ht="15.95" customHeight="1" thickTop="1" thickBot="1">
      <c r="C80" s="22"/>
      <c r="D80" s="23" t="s">
        <v>84</v>
      </c>
      <c r="E80" s="24">
        <f>E48+E79</f>
        <v>454651320</v>
      </c>
      <c r="F80" s="24">
        <f>F48+F79</f>
        <v>14583276</v>
      </c>
      <c r="G80" s="24">
        <f>SUM(E80:F80)</f>
        <v>469234596</v>
      </c>
      <c r="H80" s="24">
        <v>0</v>
      </c>
      <c r="I80" s="24">
        <f>I48+I79</f>
        <v>450941782</v>
      </c>
      <c r="J80" s="24">
        <f>J48+J79</f>
        <v>4984625</v>
      </c>
      <c r="K80" s="24">
        <f>SUM(I80:J80)</f>
        <v>455926407</v>
      </c>
      <c r="L80" s="45">
        <f t="shared" si="5"/>
        <v>99.2</v>
      </c>
      <c r="M80" s="45">
        <f t="shared" si="5"/>
        <v>34.200000000000003</v>
      </c>
      <c r="N80" s="45">
        <f t="shared" si="8"/>
        <v>97.163851703722202</v>
      </c>
      <c r="O80" s="45">
        <v>96.548888504535739</v>
      </c>
      <c r="P80" s="25" t="s">
        <v>84</v>
      </c>
    </row>
    <row r="81" spans="3:3">
      <c r="C81" s="4" t="s">
        <v>102</v>
      </c>
    </row>
  </sheetData>
  <mergeCells count="24">
    <mergeCell ref="P52:P55"/>
    <mergeCell ref="E53:E54"/>
    <mergeCell ref="F53:F54"/>
    <mergeCell ref="G53:G54"/>
    <mergeCell ref="I53:I54"/>
    <mergeCell ref="J53:J54"/>
    <mergeCell ref="K53:K54"/>
    <mergeCell ref="L53:N53"/>
    <mergeCell ref="C52:D55"/>
    <mergeCell ref="E52:H52"/>
    <mergeCell ref="I52:K52"/>
    <mergeCell ref="L52:O52"/>
    <mergeCell ref="C4:D7"/>
    <mergeCell ref="E4:H4"/>
    <mergeCell ref="I4:K4"/>
    <mergeCell ref="L4:O4"/>
    <mergeCell ref="P4:P7"/>
    <mergeCell ref="E5:E6"/>
    <mergeCell ref="F5:F6"/>
    <mergeCell ref="G5:G6"/>
    <mergeCell ref="I5:I6"/>
    <mergeCell ref="J5:J6"/>
    <mergeCell ref="K5:K6"/>
    <mergeCell ref="L5:N5"/>
  </mergeCells>
  <phoneticPr fontId="2"/>
  <pageMargins left="0.74803149606299213" right="0.47244094488188981" top="0.74803149606299213" bottom="0.70866141732283472" header="0.51181102362204722" footer="0.51181102362204722"/>
  <pageSetup paperSize="9" firstPageNumber="102" fitToWidth="2" fitToHeight="2" pageOrder="overThenDown" orientation="portrait" useFirstPageNumber="1" r:id="rId1"/>
  <headerFooter alignWithMargins="0">
    <oddFooter>&amp;C&amp;"ＭＳ ゴシック,標準"&amp;P</oddFooter>
  </headerFooter>
  <rowBreaks count="1" manualBreakCount="1">
    <brk id="50" max="17" man="1"/>
  </rowBreaks>
  <colBreaks count="1" manualBreakCount="1">
    <brk id="8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第23表　固定資産税（平成29年度）</vt:lpstr>
      <vt:lpstr>'第23表　固定資産税（平成29年度）'!Print_Area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2019-03-14T08:44:48Z</cp:lastPrinted>
  <dcterms:created xsi:type="dcterms:W3CDTF">2010-03-17T01:57:24Z</dcterms:created>
  <dcterms:modified xsi:type="dcterms:W3CDTF">2019-03-14T08:45:00Z</dcterms:modified>
</cp:coreProperties>
</file>