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7\各課フォルダ\財政課\財政係\○照会、回答、通知\【翌2月】財政状況資料集（財政比較分析）\H29決算\"/>
    </mc:Choice>
  </mc:AlternateContent>
  <bookViews>
    <workbookView xWindow="0" yWindow="0" windowWidth="28800" windowHeight="123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E34" i="10"/>
  <c r="CO34" i="10" l="1"/>
  <c r="CO35" i="10" s="1"/>
</calcChain>
</file>

<file path=xl/sharedStrings.xml><?xml version="1.0" encoding="utf-8"?>
<sst xmlns="http://schemas.openxmlformats.org/spreadsheetml/2006/main" count="1088" uniqueCount="602">
  <si>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</si>
  <si>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</si>
  <si>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</si>
  <si>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</si>
  <si>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</si>
  <si>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</si>
  <si>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</si>
  <si>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</si>
  <si>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</si>
  <si>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</si>
  <si>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</si>
  <si>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</si>
  <si>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</si>
  <si>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</si>
  <si>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</si>
  <si>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</si>
  <si>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</si>
  <si>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</si>
  <si>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</si>
  <si>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</si>
  <si>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</si>
  <si>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</si>
  <si>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</si>
  <si>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</si>
  <si>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</si>
  <si>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</si>
  <si>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</si>
  <si>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</si>
  <si>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</si>
  <si>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</si>
  <si>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</si>
  <si>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</si>
  <si>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</si>
  <si>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</si>
  <si>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</si>
  <si>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</si>
  <si>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</si>
  <si>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</si>
  <si>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</si>
  <si>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</si>
  <si>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</si>
  <si>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</si>
  <si>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</si>
  <si>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</si>
  <si>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</si>
  <si>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</si>
  <si>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</si>
  <si>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</si>
  <si>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</si>
  <si>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</si>
  <si>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</si>
  <si>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</si>
  <si>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</si>
  <si>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</si>
  <si>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</si>
  <si>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</si>
  <si>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</si>
  <si>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</si>
  <si>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</si>
  <si>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</si>
  <si>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</si>
  <si>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</si>
  <si>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</si>
  <si>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</si>
  <si>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</si>
  <si>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</si>
  <si>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</si>
  <si>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</si>
  <si>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</si>
  <si>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</si>
  <si>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</si>
  <si>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</si>
  <si>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</si>
  <si>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</si>
  <si>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</si>
  <si>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</si>
  <si>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</si>
  <si>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</si>
  <si>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</si>
  <si>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</si>
  <si>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</si>
  <si>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</si>
  <si>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</si>
  <si>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</si>
  <si>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</si>
  <si>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</si>
  <si>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</si>
  <si>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</si>
  <si>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</si>
  <si>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</si>
  <si>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</si>
  <si>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</si>
  <si>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</si>
  <si>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</si>
  <si>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</si>
  <si>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</si>
  <si>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</si>
  <si>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</si>
  <si>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</si>
  <si>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</si>
  <si>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</si>
  <si>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</si>
  <si>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</si>
  <si>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</si>
  <si>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</si>
  <si>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</si>
  <si>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</si>
  <si>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</si>
  <si>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</si>
  <si>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</si>
  <si>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</si>
  <si>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</si>
  <si>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</si>
  <si>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</si>
  <si>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</si>
  <si>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</si>
  <si>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</si>
  <si>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</si>
  <si>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</si>
  <si>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</si>
  <si>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</si>
  <si>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</si>
  <si>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</si>
  <si>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</si>
  <si>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</si>
  <si>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</si>
  <si>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</si>
  <si>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</si>
  <si>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</si>
  <si>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</si>
  <si>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</si>
  <si>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</si>
  <si>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</si>
  <si>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</si>
  <si>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</si>
  <si>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</si>
  <si>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</si>
  <si>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</si>
  <si>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</si>
  <si>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</si>
  <si>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</si>
  <si>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</si>
  <si>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</si>
  <si>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</si>
  <si>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</si>
  <si>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</si>
  <si>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</si>
  <si>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</si>
  <si>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</si>
  <si>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</si>
  <si>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</si>
  <si>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</si>
  <si>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</si>
  <si>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</si>
  <si>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</si>
  <si>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</si>
  <si>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</si>
  <si>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</si>
  <si>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</si>
  <si>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</si>
  <si>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</si>
  <si>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</si>
  <si>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</si>
  <si>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</si>
  <si>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</si>
  <si>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</si>
  <si>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</si>
  <si>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</si>
  <si>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</si>
  <si>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</si>
  <si>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</si>
  <si>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</si>
  <si>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</si>
  <si>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</si>
  <si>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</si>
  <si>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</si>
  <si>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</si>
  <si>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</si>
  <si>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</si>
  <si>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</si>
  <si>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</si>
  <si>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</si>
  <si>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</si>
  <si>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</si>
  <si>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</si>
  <si>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</si>
  <si>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</si>
  <si>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</si>
  <si>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</si>
  <si>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</si>
  <si>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</si>
  <si>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</si>
  <si>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</si>
  <si>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</si>
  <si>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</si>
  <si>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</si>
  <si>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</si>
  <si>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</si>
  <si>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</si>
  <si>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</si>
  <si>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</si>
  <si>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</si>
  <si>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</si>
  <si>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</si>
  <si>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</si>
  <si>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</si>
  <si>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</si>
  <si>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</si>
  <si>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</si>
  <si>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</si>
  <si>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</si>
  <si>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</si>
  <si>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</si>
  <si>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</si>
  <si>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</si>
  <si>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</si>
  <si>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</si>
  <si>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</si>
  <si>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</si>
  <si>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</si>
  <si>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</si>
  <si>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</si>
  <si>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</si>
  <si>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</si>
  <si>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</si>
  <si>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</si>
  <si>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</si>
  <si>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</si>
  <si>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</si>
  <si>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</si>
  <si>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</si>
  <si>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</si>
  <si>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</si>
  <si>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</si>
  <si>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</si>
  <si>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</si>
  <si>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</si>
  <si>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</si>
  <si>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</si>
  <si>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</si>
  <si>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</si>
  <si>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</si>
  <si>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</si>
  <si>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</si>
  <si>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</si>
  <si>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</si>
  <si>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</si>
  <si>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</si>
  <si>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</si>
  <si>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</si>
  <si>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</si>
  <si>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</si>
  <si>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</si>
  <si>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</si>
  <si>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</si>
  <si>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</si>
  <si>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</si>
  <si>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</si>
  <si>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</si>
  <si>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</si>
  <si>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</si>
  <si>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</si>
  <si>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</si>
  <si>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</si>
  <si>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</si>
  <si>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</si>
  <si>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</si>
  <si>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</si>
  <si>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</si>
  <si>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</si>
  <si>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</si>
  <si>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</si>
  <si>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</si>
  <si>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</si>
  <si>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</si>
  <si>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</si>
  <si>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</si>
  <si>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</si>
  <si>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</si>
  <si>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</si>
  <si>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</si>
  <si>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</si>
  <si>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</si>
  <si>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</si>
  <si>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</si>
  <si>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</si>
  <si>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</si>
  <si>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</si>
  <si>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</si>
  <si>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</si>
  <si>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</si>
  <si>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</si>
  <si>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</si>
  <si>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</si>
  <si>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</si>
  <si>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</si>
  <si>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</si>
  <si>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</si>
  <si>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</si>
  <si>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</si>
  <si>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</si>
  <si>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</si>
  <si>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</si>
  <si>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</si>
  <si>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</si>
  <si>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</si>
  <si>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</si>
  <si>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</si>
  <si>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</si>
  <si>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</si>
  <si>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</si>
  <si>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</si>
  <si>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</si>
  <si>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</si>
  <si>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</si>
  <si>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</si>
  <si>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</si>
  <si>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</si>
  <si>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</si>
  <si>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</si>
  <si>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</si>
  <si>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</si>
  <si>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</si>
  <si>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</si>
  <si>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</si>
  <si>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</si>
  <si>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</si>
  <si>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</si>
  <si>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</si>
  <si>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</si>
  <si>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</si>
  <si>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</si>
  <si>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</si>
  <si>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</si>
  <si>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</si>
  <si>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</si>
  <si>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</si>
  <si>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</si>
  <si>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</si>
  <si>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</si>
  <si>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</si>
  <si>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</si>
  <si>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</si>
  <si>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</si>
  <si>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</si>
  <si>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</si>
  <si>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</si>
  <si>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</si>
  <si>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</si>
  <si>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</si>
  <si>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</si>
  <si>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</si>
  <si>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</si>
  <si>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</si>
  <si>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</si>
  <si>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</si>
  <si>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</si>
  <si>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</si>
  <si>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</si>
  <si>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</si>
  <si>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</si>
  <si>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</si>
  <si>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</si>
  <si>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</si>
  <si>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</si>
  <si>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</si>
  <si>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</si>
  <si>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</si>
  <si>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</si>
  <si>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</si>
  <si>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</si>
  <si>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</si>
  <si>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</si>
  <si>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</si>
  <si>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</si>
  <si>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</si>
  <si>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</si>
  <si>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</si>
  <si>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</si>
  <si>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</si>
  <si>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</si>
  <si>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</si>
  <si>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</si>
  <si>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</si>
  <si>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</si>
  <si>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</si>
  <si>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</si>
  <si>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</si>
  <si>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</si>
  <si>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</si>
  <si>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</si>
  <si>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</si>
  <si>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</si>
  <si>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</si>
  <si>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</si>
  <si>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</si>
  <si>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</si>
  <si>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</si>
  <si>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</si>
  <si>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</si>
  <si>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</si>
  <si>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</si>
  <si>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</si>
  <si>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</si>
  <si>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</si>
  <si>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</si>
  <si>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</si>
  <si>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</si>
  <si>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</si>
  <si>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</si>
  <si>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</si>
  <si>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</si>
  <si>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</si>
  <si>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</si>
  <si>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</si>
  <si>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</si>
  <si>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</si>
  <si>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</si>
  <si>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</si>
  <si>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</si>
  <si>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</si>
  <si>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</si>
  <si>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</si>
  <si>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</si>
  <si>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</si>
  <si>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</si>
  <si>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</si>
  <si>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</si>
  <si>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</si>
  <si>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</si>
  <si>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</si>
  <si>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</si>
  <si>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</si>
  <si>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</si>
  <si>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</si>
  <si>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</si>
  <si>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</si>
  <si>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</si>
  <si>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</si>
  <si>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</si>
  <si>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</si>
  <si>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</si>
  <si>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</si>
  <si>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</si>
  <si>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</si>
  <si>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</si>
  <si>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</si>
  <si>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</si>
  <si>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</si>
  <si>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</si>
  <si>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</si>
  <si>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</si>
  <si>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</si>
  <si>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</si>
  <si>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</si>
  <si>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</si>
  <si>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</si>
  <si>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</si>
  <si>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</si>
  <si>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</si>
  <si>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</si>
  <si>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</si>
  <si>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</si>
  <si>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</si>
  <si>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</si>
  <si>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</si>
  <si>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</si>
  <si>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蕨市公共下水道事業特別会計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</si>
  <si>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</si>
  <si>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</si>
  <si>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</si>
  <si>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蕨市立病院事業会計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</si>
  <si>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</si>
  <si>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蕨市介護保険特別会計</t>
    <phoneticPr fontId="5"/>
  </si>
  <si>
    <t>(Ｆ)</t>
    <phoneticPr fontId="5"/>
  </si>
  <si>
    <t>蕨市後期高齢者医療特別会計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</si>
  <si>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</si>
  <si>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</si>
  <si>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</si>
  <si>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</si>
  <si>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</si>
  <si>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</si>
  <si>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</si>
  <si>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</si>
  <si>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</si>
  <si>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</si>
  <si>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</si>
  <si>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</si>
  <si>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</si>
  <si>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</si>
  <si>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</si>
  <si>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</si>
  <si>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</si>
  <si>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</si>
  <si>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</si>
  <si>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</si>
  <si>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</si>
  <si>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</si>
  <si>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</si>
  <si>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</si>
  <si>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</si>
  <si>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</si>
  <si>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</si>
  <si>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</si>
  <si>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</si>
  <si>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</si>
  <si>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</si>
  <si>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</si>
  <si>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</si>
  <si>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</si>
  <si>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</si>
  <si>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</si>
  <si>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</si>
  <si>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</si>
  <si>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</si>
  <si>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</si>
  <si>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</si>
  <si>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</si>
  <si>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</si>
  <si>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</si>
  <si>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</si>
  <si>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</si>
  <si>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</si>
  <si>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</si>
  <si>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</si>
  <si>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</si>
  <si>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</si>
  <si>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</si>
  <si>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</si>
  <si>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</si>
  <si>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</si>
  <si>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</si>
  <si>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</si>
  <si>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</si>
  <si>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</si>
  <si>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</si>
  <si>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</si>
  <si>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</si>
  <si>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</si>
  <si>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</si>
  <si>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</si>
  <si>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</si>
  <si>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</si>
  <si>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</si>
  <si>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</si>
  <si>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</si>
  <si>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</si>
  <si>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</si>
  <si>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</si>
  <si>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</si>
  <si>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</si>
  <si>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</si>
  <si>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</si>
  <si>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</si>
  <si>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</si>
  <si>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</si>
  <si>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</si>
  <si>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</si>
  <si>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</si>
  <si>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</si>
  <si>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</si>
  <si>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1.26</t>
  </si>
  <si>
    <t>▲ 0.29</t>
  </si>
  <si>
    <t>▲ 1.76</t>
  </si>
  <si>
    <t>一般会計</t>
  </si>
  <si>
    <t>蕨市水道事業会計</t>
  </si>
  <si>
    <t>蕨市立病院事業会計</t>
  </si>
  <si>
    <t>蕨市国民健康保険特別会計</t>
  </si>
  <si>
    <t>蕨市介護保険特別会計</t>
  </si>
  <si>
    <t>蕨都市計画事業錦町土地区画整理事業特別会計</t>
  </si>
  <si>
    <t>蕨市公共下水道事業特別会計</t>
  </si>
  <si>
    <t>蕨市後期高齢者医療特別会計</t>
  </si>
  <si>
    <t>その他会計（赤字）</t>
  </si>
  <si>
    <t>その他会計（黒字）</t>
  </si>
  <si>
    <t>-</t>
    <phoneticPr fontId="5"/>
  </si>
  <si>
    <t>-</t>
    <phoneticPr fontId="2"/>
  </si>
  <si>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</si>
  <si>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</si>
  <si>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</si>
  <si>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</si>
  <si>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</si>
  <si>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</si>
  <si>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蕨市土地開発公社</t>
  </si>
  <si>
    <t>蕨市施設管理公社</t>
  </si>
  <si>
    <t>戸田競艇企業団（モーターボート競走事業会計）</t>
    <rPh sb="4" eb="6">
      <t>キギョウ</t>
    </rPh>
    <rPh sb="6" eb="7">
      <t>ダン</t>
    </rPh>
    <rPh sb="15" eb="17">
      <t>キョウソウ</t>
    </rPh>
    <rPh sb="17" eb="19">
      <t>ジギョウ</t>
    </rPh>
    <rPh sb="19" eb="21">
      <t>カイケイ</t>
    </rPh>
    <phoneticPr fontId="2"/>
  </si>
  <si>
    <t>公共施設改修基金</t>
    <phoneticPr fontId="11"/>
  </si>
  <si>
    <t>職員退職手当基金</t>
    <phoneticPr fontId="11"/>
  </si>
  <si>
    <t>ふるさとわらび応援基金</t>
    <phoneticPr fontId="11"/>
  </si>
  <si>
    <t>市庁舎整備基金</t>
    <rPh sb="5" eb="7">
      <t>キキン</t>
    </rPh>
    <phoneticPr fontId="11"/>
  </si>
  <si>
    <t>蕨駅西口市街地再開発事業基金</t>
    <rPh sb="0" eb="1">
      <t>ワラビ</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</si>
  <si>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</si>
  <si>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</si>
  <si>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</si>
  <si>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</si>
  <si>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</si>
  <si>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第3次蕨市土地開発公社経営健全化計画に基づく土地の買戻しなどにより実質公債費比率は増加傾向にあったが、平成28年度以降は蕨市土地開発公社からの買戻しに係る支出が減となったことなどにより実質公債費比率は減少した。また、将来負担比率は減少傾向となっ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</si>
  <si>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</si>
  <si>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</si>
  <si>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</si>
  <si>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しても低水準であるが、一方で有形固定資産減価償却率は高い傾向にある。特に、市庁舎は有形固定資産減価償却率が90％を超えており、平均を押し上げる要因の１つとなっているが、今後建替えにより有形固定資産減価償却率は大幅に低下する見込みとなっている。一方で、市庁舎の建替えには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</si>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</sst>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C6EE-4F0B-81CB-AB3C0F730D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42806</c:v>
                </c:pt>
                <c:pt idx="1">
                  <c:v>29334</c:v>
                </c:pt>
                <c:pt idx="2">
                  <c:v>37168</c:v>
                </c:pt>
                <c:pt idx="3">
                  <c:v>32474</c:v>
                </c:pt>
                <c:pt idx="4">
                  <c:v>36260</c:v>
                </c:pt>
              </c:numCache>
            </c:numRef>
          </c:val>
          <c:smooth val="0"/>
          <c:extLst>
            <c:ext xmlns:c16="http://schemas.microsoft.com/office/drawing/2014/chart" uri="{C3380CC4-5D6E-409C-BE32-E72D297353CC}">
              <c16:uniqueId val="{00000001-C6EE-4F0B-81CB-AB3C0F730D15}"/>
            </c:ext>
          </c:extLst>
        </c:ser>
        <c:dLbls>
          <c:showLegendKey val="0"/>
          <c:showVal val="0"/>
          <c:showCatName val="0"/>
          <c:showSerName val="0"/>
          <c:showPercent val="0"/>
          <c:showBubbleSize val="0"/>
        </c:dLbls>
        <c:marker val="1"/>
        <c:smooth val="0"/>
        <c:axId val="137271936"/>
        <c:axId val="137287936"/>
      </c:lineChart>
      <c:catAx>
        <c:axId val="13727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87936"/>
        <c:crosses val="autoZero"/>
        <c:auto val="1"/>
        <c:lblAlgn val="ctr"/>
        <c:lblOffset val="100"/>
        <c:tickLblSkip val="1"/>
        <c:tickMarkSkip val="1"/>
        <c:noMultiLvlLbl val="0"/>
      </c:catAx>
      <c:valAx>
        <c:axId val="1372879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9.17</c:v>
                </c:pt>
                <c:pt idx="1">
                  <c:v>7.99</c:v>
                </c:pt>
                <c:pt idx="2">
                  <c:v>7.56</c:v>
                </c:pt>
                <c:pt idx="3">
                  <c:v>6.23</c:v>
                </c:pt>
                <c:pt idx="4">
                  <c:v>12.54</c:v>
                </c:pt>
              </c:numCache>
            </c:numRef>
          </c:val>
          <c:extLst>
            <c:ext xmlns:c16="http://schemas.microsoft.com/office/drawing/2014/chart" uri="{C3380CC4-5D6E-409C-BE32-E72D297353CC}">
              <c16:uniqueId val="{00000000-ECE7-41AC-AE45-EDC1EF3BB8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14.46</c:v>
                </c:pt>
                <c:pt idx="1">
                  <c:v>14.65</c:v>
                </c:pt>
                <c:pt idx="2">
                  <c:v>14.5</c:v>
                </c:pt>
                <c:pt idx="3">
                  <c:v>13.6</c:v>
                </c:pt>
                <c:pt idx="4">
                  <c:v>13.55</c:v>
                </c:pt>
              </c:numCache>
            </c:numRef>
          </c:val>
          <c:extLst>
            <c:ext xmlns:c16="http://schemas.microsoft.com/office/drawing/2014/chart" uri="{C3380CC4-5D6E-409C-BE32-E72D297353CC}">
              <c16:uniqueId val="{00000001-ECE7-41AC-AE45-EDC1EF3BB8DD}"/>
            </c:ext>
          </c:extLst>
        </c:ser>
        <c:dLbls>
          <c:showLegendKey val="0"/>
          <c:showVal val="0"/>
          <c:showCatName val="0"/>
          <c:showSerName val="0"/>
          <c:showPercent val="0"/>
          <c:showBubbleSize val="0"/>
        </c:dLbls>
        <c:gapWidth val="250"/>
        <c:overlap val="100"/>
        <c:axId val="129396736"/>
        <c:axId val="12939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-1.26</c:v>
                </c:pt>
                <c:pt idx="2">
                  <c:v>-0.28999999999999998</c:v>
                </c:pt>
                <c:pt idx="3">
                  <c:v>-1.76</c:v>
                </c:pt>
                <c:pt idx="4">
                  <c:v>6.3</c:v>
                </c:pt>
              </c:numCache>
            </c:numRef>
          </c:val>
          <c:smooth val="0"/>
          <c:extLst>
            <c:ext xmlns:c16="http://schemas.microsoft.com/office/drawing/2014/chart" uri="{C3380CC4-5D6E-409C-BE32-E72D297353CC}">
              <c16:uniqueId val="{00000002-ECE7-41AC-AE45-EDC1EF3BB8DD}"/>
            </c:ext>
          </c:extLst>
        </c:ser>
        <c:dLbls>
          <c:showLegendKey val="0"/>
          <c:showVal val="0"/>
          <c:showCatName val="0"/>
          <c:showSerName val="0"/>
          <c:showPercent val="0"/>
          <c:showBubbleSize val="0"/>
        </c:dLbls>
        <c:marker val="1"/>
        <c:smooth val="0"/>
        <c:axId val="129396736"/>
        <c:axId val="129398656"/>
      </c:lineChart>
      <c:catAx>
        <c:axId val="1293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98656"/>
        <c:crosses val="autoZero"/>
        <c:auto val="1"/>
        <c:lblAlgn val="ctr"/>
        <c:lblOffset val="100"/>
        <c:tickLblSkip val="1"/>
        <c:tickMarkSkip val="1"/>
        <c:noMultiLvlLbl val="0"/>
      </c:catAx>
      <c:valAx>
        <c:axId val="1293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0-9149-4174-9A17-7E7A77426D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49-4174-9A17-7E7A77426DBA}"/>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2-9149-4174-9A17-7E7A77426DBA}"/>
            </c:ext>
          </c:extLst>
        </c:ser>
        <c:ser>
          <c:idx val="3"/>
          <c:order val="3"/>
          <c:tx>
            <c:strRef>
              <c:f>データシート!$A$30</c:f>
              <c:strCache>
                <c:ptCount val="1"/>
                <c:pt idx="0">
                  <c:v>蕨市公共下水道事業特別会計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c:v>
                </c:pt>
                <c:pt idx="4">
                  <c:v>#N/A</c:v>
                </c:pt>
                <c:pt idx="5">
                  <c:v>0.08</c:v>
                </c:pt>
                <c:pt idx="6">
                  <c:v>#N/A</c:v>
                </c:pt>
                <c:pt idx="7">
                  <c:v>0.03</c:v>
                </c:pt>
                <c:pt idx="8">
                  <c:v>#N/A</c:v>
                </c:pt>
                <c:pt idx="9">
                  <c:v>0.06</c:v>
                </c:pt>
              </c:numCache>
            </c:numRef>
          </c:val>
          <c:extLst>
            <c:ext xmlns:c16="http://schemas.microsoft.com/office/drawing/2014/chart" uri="{C3380CC4-5D6E-409C-BE32-E72D297353CC}">
              <c16:uniqueId val="{00000003-9149-4174-9A17-7E7A77426DBA}"/>
            </c:ext>
          </c:extLst>
        </c:ser>
        <c:ser>
          <c:idx val="4"/>
          <c:order val="4"/>
          <c:tx>
            <c:strRef>
              <c:f>データシート!$A$31</c:f>
              <c:strCache>
                <c:ptCount val="1"/>
                <c:pt idx="0">
                  <c:v>蕨都市計画事業錦町土地区画整理事業特別会計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0.05</c:v>
                </c:pt>
                <c:pt idx="4">
                  <c:v>#N/A</c:v>
                </c:pt>
                <c:pt idx="5">
                  <c:v>0.01</c:v>
                </c:pt>
                <c:pt idx="6">
                  <c:v>#N/A</c:v>
                </c:pt>
                <c:pt idx="7">
                  <c:v>0.02</c:v>
                </c:pt>
                <c:pt idx="8">
                  <c:v>#N/A</c:v>
                </c:pt>
                <c:pt idx="9">
                  <c:v>0.27</c:v>
                </c:pt>
              </c:numCache>
            </c:numRef>
          </c:val>
          <c:extLst>
            <c:ext xmlns:c16="http://schemas.microsoft.com/office/drawing/2014/chart" uri="{C3380CC4-5D6E-409C-BE32-E72D297353CC}">
              <c16:uniqueId val="{00000004-9149-4174-9A17-7E7A77426DBA}"/>
            </c:ext>
          </c:extLst>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c:v>
                </c:pt>
                <c:pt idx="2">
                  <c:v>#N/A</c:v>
                </c:pt>
                <c:pt idx="3">
                  <c:v>1.66</c:v>
                </c:pt>
                <c:pt idx="4">
                  <c:v>#N/A</c:v>
                </c:pt>
                <c:pt idx="5">
                  <c:v>1.49</c:v>
                </c:pt>
                <c:pt idx="6">
                  <c:v>#N/A</c:v>
                </c:pt>
                <c:pt idx="7">
                  <c:v>0.79</c:v>
                </c:pt>
                <c:pt idx="8">
                  <c:v>#N/A</c:v>
                </c:pt>
                <c:pt idx="9">
                  <c:v>1.19</c:v>
                </c:pt>
              </c:numCache>
            </c:numRef>
          </c:val>
          <c:extLst>
            <c:ext xmlns:c16="http://schemas.microsoft.com/office/drawing/2014/chart" uri="{C3380CC4-5D6E-409C-BE32-E72D297353CC}">
              <c16:uniqueId val="{00000005-9149-4174-9A17-7E7A77426DBA}"/>
            </c:ext>
          </c:extLst>
        </c:ser>
        <c:ser>
          <c:idx val="6"/>
          <c:order val="6"/>
          <c:tx>
            <c:strRef>
              <c:f>データシート!$A$33</c:f>
              <c:strCache>
                <c:ptCount val="1"/>
                <c:pt idx="0">
                  <c:v>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1.41</c:v>
                </c:pt>
                <c:pt idx="2">
                  <c:v>#N/A</c:v>
                </c:pt>
                <c:pt idx="3">
                  <c:v>1.63</c:v>
                </c:pt>
                <c:pt idx="4">
                  <c:v>#N/A</c:v>
                </c:pt>
                <c:pt idx="5">
                  <c:v>0.77</c:v>
                </c:pt>
                <c:pt idx="6">
                  <c:v>#N/A</c:v>
                </c:pt>
                <c:pt idx="7">
                  <c:v>1.28</c:v>
                </c:pt>
                <c:pt idx="8">
                  <c:v>#N/A</c:v>
                </c:pt>
                <c:pt idx="9">
                  <c:v>1.91</c:v>
                </c:pt>
              </c:numCache>
            </c:numRef>
          </c:val>
          <c:extLst>
            <c:ext xmlns:c16="http://schemas.microsoft.com/office/drawing/2014/chart" uri="{C3380CC4-5D6E-409C-BE32-E72D297353CC}">
              <c16:uniqueId val="{00000006-9149-4174-9A17-7E7A77426DBA}"/>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6.01</c:v>
                </c:pt>
                <c:pt idx="2">
                  <c:v>#N/A</c:v>
                </c:pt>
                <c:pt idx="3">
                  <c:v>6.7</c:v>
                </c:pt>
                <c:pt idx="4">
                  <c:v>#N/A</c:v>
                </c:pt>
                <c:pt idx="5">
                  <c:v>6.54</c:v>
                </c:pt>
                <c:pt idx="6">
                  <c:v>#N/A</c:v>
                </c:pt>
                <c:pt idx="7">
                  <c:v>7.74</c:v>
                </c:pt>
                <c:pt idx="8">
                  <c:v>#N/A</c:v>
                </c:pt>
                <c:pt idx="9">
                  <c:v>7.94</c:v>
                </c:pt>
              </c:numCache>
            </c:numRef>
          </c:val>
          <c:extLst>
            <c:ext xmlns:c16="http://schemas.microsoft.com/office/drawing/2014/chart" uri="{C3380CC4-5D6E-409C-BE32-E72D297353CC}">
              <c16:uniqueId val="{00000007-9149-4174-9A17-7E7A77426DBA}"/>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9.6300000000000008</c:v>
                </c:pt>
                <c:pt idx="2">
                  <c:v>#N/A</c:v>
                </c:pt>
                <c:pt idx="3">
                  <c:v>9.49</c:v>
                </c:pt>
                <c:pt idx="4">
                  <c:v>#N/A</c:v>
                </c:pt>
                <c:pt idx="5">
                  <c:v>9.3000000000000007</c:v>
                </c:pt>
                <c:pt idx="6">
                  <c:v>#N/A</c:v>
                </c:pt>
                <c:pt idx="7">
                  <c:v>9.7200000000000006</c:v>
                </c:pt>
                <c:pt idx="8">
                  <c:v>#N/A</c:v>
                </c:pt>
                <c:pt idx="9">
                  <c:v>9.5399999999999991</c:v>
                </c:pt>
              </c:numCache>
            </c:numRef>
          </c:val>
          <c:extLst>
            <c:ext xmlns:c16="http://schemas.microsoft.com/office/drawing/2014/chart" uri="{C3380CC4-5D6E-409C-BE32-E72D297353CC}">
              <c16:uniqueId val="{00000008-9149-4174-9A17-7E7A77426D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8.98</c:v>
                </c:pt>
                <c:pt idx="2">
                  <c:v>#N/A</c:v>
                </c:pt>
                <c:pt idx="3">
                  <c:v>7.91</c:v>
                </c:pt>
                <c:pt idx="4">
                  <c:v>#N/A</c:v>
                </c:pt>
                <c:pt idx="5">
                  <c:v>7.51</c:v>
                </c:pt>
                <c:pt idx="6">
                  <c:v>#N/A</c:v>
                </c:pt>
                <c:pt idx="7">
                  <c:v>6.17</c:v>
                </c:pt>
                <c:pt idx="8">
                  <c:v>#N/A</c:v>
                </c:pt>
                <c:pt idx="9">
                  <c:v>12.22</c:v>
                </c:pt>
              </c:numCache>
            </c:numRef>
          </c:val>
          <c:extLst>
            <c:ext xmlns:c16="http://schemas.microsoft.com/office/drawing/2014/chart" uri="{C3380CC4-5D6E-409C-BE32-E72D297353CC}">
              <c16:uniqueId val="{00000009-9149-4174-9A17-7E7A77426DBA}"/>
            </c:ext>
          </c:extLst>
        </c:ser>
        <c:dLbls>
          <c:showLegendKey val="0"/>
          <c:showVal val="0"/>
          <c:showCatName val="0"/>
          <c:showSerName val="0"/>
          <c:showPercent val="0"/>
          <c:showBubbleSize val="0"/>
        </c:dLbls>
        <c:gapWidth val="150"/>
        <c:overlap val="100"/>
        <c:axId val="129537152"/>
        <c:axId val="129538688"/>
      </c:barChart>
      <c:catAx>
        <c:axId val="1295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38688"/>
        <c:crosses val="autoZero"/>
        <c:auto val="1"/>
        <c:lblAlgn val="ctr"/>
        <c:lblOffset val="100"/>
        <c:tickLblSkip val="1"/>
        <c:tickMarkSkip val="1"/>
        <c:noMultiLvlLbl val="0"/>
      </c:catAx>
      <c:valAx>
        <c:axId val="1295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3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2045</c:v>
                </c:pt>
                <c:pt idx="5">
                  <c:v>1947</c:v>
                </c:pt>
                <c:pt idx="8">
                  <c:v>1898</c:v>
                </c:pt>
                <c:pt idx="11">
                  <c:v>1899</c:v>
                </c:pt>
                <c:pt idx="14">
                  <c:v>1952</c:v>
                </c:pt>
              </c:numCache>
            </c:numRef>
          </c:val>
          <c:extLst>
            <c:ext xmlns:c16="http://schemas.microsoft.com/office/drawing/2014/chart" uri="{C3380CC4-5D6E-409C-BE32-E72D297353CC}">
              <c16:uniqueId val="{00000000-BB35-47B8-9496-0E8AAA784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35-47B8-9496-0E8AAA784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678</c:v>
                </c:pt>
                <c:pt idx="3">
                  <c:v>504</c:v>
                </c:pt>
                <c:pt idx="6">
                  <c:v>897</c:v>
                </c:pt>
                <c:pt idx="9">
                  <c:v>285</c:v>
                </c:pt>
                <c:pt idx="12">
                  <c:v>282</c:v>
                </c:pt>
              </c:numCache>
            </c:numRef>
          </c:val>
          <c:extLst>
            <c:ext xmlns:c16="http://schemas.microsoft.com/office/drawing/2014/chart" uri="{C3380CC4-5D6E-409C-BE32-E72D297353CC}">
              <c16:uniqueId val="{00000002-BB35-47B8-9496-0E8AAA784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77</c:v>
                </c:pt>
                <c:pt idx="3">
                  <c:v>68</c:v>
                </c:pt>
                <c:pt idx="6">
                  <c:v>72</c:v>
                </c:pt>
                <c:pt idx="9">
                  <c:v>64</c:v>
                </c:pt>
                <c:pt idx="12">
                  <c:v>50</c:v>
                </c:pt>
              </c:numCache>
            </c:numRef>
          </c:val>
          <c:extLst>
            <c:ext xmlns:c16="http://schemas.microsoft.com/office/drawing/2014/chart" uri="{C3380CC4-5D6E-409C-BE32-E72D297353CC}">
              <c16:uniqueId val="{00000003-BB35-47B8-9496-0E8AAA784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374</c:v>
                </c:pt>
                <c:pt idx="3">
                  <c:v>376</c:v>
                </c:pt>
                <c:pt idx="6">
                  <c:v>380</c:v>
                </c:pt>
                <c:pt idx="9">
                  <c:v>362</c:v>
                </c:pt>
                <c:pt idx="12">
                  <c:v>346</c:v>
                </c:pt>
              </c:numCache>
            </c:numRef>
          </c:val>
          <c:extLst>
            <c:ext xmlns:c16="http://schemas.microsoft.com/office/drawing/2014/chart" uri="{C3380CC4-5D6E-409C-BE32-E72D297353CC}">
              <c16:uniqueId val="{00000004-BB35-47B8-9496-0E8AAA784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35-47B8-9496-0E8AAA784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35-47B8-9496-0E8AAA784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1550</c:v>
                </c:pt>
                <c:pt idx="3">
                  <c:v>1510</c:v>
                </c:pt>
                <c:pt idx="6">
                  <c:v>1327</c:v>
                </c:pt>
                <c:pt idx="9">
                  <c:v>1436</c:v>
                </c:pt>
                <c:pt idx="12">
                  <c:v>1493</c:v>
                </c:pt>
              </c:numCache>
            </c:numRef>
          </c:val>
          <c:extLst>
            <c:ext xmlns:c16="http://schemas.microsoft.com/office/drawing/2014/chart" uri="{C3380CC4-5D6E-409C-BE32-E72D297353CC}">
              <c16:uniqueId val="{00000007-BB35-47B8-9496-0E8AAA784495}"/>
            </c:ext>
          </c:extLst>
        </c:ser>
        <c:dLbls>
          <c:showLegendKey val="0"/>
          <c:showVal val="0"/>
          <c:showCatName val="0"/>
          <c:showSerName val="0"/>
          <c:showPercent val="0"/>
          <c:showBubbleSize val="0"/>
        </c:dLbls>
        <c:gapWidth val="100"/>
        <c:overlap val="100"/>
        <c:axId val="129699840"/>
        <c:axId val="12970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634</c:v>
                </c:pt>
                <c:pt idx="2">
                  <c:v>#N/A</c:v>
                </c:pt>
                <c:pt idx="3">
                  <c:v>#N/A</c:v>
                </c:pt>
                <c:pt idx="4">
                  <c:v>511</c:v>
                </c:pt>
                <c:pt idx="5">
                  <c:v>#N/A</c:v>
                </c:pt>
                <c:pt idx="6">
                  <c:v>#N/A</c:v>
                </c:pt>
                <c:pt idx="7">
                  <c:v>778</c:v>
                </c:pt>
                <c:pt idx="8">
                  <c:v>#N/A</c:v>
                </c:pt>
                <c:pt idx="9">
                  <c:v>#N/A</c:v>
                </c:pt>
                <c:pt idx="10">
                  <c:v>248</c:v>
                </c:pt>
                <c:pt idx="11">
                  <c:v>#N/A</c:v>
                </c:pt>
                <c:pt idx="12">
                  <c:v>#N/A</c:v>
                </c:pt>
                <c:pt idx="13">
                  <c:v>219</c:v>
                </c:pt>
                <c:pt idx="14">
                  <c:v>#N/A</c:v>
                </c:pt>
              </c:numCache>
            </c:numRef>
          </c:val>
          <c:smooth val="0"/>
          <c:extLst>
            <c:ext xmlns:c16="http://schemas.microsoft.com/office/drawing/2014/chart" uri="{C3380CC4-5D6E-409C-BE32-E72D297353CC}">
              <c16:uniqueId val="{00000008-BB35-47B8-9496-0E8AAA784495}"/>
            </c:ext>
          </c:extLst>
        </c:ser>
        <c:dLbls>
          <c:showLegendKey val="0"/>
          <c:showVal val="0"/>
          <c:showCatName val="0"/>
          <c:showSerName val="0"/>
          <c:showPercent val="0"/>
          <c:showBubbleSize val="0"/>
        </c:dLbls>
        <c:marker val="1"/>
        <c:smooth val="0"/>
        <c:axId val="129699840"/>
        <c:axId val="129701760"/>
      </c:lineChart>
      <c:catAx>
        <c:axId val="1296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01760"/>
        <c:crosses val="autoZero"/>
        <c:auto val="1"/>
        <c:lblAlgn val="ctr"/>
        <c:lblOffset val="100"/>
        <c:tickLblSkip val="1"/>
        <c:tickMarkSkip val="1"/>
        <c:noMultiLvlLbl val="0"/>
      </c:catAx>
      <c:valAx>
        <c:axId val="1297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16585</c:v>
                </c:pt>
                <c:pt idx="5">
                  <c:v>16629</c:v>
                </c:pt>
                <c:pt idx="8">
                  <c:v>16648</c:v>
                </c:pt>
                <c:pt idx="11">
                  <c:v>16563</c:v>
                </c:pt>
                <c:pt idx="14">
                  <c:v>16457</c:v>
                </c:pt>
              </c:numCache>
            </c:numRef>
          </c:val>
          <c:extLst>
            <c:ext xmlns:c16="http://schemas.microsoft.com/office/drawing/2014/chart" uri="{C3380CC4-5D6E-409C-BE32-E72D297353CC}">
              <c16:uniqueId val="{00000000-E704-49E6-BF06-B00144AD18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6665</c:v>
                </c:pt>
                <c:pt idx="5">
                  <c:v>6431</c:v>
                </c:pt>
                <c:pt idx="8">
                  <c:v>5737</c:v>
                </c:pt>
                <c:pt idx="11">
                  <c:v>6091</c:v>
                </c:pt>
                <c:pt idx="14">
                  <c:v>6116</c:v>
                </c:pt>
              </c:numCache>
            </c:numRef>
          </c:val>
          <c:extLst>
            <c:ext xmlns:c16="http://schemas.microsoft.com/office/drawing/2014/chart" uri="{C3380CC4-5D6E-409C-BE32-E72D297353CC}">
              <c16:uniqueId val="{00000001-E704-49E6-BF06-B00144AD18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3876</c:v>
                </c:pt>
                <c:pt idx="5">
                  <c:v>4230</c:v>
                </c:pt>
                <c:pt idx="8">
                  <c:v>4951</c:v>
                </c:pt>
                <c:pt idx="11">
                  <c:v>5052</c:v>
                </c:pt>
                <c:pt idx="14">
                  <c:v>5170</c:v>
                </c:pt>
              </c:numCache>
            </c:numRef>
          </c:val>
          <c:extLst>
            <c:ext xmlns:c16="http://schemas.microsoft.com/office/drawing/2014/chart" uri="{C3380CC4-5D6E-409C-BE32-E72D297353CC}">
              <c16:uniqueId val="{00000002-E704-49E6-BF06-B00144AD18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04-49E6-BF06-B00144AD18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04-49E6-BF06-B00144AD18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E704-49E6-BF06-B00144AD18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3100</c:v>
                </c:pt>
                <c:pt idx="3">
                  <c:v>2803</c:v>
                </c:pt>
                <c:pt idx="6">
                  <c:v>2676</c:v>
                </c:pt>
                <c:pt idx="9">
                  <c:v>2585</c:v>
                </c:pt>
                <c:pt idx="12">
                  <c:v>2737</c:v>
                </c:pt>
              </c:numCache>
            </c:numRef>
          </c:val>
          <c:extLst>
            <c:ext xmlns:c16="http://schemas.microsoft.com/office/drawing/2014/chart" uri="{C3380CC4-5D6E-409C-BE32-E72D297353CC}">
              <c16:uniqueId val="{00000006-E704-49E6-BF06-B00144AD18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466</c:v>
                </c:pt>
                <c:pt idx="3">
                  <c:v>368</c:v>
                </c:pt>
                <c:pt idx="6">
                  <c:v>270</c:v>
                </c:pt>
                <c:pt idx="9">
                  <c:v>185</c:v>
                </c:pt>
                <c:pt idx="12">
                  <c:v>115</c:v>
                </c:pt>
              </c:numCache>
            </c:numRef>
          </c:val>
          <c:extLst>
            <c:ext xmlns:c16="http://schemas.microsoft.com/office/drawing/2014/chart" uri="{C3380CC4-5D6E-409C-BE32-E72D297353CC}">
              <c16:uniqueId val="{00000007-E704-49E6-BF06-B00144AD18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4585</c:v>
                </c:pt>
                <c:pt idx="3">
                  <c:v>4340</c:v>
                </c:pt>
                <c:pt idx="6">
                  <c:v>4129</c:v>
                </c:pt>
                <c:pt idx="9">
                  <c:v>4039</c:v>
                </c:pt>
                <c:pt idx="12">
                  <c:v>3749</c:v>
                </c:pt>
              </c:numCache>
            </c:numRef>
          </c:val>
          <c:extLst>
            <c:ext xmlns:c16="http://schemas.microsoft.com/office/drawing/2014/chart" uri="{C3380CC4-5D6E-409C-BE32-E72D297353CC}">
              <c16:uniqueId val="{00000008-E704-49E6-BF06-B00144AD18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5330</c:v>
                </c:pt>
                <c:pt idx="3">
                  <c:v>4835</c:v>
                </c:pt>
                <c:pt idx="6">
                  <c:v>3944</c:v>
                </c:pt>
                <c:pt idx="9">
                  <c:v>3669</c:v>
                </c:pt>
                <c:pt idx="12">
                  <c:v>3393</c:v>
                </c:pt>
              </c:numCache>
            </c:numRef>
          </c:val>
          <c:extLst>
            <c:ext xmlns:c16="http://schemas.microsoft.com/office/drawing/2014/chart" uri="{C3380CC4-5D6E-409C-BE32-E72D297353CC}">
              <c16:uniqueId val="{00000009-E704-49E6-BF06-B00144AD18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16053</c:v>
                </c:pt>
                <c:pt idx="3">
                  <c:v>16342</c:v>
                </c:pt>
                <c:pt idx="6">
                  <c:v>17343</c:v>
                </c:pt>
                <c:pt idx="9">
                  <c:v>17489</c:v>
                </c:pt>
                <c:pt idx="12">
                  <c:v>17880</c:v>
                </c:pt>
              </c:numCache>
            </c:numRef>
          </c:val>
          <c:extLst>
            <c:ext xmlns:c16="http://schemas.microsoft.com/office/drawing/2014/chart" uri="{C3380CC4-5D6E-409C-BE32-E72D297353CC}">
              <c16:uniqueId val="{0000000A-E704-49E6-BF06-B00144AD187C}"/>
            </c:ext>
          </c:extLst>
        </c:ser>
        <c:dLbls>
          <c:showLegendKey val="0"/>
          <c:showVal val="0"/>
          <c:showCatName val="0"/>
          <c:showSerName val="0"/>
          <c:showPercent val="0"/>
          <c:showBubbleSize val="0"/>
        </c:dLbls>
        <c:gapWidth val="100"/>
        <c:overlap val="100"/>
        <c:axId val="137124096"/>
        <c:axId val="13713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2409</c:v>
                </c:pt>
                <c:pt idx="2">
                  <c:v>#N/A</c:v>
                </c:pt>
                <c:pt idx="3">
                  <c:v>#N/A</c:v>
                </c:pt>
                <c:pt idx="4">
                  <c:v>1399</c:v>
                </c:pt>
                <c:pt idx="5">
                  <c:v>#N/A</c:v>
                </c:pt>
                <c:pt idx="6">
                  <c:v>#N/A</c:v>
                </c:pt>
                <c:pt idx="7">
                  <c:v>1025</c:v>
                </c:pt>
                <c:pt idx="8">
                  <c:v>#N/A</c:v>
                </c:pt>
                <c:pt idx="9">
                  <c:v>#N/A</c:v>
                </c:pt>
                <c:pt idx="10">
                  <c:v>261</c:v>
                </c:pt>
                <c:pt idx="11">
                  <c:v>#N/A</c:v>
                </c:pt>
                <c:pt idx="12">
                  <c:v>#N/A</c:v>
                </c:pt>
                <c:pt idx="13">
                  <c:v>132</c:v>
                </c:pt>
                <c:pt idx="14">
                  <c:v>#N/A</c:v>
                </c:pt>
              </c:numCache>
            </c:numRef>
          </c:val>
          <c:smooth val="0"/>
          <c:extLst>
            <c:ext xmlns:c16="http://schemas.microsoft.com/office/drawing/2014/chart" uri="{C3380CC4-5D6E-409C-BE32-E72D297353CC}">
              <c16:uniqueId val="{0000000B-E704-49E6-BF06-B00144AD187C}"/>
            </c:ext>
          </c:extLst>
        </c:ser>
        <c:dLbls>
          <c:showLegendKey val="0"/>
          <c:showVal val="0"/>
          <c:showCatName val="0"/>
          <c:showSerName val="0"/>
          <c:showPercent val="0"/>
          <c:showBubbleSize val="0"/>
        </c:dLbls>
        <c:marker val="1"/>
        <c:smooth val="0"/>
        <c:axId val="137124096"/>
        <c:axId val="137130368"/>
      </c:lineChart>
      <c:catAx>
        <c:axId val="1371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30368"/>
        <c:crosses val="autoZero"/>
        <c:auto val="1"/>
        <c:lblAlgn val="ctr"/>
        <c:lblOffset val="100"/>
        <c:tickLblSkip val="1"/>
        <c:tickMarkSkip val="1"/>
        <c:noMultiLvlLbl val="0"/>
      </c:catAx>
      <c:valAx>
        <c:axId val="13713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2001</c:v>
                </c:pt>
                <c:pt idx="1">
                  <c:v>1918</c:v>
                </c:pt>
                <c:pt idx="2">
                  <c:v>1916</c:v>
                </c:pt>
              </c:numCache>
            </c:numRef>
          </c:val>
          <c:extLst>
            <c:ext xmlns:c16="http://schemas.microsoft.com/office/drawing/2014/chart" uri="{C3380CC4-5D6E-409C-BE32-E72D297353CC}">
              <c16:uniqueId val="{00000000-978F-4CB9-BA25-93609425DD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78F-4CB9-BA25-93609425DD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2767</c:v>
                </c:pt>
                <c:pt idx="1">
                  <c:v>2873</c:v>
                </c:pt>
                <c:pt idx="2">
                  <c:v>2944</c:v>
                </c:pt>
              </c:numCache>
            </c:numRef>
          </c:val>
          <c:extLst>
            <c:ext xmlns:c16="http://schemas.microsoft.com/office/drawing/2014/chart" uri="{C3380CC4-5D6E-409C-BE32-E72D297353CC}">
              <c16:uniqueId val="{00000002-978F-4CB9-BA25-93609425DD33}"/>
            </c:ext>
          </c:extLst>
        </c:ser>
        <c:dLbls>
          <c:showLegendKey val="0"/>
          <c:showVal val="0"/>
          <c:showCatName val="0"/>
          <c:showSerName val="0"/>
          <c:showPercent val="0"/>
          <c:showBubbleSize val="0"/>
        </c:dLbls>
        <c:gapWidth val="120"/>
        <c:overlap val="100"/>
        <c:axId val="137231744"/>
        <c:axId val="137249920"/>
      </c:barChart>
      <c:catAx>
        <c:axId val="13723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249920"/>
        <c:crosses val="autoZero"/>
        <c:auto val="1"/>
        <c:lblAlgn val="ctr"/>
        <c:lblOffset val="100"/>
        <c:tickLblSkip val="1"/>
        <c:tickMarkSkip val="1"/>
        <c:noMultiLvlLbl val="0"/>
      </c:catAx>
      <c:valAx>
        <c:axId val="13724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23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{537A9B6C-A407-483D-86DB-6E60DE756F62}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825-435A-9AE3-8A0BB84E8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{0F26764B-83EC-47D3-AA00-6D5A70A04721}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5-435A-9AE3-8A0BB84E8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{EBBAA4BF-4F42-4F4E-8251-CFC53FBFD620}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5-435A-9AE3-8A0BB84E8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{91F74090-BD9A-4AFE-8A02-8F5090DF3714}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5-435A-9AE3-8A0BB84E8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{675C4CA2-1D76-4309-B637-2446BB720636}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5-435A-9AE3-8A0BB84E8B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{C125D93E-00A1-4654-9E19-3DD8991285C9}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825-435A-9AE3-8A0BB84E8B4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{394C5950-21B5-4246-A0DD-102FEF78F4B5}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825-435A-9AE3-8A0BB84E8B4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{7B37614A-DA87-42EC-B26D-4418A65FDD9A}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825-435A-9AE3-8A0BB84E8B4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{74DDCA02-E7F2-4E24-89E0-DE0300D4BC39}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825-435A-9AE3-8A0BB84E8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66.8</c:v>
                </c:pt>
                <c:pt idx="24">
                  <c:v>68.099999999999994</c:v>
                </c:pt>
              </c:numCache>
            </c:numRef>
          </c:xVal>
          <c:yVal>
            <c:numRef>
              <c:f>公会計指標分析・財政指標組合せ分析表!$BP$51:$DC$51</c:f>
              <c:numCache>
                <c:formatCode>#,##0.0;"▲ "#,##0.0</c:formatCode>
                <c:ptCount val="40"/>
                <c:pt idx="16">
                  <c:v>8.1999999999999993</c:v>
                </c:pt>
                <c:pt idx="24">
                  <c:v>2</c:v>
                </c:pt>
              </c:numCache>
            </c:numRef>
          </c:yVal>
          <c:smooth val="0"/>
          <c:extLst>
            <c:ext xmlns:c16="http://schemas.microsoft.com/office/drawing/2014/chart" uri="{C3380CC4-5D6E-409C-BE32-E72D297353CC}">
              <c16:uniqueId val="{00000009-7825-435A-9AE3-8A0BB84E8B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{1B38C7D1-3B89-4844-A7FF-6B8FBA66E4B0}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825-435A-9AE3-8A0BB84E8B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{F43D3ED5-7CF8-44F8-A128-635AED67DEB2}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5-435A-9AE3-8A0BB84E8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{69AB6BB3-204C-4382-9A7C-650060C5A03F}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5-435A-9AE3-8A0BB84E8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{C55395A4-D6AC-48AB-A713-B0D39A957600}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5-435A-9AE3-8A0BB84E8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{38FEC4EE-03C2-49D8-B0E5-244208918EA1}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5-435A-9AE3-8A0BB84E8B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{934512DC-CDD0-48D5-A883-2D7A5E275746}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825-435A-9AE3-8A0BB84E8B4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{41BECC98-A385-4ED1-9BC8-D4BED6E0F261}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825-435A-9AE3-8A0BB84E8B4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{B7168154-9697-42D6-9C3E-DAF9228620AE}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825-435A-9AE3-8A0BB84E8B4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{C7B8BD4A-B8A4-4FF5-8260-269AC6CA6454}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825-435A-9AE3-8A0BB84E8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c:ext xmlns:c16="http://schemas.microsoft.com/office/drawing/2014/chart" uri="{C3380CC4-5D6E-409C-BE32-E72D297353CC}">
              <c16:uniqueId val="{00000013-7825-435A-9AE3-8A0BB84E8B40}"/>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{0B7590D3-35B8-4724-968E-6DA8C989EC9D}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71-43F2-B4A6-9F0A88FCBC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{5BB36D06-08D7-45DC-9636-D2C03214B8D0}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71-43F2-B4A6-9F0A88FCBC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{D5E71F76-520C-41CE-A431-F56E7AB92401}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71-43F2-B4A6-9F0A88FCBC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{9B911256-898A-4FA5-A5ED-145066E58CA4}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71-43F2-B4A6-9F0A88FCBC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{196C7ACE-1015-408D-91C5-AAE813FDD196}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71-43F2-B4A6-9F0A88FCBCD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{D4F826A3-70DD-42DE-ADFF-C2C3EF8B52A5}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71-43F2-B4A6-9F0A88FCBCD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{128BB288-6DD0-4CFD-8615-A279F0EAF07B}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71-43F2-B4A6-9F0A88FCBCD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{BCE02E90-265B-4E12-AA8A-4EAE07F60194}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71-43F2-B4A6-9F0A88FCBCD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{9B703797-74D7-4A92-BCC5-3F49F79FD5DB}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71-43F2-B4A6-9F0A88FCBC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4.5</c:v>
                </c:pt>
                <c:pt idx="16">
                  <c:v>5.0999999999999996</c:v>
                </c:pt>
                <c:pt idx="24">
                  <c:v>4.0999999999999996</c:v>
                </c:pt>
                <c:pt idx="32">
                  <c:v>3.3</c:v>
                </c:pt>
              </c:numCache>
            </c:numRef>
          </c:xVal>
          <c:yVal>
            <c:numRef>
              <c:f>公会計指標分析・財政指標組合せ分析表!$BP$73:$DC$73</c:f>
              <c:numCache>
                <c:formatCode>#,##0.0;"▲ "#,##0.0</c:formatCode>
                <c:ptCount val="40"/>
                <c:pt idx="0">
                  <c:v>19.399999999999999</c:v>
                </c:pt>
                <c:pt idx="8">
                  <c:v>11.5</c:v>
                </c:pt>
                <c:pt idx="16">
                  <c:v>8.1999999999999993</c:v>
                </c:pt>
                <c:pt idx="24">
                  <c:v>2</c:v>
                </c:pt>
                <c:pt idx="32">
                  <c:v>1</c:v>
                </c:pt>
              </c:numCache>
            </c:numRef>
          </c:yVal>
          <c:smooth val="0"/>
          <c:extLst>
            <c:ext xmlns:c16="http://schemas.microsoft.com/office/drawing/2014/chart" uri="{C3380CC4-5D6E-409C-BE32-E72D297353CC}">
              <c16:uniqueId val="{00000009-0371-43F2-B4A6-9F0A88FCBC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{A7DD4951-EE37-475E-87AE-03DE45663C23}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71-43F2-B4A6-9F0A88FCBC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{0E7EC4D6-7F4D-4574-85A9-BB2B91E0AB0A}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71-43F2-B4A6-9F0A88FCBC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{72351953-C1AC-40BF-89AF-A3A6E61A89D6}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71-43F2-B4A6-9F0A88FCBC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{02C617E7-7207-4CA0-9A00-AA6F3AD00A49}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71-43F2-B4A6-9F0A88FCBC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{41D5D623-360F-439F-B1DB-623F2360426C}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71-43F2-B4A6-9F0A88FCBCD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{0DBBAD3A-2823-4502-9512-085F0CA161A2}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71-43F2-B4A6-9F0A88FCBCD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{D9DFA7A2-F10D-4F53-8FB3-6347873CA516}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71-43F2-B4A6-9F0A88FCBCD4}"/>
                </c:ext>
              </c:extLst>
            </c:dLbl>
            <c:dLbl>
              <c:idx val="24"/>
              <c:layout>
                <c:manualLayout>
                  <c:x val="-2.9845718578557189E-2"/>
                  <c:y val="-6.733716599756012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{B6442AB4-F0DC-466F-9766-13D2A4970E2E}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71-43F2-B4A6-9F0A88FCBCD4}"/>
                </c:ext>
              </c:extLst>
            </c:dLbl>
            <c:dLbl>
              <c:idx val="32"/>
              <c:layout>
                <c:manualLayout>
                  <c:x val="-3.3550264659664215E-2"/>
                  <c:y val="-5.749612817802781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{27410AA8-8584-4D6D-8EDA-05752E5BA41C}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71-43F2-B4A6-9F0A88FCBC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0371-43F2-B4A6-9F0A88FCBCD4}"/>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円高基調を受け、輸出関連企業の業績悪化など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を背景とした市民税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などから、基準財政収入額が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償還に伴う元利償還金の減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などから、基準財政需要額も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この結果、財政力指数は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138642</xdr:rowOff>
    </xdr:to>
    <xdr:cxnSp macro="">
      <xdr:nvCxnSpPr>
        <xdr:cNvPr id="69" name="直線コネクタ 68"/>
        <xdr:cNvCxnSpPr/>
      </xdr:nvCxnSpPr>
      <xdr:spPr>
        <a:xfrm flipV="1">
          <a:off x="4114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138642</xdr:rowOff>
    </xdr:from>
    <xdr:to>
      <xdr:col>19</xdr:col>
      <xdr:colOff>133350</xdr:colOff>
      <xdr:row>37</xdr:row>
      <xdr:rowOff>138642</xdr:rowOff>
    </xdr:to>
    <xdr:cxnSp macro="">
      <xdr:nvCxnSpPr>
        <xdr:cNvPr id="72" name="直線コネクタ 71"/>
        <xdr:cNvCxnSpPr/>
      </xdr:nvCxnSpPr>
      <xdr:spPr>
        <a:xfrm>
          <a:off x="3225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158750</xdr:rowOff>
    </xdr:to>
    <xdr:cxnSp macro="">
      <xdr:nvCxnSpPr>
        <xdr:cNvPr id="75" name="直線コネクタ 74"/>
        <xdr:cNvCxnSpPr/>
      </xdr:nvCxnSpPr>
      <xdr:spPr>
        <a:xfrm flipV="1">
          <a:off x="2336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37</xdr:row>
      <xdr:rowOff>158750</xdr:rowOff>
    </xdr:to>
    <xdr:cxnSp macro="">
      <xdr:nvCxnSpPr>
        <xdr:cNvPr id="78" name="直線コネクタ 77"/>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9" name="財政力該当値テキスト"/>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87842</xdr:rowOff>
    </xdr:from>
    <xdr:to>
      <xdr:col>15</xdr:col>
      <xdr:colOff>133350</xdr:colOff>
      <xdr:row>38</xdr:row>
      <xdr:rowOff>17991</xdr:rowOff>
    </xdr:to>
    <xdr:sp macro="" textlink="">
      <xdr:nvSpPr>
        <xdr:cNvPr id="92" name="楕円 91"/>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28169</xdr:rowOff>
    </xdr:from>
    <xdr:ext cx="762000" cy="259045"/>
    <xdr:sp macro="" textlink="">
      <xdr:nvSpPr>
        <xdr:cNvPr id="93" name="テキスト ボックス 92"/>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退職手当などの減により人件費は減額となったことに加え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都市計画税を除く地方税が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297,364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千円増となるなど、経常一般財源等となる歳入合計が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413,271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千円の増となったことから</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76623</xdr:rowOff>
    </xdr:to>
    <xdr:cxnSp macro="">
      <xdr:nvCxnSpPr>
        <xdr:cNvPr id="132" name="直線コネクタ 131"/>
        <xdr:cNvCxnSpPr/>
      </xdr:nvCxnSpPr>
      <xdr:spPr>
        <a:xfrm flipV="1">
          <a:off x="4114800" y="1036066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76623</xdr:rowOff>
    </xdr:to>
    <xdr:cxnSp macro="">
      <xdr:nvCxnSpPr>
        <xdr:cNvPr id="135" name="直線コネクタ 134"/>
        <xdr:cNvCxnSpPr/>
      </xdr:nvCxnSpPr>
      <xdr:spPr>
        <a:xfrm>
          <a:off x="3225800" y="1050544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108796</xdr:rowOff>
    </xdr:to>
    <xdr:cxnSp macro="">
      <xdr:nvCxnSpPr>
        <xdr:cNvPr id="138" name="直線コネクタ 137"/>
        <xdr:cNvCxnSpPr/>
      </xdr:nvCxnSpPr>
      <xdr:spPr>
        <a:xfrm flipV="1">
          <a:off x="2336800" y="105054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108796</xdr:rowOff>
    </xdr:to>
    <xdr:cxnSp macro="">
      <xdr:nvCxnSpPr>
        <xdr:cNvPr id="141" name="直線コネクタ 140"/>
        <xdr:cNvCxnSpPr/>
      </xdr:nvCxnSpPr>
      <xdr:spPr>
        <a:xfrm>
          <a:off x="1447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2"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4" name="テキスト ボックス 153"/>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加えて人口が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％減となった。本市では、職員の定数管理により平成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人件費の削減に努めるとともに、民間委託や非常勤職員の活用に取り組んできたことから、トータルコストが抑制され、類似団体平均を下回る状況となっている。引き続き、限られた財源を有効に活用するため、民間活力の活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サイクルに基づいた施策・事業の見直しを図り、効率的な財政運営を推進する。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58134</xdr:rowOff>
    </xdr:from>
    <xdr:to>
      <xdr:col>23</xdr:col>
      <xdr:colOff>133350</xdr:colOff>
      <xdr:row>82</xdr:row>
      <xdr:rowOff>70224</xdr:rowOff>
    </xdr:to>
    <xdr:cxnSp macro="">
      <xdr:nvCxnSpPr>
        <xdr:cNvPr id="195" name="直線コネクタ 194"/>
        <xdr:cNvCxnSpPr/>
      </xdr:nvCxnSpPr>
      <xdr:spPr>
        <a:xfrm flipV="1">
          <a:off x="4114800" y="14117034"/>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70224</xdr:rowOff>
    </xdr:from>
    <xdr:to>
      <xdr:col>19</xdr:col>
      <xdr:colOff>133350</xdr:colOff>
      <xdr:row>82</xdr:row>
      <xdr:rowOff>75653</xdr:rowOff>
    </xdr:to>
    <xdr:cxnSp macro="">
      <xdr:nvCxnSpPr>
        <xdr:cNvPr id="198" name="直線コネクタ 197"/>
        <xdr:cNvCxnSpPr/>
      </xdr:nvCxnSpPr>
      <xdr:spPr>
        <a:xfrm flipV="1">
          <a:off x="3225800" y="1412912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59953</xdr:rowOff>
    </xdr:from>
    <xdr:to>
      <xdr:col>15</xdr:col>
      <xdr:colOff>82550</xdr:colOff>
      <xdr:row>82</xdr:row>
      <xdr:rowOff>75653</xdr:rowOff>
    </xdr:to>
    <xdr:cxnSp macro="">
      <xdr:nvCxnSpPr>
        <xdr:cNvPr id="201" name="直線コネクタ 200"/>
        <xdr:cNvCxnSpPr/>
      </xdr:nvCxnSpPr>
      <xdr:spPr>
        <a:xfrm>
          <a:off x="2336800" y="14118853"/>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47551</xdr:rowOff>
    </xdr:from>
    <xdr:to>
      <xdr:col>11</xdr:col>
      <xdr:colOff>31750</xdr:colOff>
      <xdr:row>82</xdr:row>
      <xdr:rowOff>59953</xdr:rowOff>
    </xdr:to>
    <xdr:cxnSp macro="">
      <xdr:nvCxnSpPr>
        <xdr:cNvPr id="204" name="直線コネクタ 203"/>
        <xdr:cNvCxnSpPr/>
      </xdr:nvCxnSpPr>
      <xdr:spPr>
        <a:xfrm>
          <a:off x="1447800" y="14106451"/>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7334</xdr:rowOff>
    </xdr:from>
    <xdr:to>
      <xdr:col>23</xdr:col>
      <xdr:colOff>184150</xdr:colOff>
      <xdr:row>82</xdr:row>
      <xdr:rowOff>108934</xdr:rowOff>
    </xdr:to>
    <xdr:sp macro="" textlink="">
      <xdr:nvSpPr>
        <xdr:cNvPr id="214" name="楕円 213"/>
        <xdr:cNvSpPr/>
      </xdr:nvSpPr>
      <xdr:spPr>
        <a:xfrm>
          <a:off x="4902200" y="140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100061</xdr:rowOff>
    </xdr:from>
    <xdr:ext cx="762000" cy="259045"/>
    <xdr:sp macro="" textlink="">
      <xdr:nvSpPr>
        <xdr:cNvPr id="215" name="人件費・物件費等の状況該当値テキスト"/>
        <xdr:cNvSpPr txBox="1"/>
      </xdr:nvSpPr>
      <xdr:spPr>
        <a:xfrm>
          <a:off x="5041900" y="1398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19424</xdr:rowOff>
    </xdr:from>
    <xdr:to>
      <xdr:col>19</xdr:col>
      <xdr:colOff>184150</xdr:colOff>
      <xdr:row>82</xdr:row>
      <xdr:rowOff>121024</xdr:rowOff>
    </xdr:to>
    <xdr:sp macro="" textlink="">
      <xdr:nvSpPr>
        <xdr:cNvPr id="216" name="楕円 215"/>
        <xdr:cNvSpPr/>
      </xdr:nvSpPr>
      <xdr:spPr>
        <a:xfrm>
          <a:off x="4064000" y="140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131201</xdr:rowOff>
    </xdr:from>
    <xdr:ext cx="736600" cy="259045"/>
    <xdr:sp macro="" textlink="">
      <xdr:nvSpPr>
        <xdr:cNvPr id="217" name="テキスト ボックス 216"/>
        <xdr:cNvSpPr txBox="1"/>
      </xdr:nvSpPr>
      <xdr:spPr>
        <a:xfrm>
          <a:off x="3733800" y="1384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24853</xdr:rowOff>
    </xdr:from>
    <xdr:to>
      <xdr:col>15</xdr:col>
      <xdr:colOff>133350</xdr:colOff>
      <xdr:row>82</xdr:row>
      <xdr:rowOff>126453</xdr:rowOff>
    </xdr:to>
    <xdr:sp macro="" textlink="">
      <xdr:nvSpPr>
        <xdr:cNvPr id="218" name="楕円 217"/>
        <xdr:cNvSpPr/>
      </xdr:nvSpPr>
      <xdr:spPr>
        <a:xfrm>
          <a:off x="3175000" y="14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136630</xdr:rowOff>
    </xdr:from>
    <xdr:ext cx="762000" cy="259045"/>
    <xdr:sp macro="" textlink="">
      <xdr:nvSpPr>
        <xdr:cNvPr id="219" name="テキスト ボックス 218"/>
        <xdr:cNvSpPr txBox="1"/>
      </xdr:nvSpPr>
      <xdr:spPr>
        <a:xfrm>
          <a:off x="2844800" y="1385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9153</xdr:rowOff>
    </xdr:from>
    <xdr:to>
      <xdr:col>11</xdr:col>
      <xdr:colOff>82550</xdr:colOff>
      <xdr:row>82</xdr:row>
      <xdr:rowOff>110753</xdr:rowOff>
    </xdr:to>
    <xdr:sp macro="" textlink="">
      <xdr:nvSpPr>
        <xdr:cNvPr id="220" name="楕円 219"/>
        <xdr:cNvSpPr/>
      </xdr:nvSpPr>
      <xdr:spPr>
        <a:xfrm>
          <a:off x="2286000" y="140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120930</xdr:rowOff>
    </xdr:from>
    <xdr:ext cx="762000" cy="259045"/>
    <xdr:sp macro="" textlink="">
      <xdr:nvSpPr>
        <xdr:cNvPr id="221" name="テキスト ボックス 220"/>
        <xdr:cNvSpPr txBox="1"/>
      </xdr:nvSpPr>
      <xdr:spPr>
        <a:xfrm>
          <a:off x="1955800" y="138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168201</xdr:rowOff>
    </xdr:from>
    <xdr:to>
      <xdr:col>7</xdr:col>
      <xdr:colOff>31750</xdr:colOff>
      <xdr:row>82</xdr:row>
      <xdr:rowOff>98351</xdr:rowOff>
    </xdr:to>
    <xdr:sp macro="" textlink="">
      <xdr:nvSpPr>
        <xdr:cNvPr id="222" name="楕円 221"/>
        <xdr:cNvSpPr/>
      </xdr:nvSpPr>
      <xdr:spPr>
        <a:xfrm>
          <a:off x="1397000" y="140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108528</xdr:rowOff>
    </xdr:from>
    <xdr:ext cx="762000" cy="259045"/>
    <xdr:sp macro="" textlink="">
      <xdr:nvSpPr>
        <xdr:cNvPr id="223" name="テキスト ボックス 222"/>
        <xdr:cNvSpPr txBox="1"/>
      </xdr:nvSpPr>
      <xdr:spPr>
        <a:xfrm>
          <a:off x="1066800" y="138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年度数値は、前年度数値を引用しているため、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ポイントの増加となり、類似団体中の順位では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番目である。人件費については、これまでも特殊勤務手当の見直し（平成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月）や地域手当支給率の抑制（制度完成時、国指定基準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％に抑制）を行うなど人件費の抑制に努めてきたところで、今後も適正な給与水準となるよう必要に応じて見直しを行っていく。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88</xdr:row>
      <xdr:rowOff>0</xdr:rowOff>
    </xdr:to>
    <xdr:cxnSp macro="">
      <xdr:nvCxnSpPr>
        <xdr:cNvPr id="260" name="直線コネクタ 259"/>
        <xdr:cNvCxnSpPr/>
      </xdr:nvCxnSpPr>
      <xdr:spPr>
        <a:xfrm>
          <a:off x="15290800" y="150339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131234</xdr:rowOff>
    </xdr:to>
    <xdr:cxnSp macro="">
      <xdr:nvCxnSpPr>
        <xdr:cNvPr id="263" name="直線コネクタ 262"/>
        <xdr:cNvCxnSpPr/>
      </xdr:nvCxnSpPr>
      <xdr:spPr>
        <a:xfrm flipV="1">
          <a:off x="14401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6" name="直線コネクタ 265"/>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7" name="給与水準   （国との比較）該当値テキスト"/>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0" name="楕円 279"/>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1" name="テキスト ボックス 280"/>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年までの期間において、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名の大幅な削減を実施した。平成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年度以降は、保育需要の増大への対応から、福祉関係で若干増員となったが、普通会計全体では増減なし。人口増加により人口千人当たりの職員数は減少した。今後も定員管理の方針（平成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年度）に基づき、引き続き単純労務職員は不補充、その他の職については、医療職を除き、住民サービスの確保に配慮しつつ、各業務にかかる行政需要の変化や行財政運営の状況等をふまえながら、第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次蕨市定員適正化計画終了時点の職員数を基準とし、超えない範囲で適正な定員管理を行っていく。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121</xdr:rowOff>
    </xdr:to>
    <xdr:cxnSp macro="">
      <xdr:nvCxnSpPr>
        <xdr:cNvPr id="322" name="直線コネクタ 321"/>
        <xdr:cNvCxnSpPr/>
      </xdr:nvCxnSpPr>
      <xdr:spPr>
        <a:xfrm flipV="1">
          <a:off x="16179800" y="1028022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xdr:rowOff>
    </xdr:from>
    <xdr:to>
      <xdr:col>77</xdr:col>
      <xdr:colOff>44450</xdr:colOff>
      <xdr:row>60</xdr:row>
      <xdr:rowOff>5866</xdr:rowOff>
    </xdr:to>
    <xdr:cxnSp macro="">
      <xdr:nvCxnSpPr>
        <xdr:cNvPr id="325" name="直線コネクタ 324"/>
        <xdr:cNvCxnSpPr/>
      </xdr:nvCxnSpPr>
      <xdr:spPr>
        <a:xfrm flipV="1">
          <a:off x="15290800" y="1028712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5866</xdr:rowOff>
    </xdr:from>
    <xdr:to>
      <xdr:col>72</xdr:col>
      <xdr:colOff>203200</xdr:colOff>
      <xdr:row>60</xdr:row>
      <xdr:rowOff>15059</xdr:rowOff>
    </xdr:to>
    <xdr:cxnSp macro="">
      <xdr:nvCxnSpPr>
        <xdr:cNvPr id="328" name="直線コネクタ 327"/>
        <xdr:cNvCxnSpPr/>
      </xdr:nvCxnSpPr>
      <xdr:spPr>
        <a:xfrm flipV="1">
          <a:off x="14401800" y="1029286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12760</xdr:rowOff>
    </xdr:from>
    <xdr:to>
      <xdr:col>68</xdr:col>
      <xdr:colOff>152400</xdr:colOff>
      <xdr:row>60</xdr:row>
      <xdr:rowOff>15059</xdr:rowOff>
    </xdr:to>
    <xdr:cxnSp macro="">
      <xdr:nvCxnSpPr>
        <xdr:cNvPr id="331" name="直線コネクタ 330"/>
        <xdr:cNvCxnSpPr/>
      </xdr:nvCxnSpPr>
      <xdr:spPr>
        <a:xfrm>
          <a:off x="13512800" y="1029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41" name="楕円 340"/>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2"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120771</xdr:rowOff>
    </xdr:from>
    <xdr:to>
      <xdr:col>77</xdr:col>
      <xdr:colOff>95250</xdr:colOff>
      <xdr:row>60</xdr:row>
      <xdr:rowOff>50921</xdr:rowOff>
    </xdr:to>
    <xdr:sp macro="" textlink="">
      <xdr:nvSpPr>
        <xdr:cNvPr id="343" name="楕円 342"/>
        <xdr:cNvSpPr/>
      </xdr:nvSpPr>
      <xdr:spPr>
        <a:xfrm>
          <a:off x="16129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61098</xdr:rowOff>
    </xdr:from>
    <xdr:ext cx="736600" cy="259045"/>
    <xdr:sp macro="" textlink="">
      <xdr:nvSpPr>
        <xdr:cNvPr id="344" name="テキスト ボックス 343"/>
        <xdr:cNvSpPr txBox="1"/>
      </xdr:nvSpPr>
      <xdr:spPr>
        <a:xfrm>
          <a:off x="15798800" y="1000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126516</xdr:rowOff>
    </xdr:from>
    <xdr:to>
      <xdr:col>73</xdr:col>
      <xdr:colOff>44450</xdr:colOff>
      <xdr:row>60</xdr:row>
      <xdr:rowOff>56666</xdr:rowOff>
    </xdr:to>
    <xdr:sp macro="" textlink="">
      <xdr:nvSpPr>
        <xdr:cNvPr id="345" name="楕円 344"/>
        <xdr:cNvSpPr/>
      </xdr:nvSpPr>
      <xdr:spPr>
        <a:xfrm>
          <a:off x="15240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66843</xdr:rowOff>
    </xdr:from>
    <xdr:ext cx="762000" cy="259045"/>
    <xdr:sp macro="" textlink="">
      <xdr:nvSpPr>
        <xdr:cNvPr id="346" name="テキスト ボックス 345"/>
        <xdr:cNvSpPr txBox="1"/>
      </xdr:nvSpPr>
      <xdr:spPr>
        <a:xfrm>
          <a:off x="14909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7" name="楕円 346"/>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8" name="テキスト ボックス 347"/>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133410</xdr:rowOff>
    </xdr:from>
    <xdr:to>
      <xdr:col>64</xdr:col>
      <xdr:colOff>152400</xdr:colOff>
      <xdr:row>60</xdr:row>
      <xdr:rowOff>63560</xdr:rowOff>
    </xdr:to>
    <xdr:sp macro="" textlink="">
      <xdr:nvSpPr>
        <xdr:cNvPr id="349" name="楕円 348"/>
        <xdr:cNvSpPr/>
      </xdr:nvSpPr>
      <xdr:spPr>
        <a:xfrm>
          <a:off x="13462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73737</xdr:rowOff>
    </xdr:from>
    <xdr:ext cx="762000" cy="259045"/>
    <xdr:sp macro="" textlink="">
      <xdr:nvSpPr>
        <xdr:cNvPr id="350" name="テキスト ボックス 349"/>
        <xdr:cNvSpPr txBox="1"/>
      </xdr:nvSpPr>
      <xdr:spPr>
        <a:xfrm>
          <a:off x="13131800" y="100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蕨市土地開発公社取得用地の買戻しに係る支出が減となったことなどにより、前年度比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141732</xdr:rowOff>
    </xdr:to>
    <xdr:cxnSp macro="">
      <xdr:nvCxnSpPr>
        <xdr:cNvPr id="382" name="直線コネクタ 381"/>
        <xdr:cNvCxnSpPr/>
      </xdr:nvCxnSpPr>
      <xdr:spPr>
        <a:xfrm flipV="1">
          <a:off x="16179800" y="65796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66802</xdr:rowOff>
    </xdr:to>
    <xdr:cxnSp macro="">
      <xdr:nvCxnSpPr>
        <xdr:cNvPr id="385" name="直線コネクタ 384"/>
        <xdr:cNvCxnSpPr/>
      </xdr:nvCxnSpPr>
      <xdr:spPr>
        <a:xfrm flipV="1">
          <a:off x="15290800" y="66568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66802</xdr:rowOff>
    </xdr:to>
    <xdr:cxnSp macro="">
      <xdr:nvCxnSpPr>
        <xdr:cNvPr id="388" name="直線コネクタ 387"/>
        <xdr:cNvCxnSpPr/>
      </xdr:nvCxnSpPr>
      <xdr:spPr>
        <a:xfrm>
          <a:off x="14401800" y="669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39</xdr:row>
      <xdr:rowOff>8890</xdr:rowOff>
    </xdr:to>
    <xdr:cxnSp macro="">
      <xdr:nvCxnSpPr>
        <xdr:cNvPr id="391" name="直線コネクタ 390"/>
        <xdr:cNvCxnSpPr/>
      </xdr:nvCxnSpPr>
      <xdr:spPr>
        <a:xfrm>
          <a:off x="13512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13716</xdr:rowOff>
    </xdr:from>
    <xdr:to>
      <xdr:col>81</xdr:col>
      <xdr:colOff>95250</xdr:colOff>
      <xdr:row>38</xdr:row>
      <xdr:rowOff>115316</xdr:rowOff>
    </xdr:to>
    <xdr:sp macro="" textlink="">
      <xdr:nvSpPr>
        <xdr:cNvPr id="401" name="楕円 400"/>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30243</xdr:rowOff>
    </xdr:from>
    <xdr:ext cx="762000" cy="259045"/>
    <xdr:sp macro="" textlink="">
      <xdr:nvSpPr>
        <xdr:cNvPr id="402"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3" name="楕円 402"/>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4" name="テキスト ボックス 403"/>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5" name="楕円 404"/>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6" name="テキスト ボックス 405"/>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7" name="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8" name="テキスト ボックス 407"/>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9" name="楕円 408"/>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10" name="テキスト ボックス 409"/>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次蕨市土地開発公社経営健全化計画に基づく土地の買戻しの着実な実行や都市計画税の充当見込額の増などを要因として、前年度と比較して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改善し、低水準を継続している。引き続き、将来世代に負担を先送りしないよう、財政の健全化を図る。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13</xdr:row>
      <xdr:rowOff>157903</xdr:rowOff>
    </xdr:to>
    <xdr:cxnSp macro="">
      <xdr:nvCxnSpPr>
        <xdr:cNvPr id="444" name="直線コネクタ 443"/>
        <xdr:cNvCxnSpPr/>
      </xdr:nvCxnSpPr>
      <xdr:spPr>
        <a:xfrm flipV="1">
          <a:off x="16179800" y="237871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36322</xdr:rowOff>
    </xdr:to>
    <xdr:cxnSp macro="">
      <xdr:nvCxnSpPr>
        <xdr:cNvPr id="447" name="直線コネクタ 446"/>
        <xdr:cNvCxnSpPr/>
      </xdr:nvCxnSpPr>
      <xdr:spPr>
        <a:xfrm flipV="1">
          <a:off x="15290800" y="238675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36322</xdr:rowOff>
    </xdr:from>
    <xdr:to>
      <xdr:col>72</xdr:col>
      <xdr:colOff>203200</xdr:colOff>
      <xdr:row>14</xdr:row>
      <xdr:rowOff>62865</xdr:rowOff>
    </xdr:to>
    <xdr:cxnSp macro="">
      <xdr:nvCxnSpPr>
        <xdr:cNvPr id="450" name="直線コネクタ 449"/>
        <xdr:cNvCxnSpPr/>
      </xdr:nvCxnSpPr>
      <xdr:spPr>
        <a:xfrm flipV="1">
          <a:off x="14401800" y="243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62865</xdr:rowOff>
    </xdr:from>
    <xdr:to>
      <xdr:col>68</xdr:col>
      <xdr:colOff>152400</xdr:colOff>
      <xdr:row>14</xdr:row>
      <xdr:rowOff>126407</xdr:rowOff>
    </xdr:to>
    <xdr:cxnSp macro="">
      <xdr:nvCxnSpPr>
        <xdr:cNvPr id="453" name="直線コネクタ 452"/>
        <xdr:cNvCxnSpPr/>
      </xdr:nvCxnSpPr>
      <xdr:spPr>
        <a:xfrm flipV="1">
          <a:off x="13512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63" name="楕円 462"/>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20337</xdr:rowOff>
    </xdr:from>
    <xdr:ext cx="762000" cy="259045"/>
    <xdr:sp macro="" textlink="">
      <xdr:nvSpPr>
        <xdr:cNvPr id="464" name="将来負担の状況該当値テキスト"/>
        <xdr:cNvSpPr txBox="1"/>
      </xdr:nvSpPr>
      <xdr:spPr>
        <a:xfrm>
          <a:off x="171069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5" name="楕円 464"/>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6" name="テキスト ボックス 465"/>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156972</xdr:rowOff>
    </xdr:from>
    <xdr:to>
      <xdr:col>73</xdr:col>
      <xdr:colOff>44450</xdr:colOff>
      <xdr:row>14</xdr:row>
      <xdr:rowOff>87122</xdr:rowOff>
    </xdr:to>
    <xdr:sp macro="" textlink="">
      <xdr:nvSpPr>
        <xdr:cNvPr id="467" name="楕円 466"/>
        <xdr:cNvSpPr/>
      </xdr:nvSpPr>
      <xdr:spPr>
        <a:xfrm>
          <a:off x="15240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97299</xdr:rowOff>
    </xdr:from>
    <xdr:ext cx="762000" cy="259045"/>
    <xdr:sp macro="" textlink="">
      <xdr:nvSpPr>
        <xdr:cNvPr id="468" name="テキスト ボックス 467"/>
        <xdr:cNvSpPr txBox="1"/>
      </xdr:nvSpPr>
      <xdr:spPr>
        <a:xfrm>
          <a:off x="14909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xdr:rowOff>
    </xdr:from>
    <xdr:to>
      <xdr:col>68</xdr:col>
      <xdr:colOff>203200</xdr:colOff>
      <xdr:row>14</xdr:row>
      <xdr:rowOff>113665</xdr:rowOff>
    </xdr:to>
    <xdr:sp macro="" textlink="">
      <xdr:nvSpPr>
        <xdr:cNvPr id="469" name="楕円 468"/>
        <xdr:cNvSpPr/>
      </xdr:nvSpPr>
      <xdr:spPr>
        <a:xfrm>
          <a:off x="14351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123842</xdr:rowOff>
    </xdr:from>
    <xdr:ext cx="762000" cy="259045"/>
    <xdr:sp macro="" textlink="">
      <xdr:nvSpPr>
        <xdr:cNvPr id="470" name="テキスト ボックス 469"/>
        <xdr:cNvSpPr txBox="1"/>
      </xdr:nvSpPr>
      <xdr:spPr>
        <a:xfrm>
          <a:off x="14020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75607</xdr:rowOff>
    </xdr:from>
    <xdr:to>
      <xdr:col>64</xdr:col>
      <xdr:colOff>152400</xdr:colOff>
      <xdr:row>15</xdr:row>
      <xdr:rowOff>5757</xdr:rowOff>
    </xdr:to>
    <xdr:sp macro="" textlink="">
      <xdr:nvSpPr>
        <xdr:cNvPr id="471" name="楕円 470"/>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15934</xdr:rowOff>
    </xdr:from>
    <xdr:ext cx="762000" cy="259045"/>
    <xdr:sp macro="" textlink="">
      <xdr:nvSpPr>
        <xdr:cNvPr id="472" name="テキスト ボックス 471"/>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職員給のうち基本給の減に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となった。本市は、職員の定数管理により、平成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定員の削減を実施し、また民間委託や非常勤職員の活用に取り組んできた。今後においても、事業の効率化をよりいっそう図るとともに、民間活力の積極的な活用などに取り組み、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127000</xdr:rowOff>
    </xdr:to>
    <xdr:cxnSp macro="">
      <xdr:nvCxnSpPr>
        <xdr:cNvPr id="66" name="直線コネクタ 65"/>
        <xdr:cNvCxnSpPr/>
      </xdr:nvCxnSpPr>
      <xdr:spPr>
        <a:xfrm flipV="1">
          <a:off x="3987800" y="6131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127000</xdr:rowOff>
    </xdr:to>
    <xdr:cxnSp macro="">
      <xdr:nvCxnSpPr>
        <xdr:cNvPr id="69" name="直線コネクタ 68"/>
        <xdr:cNvCxnSpPr/>
      </xdr:nvCxnSpPr>
      <xdr:spPr>
        <a:xfrm>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1270</xdr:rowOff>
    </xdr:to>
    <xdr:cxnSp macro="">
      <xdr:nvCxnSpPr>
        <xdr:cNvPr id="72" name="直線コネクタ 71"/>
        <xdr:cNvCxnSpPr/>
      </xdr:nvCxnSpPr>
      <xdr:spPr>
        <a:xfrm flipV="1">
          <a:off x="2209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62230</xdr:rowOff>
    </xdr:to>
    <xdr:cxnSp macro="">
      <xdr:nvCxnSpPr>
        <xdr:cNvPr id="75" name="直線コネクタ 74"/>
        <xdr:cNvCxnSpPr/>
      </xdr:nvCxnSpPr>
      <xdr:spPr>
        <a:xfrm flipV="1">
          <a:off x="1320800" y="634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類似団体内平均値を上回っているのは、業務の民間委託や指定管理者制度、非常勤職員の活用を図った結果、人件費から物件費へのシフトが起きているためである。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81280</xdr:rowOff>
    </xdr:to>
    <xdr:cxnSp macro="">
      <xdr:nvCxnSpPr>
        <xdr:cNvPr id="127" name="直線コネクタ 126"/>
        <xdr:cNvCxnSpPr/>
      </xdr:nvCxnSpPr>
      <xdr:spPr>
        <a:xfrm flipV="1">
          <a:off x="15671800" y="3136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96520</xdr:rowOff>
    </xdr:to>
    <xdr:cxnSp macro="">
      <xdr:nvCxnSpPr>
        <xdr:cNvPr id="130" name="直線コネクタ 129"/>
        <xdr:cNvCxnSpPr/>
      </xdr:nvCxnSpPr>
      <xdr:spPr>
        <a:xfrm flipV="1">
          <a:off x="14782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96520</xdr:rowOff>
    </xdr:to>
    <xdr:cxnSp macro="">
      <xdr:nvCxnSpPr>
        <xdr:cNvPr id="133" name="直線コネクタ 132"/>
        <xdr:cNvCxnSpPr/>
      </xdr:nvCxnSpPr>
      <xdr:spPr>
        <a:xfrm>
          <a:off x="13893800" y="318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96520</xdr:rowOff>
    </xdr:to>
    <xdr:cxnSp macro="">
      <xdr:nvCxnSpPr>
        <xdr:cNvPr id="136" name="直線コネクタ 135"/>
        <xdr:cNvCxnSpPr/>
      </xdr:nvCxnSpPr>
      <xdr:spPr>
        <a:xfrm>
          <a:off x="13004800" y="3129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8" name="楕円 147"/>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9" name="テキスト ボックス 148"/>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経常一般財源等に係る支出の伸び以上に収入が増となったことから、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ポイント減となったものの、依然として類似団体内平均値を上回っている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となる要因としては、障害者自立支援給付事業費が上昇傾向にあるほか、中学校卒業までのこどもにかかる医療費の一部助成や待機児童の解消のため民間認可保育園や留守家庭児童指導室の増設を実施していることなどが挙げられる。今後も増加が見込まれるが、サービス水準を維持しながらも、市単独で実施している事業を見直すなど扶助費の増加を抑制する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168910</xdr:rowOff>
    </xdr:to>
    <xdr:cxnSp macro="">
      <xdr:nvCxnSpPr>
        <xdr:cNvPr id="188" name="直線コネクタ 187"/>
        <xdr:cNvCxnSpPr/>
      </xdr:nvCxnSpPr>
      <xdr:spPr>
        <a:xfrm flipV="1">
          <a:off x="3987800" y="9880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168910</xdr:rowOff>
    </xdr:to>
    <xdr:cxnSp macro="">
      <xdr:nvCxnSpPr>
        <xdr:cNvPr id="191" name="直線コネクタ 190"/>
        <xdr:cNvCxnSpPr/>
      </xdr:nvCxnSpPr>
      <xdr:spPr>
        <a:xfrm>
          <a:off x="3098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69850</xdr:rowOff>
    </xdr:to>
    <xdr:cxnSp macro="">
      <xdr:nvCxnSpPr>
        <xdr:cNvPr id="194" name="直線コネクタ 193"/>
        <xdr:cNvCxnSpPr/>
      </xdr:nvCxnSpPr>
      <xdr:spPr>
        <a:xfrm>
          <a:off x="2209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56</xdr:row>
      <xdr:rowOff>149860</xdr:rowOff>
    </xdr:to>
    <xdr:cxnSp macro="">
      <xdr:nvCxnSpPr>
        <xdr:cNvPr id="197" name="直線コネクタ 196"/>
        <xdr:cNvCxnSpPr/>
      </xdr:nvCxnSpPr>
      <xdr:spPr>
        <a:xfrm>
          <a:off x="1320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9" name="楕円 208"/>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10" name="テキスト ボックス 209"/>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4" name="テキスト ボックス 21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5" name="楕円 214"/>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147337</xdr:rowOff>
    </xdr:from>
    <xdr:ext cx="762000" cy="259045"/>
    <xdr:sp macro="" textlink="">
      <xdr:nvSpPr>
        <xdr:cNvPr id="216" name="テキスト ボックス 215"/>
        <xdr:cNvSpPr txBox="1"/>
      </xdr:nvSpPr>
      <xdr:spPr>
        <a:xfrm>
          <a:off x="939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占める割合は繰出金が大部分を占めており、特に後期高齢者医療特別会計や介護保険特別会計は被保険者となる高齢者の増加が見込まれるため、今後も繰出金は増加する見込みである。引き続き、独立採算の原則に基づき、収納率の向上や事務の効率化などによ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131899</xdr:rowOff>
    </xdr:to>
    <xdr:cxnSp macro="">
      <xdr:nvCxnSpPr>
        <xdr:cNvPr id="251" name="直線コネクタ 250"/>
        <xdr:cNvCxnSpPr/>
      </xdr:nvCxnSpPr>
      <xdr:spPr>
        <a:xfrm flipV="1">
          <a:off x="15671800" y="9535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131899</xdr:rowOff>
    </xdr:to>
    <xdr:cxnSp macro="">
      <xdr:nvCxnSpPr>
        <xdr:cNvPr id="254" name="直線コネクタ 253"/>
        <xdr:cNvCxnSpPr/>
      </xdr:nvCxnSpPr>
      <xdr:spPr>
        <a:xfrm>
          <a:off x="14782800" y="9542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164556</xdr:rowOff>
    </xdr:to>
    <xdr:cxnSp macro="">
      <xdr:nvCxnSpPr>
        <xdr:cNvPr id="257" name="直線コネクタ 256"/>
        <xdr:cNvCxnSpPr/>
      </xdr:nvCxnSpPr>
      <xdr:spPr>
        <a:xfrm flipV="1">
          <a:off x="13893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164556</xdr:rowOff>
    </xdr:to>
    <xdr:cxnSp macro="">
      <xdr:nvCxnSpPr>
        <xdr:cNvPr id="260" name="直線コネクタ 259"/>
        <xdr:cNvCxnSpPr/>
      </xdr:nvCxnSpPr>
      <xdr:spPr>
        <a:xfrm>
          <a:off x="13004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4" name="楕円 273"/>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5" name="テキスト ボックス 274"/>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類似団体内平均、全国平均、県平均ともに下回り、平成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％以下で推移している。引き続き、各種補助制度については、その目的や効果などを検証し、適切で効果的な実現に努める。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124714</xdr:rowOff>
    </xdr:to>
    <xdr:cxnSp macro="">
      <xdr:nvCxnSpPr>
        <xdr:cNvPr id="309" name="直線コネクタ 308"/>
        <xdr:cNvCxnSpPr/>
      </xdr:nvCxnSpPr>
      <xdr:spPr>
        <a:xfrm flipV="1">
          <a:off x="15671800" y="60980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133858</xdr:rowOff>
    </xdr:to>
    <xdr:cxnSp macro="">
      <xdr:nvCxnSpPr>
        <xdr:cNvPr id="312" name="直線コネクタ 311"/>
        <xdr:cNvCxnSpPr/>
      </xdr:nvCxnSpPr>
      <xdr:spPr>
        <a:xfrm flipV="1">
          <a:off x="14782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161290</xdr:rowOff>
    </xdr:to>
    <xdr:cxnSp macro="">
      <xdr:nvCxnSpPr>
        <xdr:cNvPr id="315" name="直線コネクタ 314"/>
        <xdr:cNvCxnSpPr/>
      </xdr:nvCxnSpPr>
      <xdr:spPr>
        <a:xfrm flipV="1">
          <a:off x="13893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161290</xdr:rowOff>
    </xdr:to>
    <xdr:cxnSp macro="">
      <xdr:nvCxnSpPr>
        <xdr:cNvPr id="318" name="直線コネクタ 317"/>
        <xdr:cNvCxnSpPr/>
      </xdr:nvCxnSpPr>
      <xdr:spPr>
        <a:xfrm>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8" name="楕円 327"/>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9"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30" name="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6" name="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類似団体内平均値を下回るが、公債費に準ずる債務負担行為に係る人口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人当たり決算額は類似団体平均を大きく上回る。これは蕨市土地開発公社の借入金に対する債務負担が原因である。本課題の解消に向け、平成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年間にわたる第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次蕨市土地開発公社経営健全化計画を策定しているが、本計画に沿って土地の買戻しを進めることにより、公債費に準ずる費用は今後も経常的に発生していく見込みである。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xdr:rowOff>
    </xdr:from>
    <xdr:to>
      <xdr:col>24</xdr:col>
      <xdr:colOff>25400</xdr:colOff>
      <xdr:row>74</xdr:row>
      <xdr:rowOff>6985</xdr:rowOff>
    </xdr:to>
    <xdr:cxnSp macro="">
      <xdr:nvCxnSpPr>
        <xdr:cNvPr id="366" name="直線コネクタ 365"/>
        <xdr:cNvCxnSpPr/>
      </xdr:nvCxnSpPr>
      <xdr:spPr>
        <a:xfrm>
          <a:off x="3987800" y="126885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127000</xdr:rowOff>
    </xdr:from>
    <xdr:to>
      <xdr:col>19</xdr:col>
      <xdr:colOff>187325</xdr:colOff>
      <xdr:row>74</xdr:row>
      <xdr:rowOff>1270</xdr:rowOff>
    </xdr:to>
    <xdr:cxnSp macro="">
      <xdr:nvCxnSpPr>
        <xdr:cNvPr id="369" name="直線コネクタ 368"/>
        <xdr:cNvCxnSpPr/>
      </xdr:nvCxnSpPr>
      <xdr:spPr>
        <a:xfrm>
          <a:off x="3098800" y="12642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127000</xdr:rowOff>
    </xdr:from>
    <xdr:to>
      <xdr:col>15</xdr:col>
      <xdr:colOff>98425</xdr:colOff>
      <xdr:row>74</xdr:row>
      <xdr:rowOff>46990</xdr:rowOff>
    </xdr:to>
    <xdr:cxnSp macro="">
      <xdr:nvCxnSpPr>
        <xdr:cNvPr id="372" name="直線コネクタ 371"/>
        <xdr:cNvCxnSpPr/>
      </xdr:nvCxnSpPr>
      <xdr:spPr>
        <a:xfrm flipV="1">
          <a:off x="2209800" y="126428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52705</xdr:rowOff>
    </xdr:to>
    <xdr:cxnSp macro="">
      <xdr:nvCxnSpPr>
        <xdr:cNvPr id="375" name="直線コネクタ 374"/>
        <xdr:cNvCxnSpPr/>
      </xdr:nvCxnSpPr>
      <xdr:spPr>
        <a:xfrm flipV="1">
          <a:off x="1320800" y="12734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127635</xdr:rowOff>
    </xdr:from>
    <xdr:to>
      <xdr:col>24</xdr:col>
      <xdr:colOff>76200</xdr:colOff>
      <xdr:row>74</xdr:row>
      <xdr:rowOff>57785</xdr:rowOff>
    </xdr:to>
    <xdr:sp macro="" textlink="">
      <xdr:nvSpPr>
        <xdr:cNvPr id="385" name="楕円 384"/>
        <xdr:cNvSpPr/>
      </xdr:nvSpPr>
      <xdr:spPr>
        <a:xfrm>
          <a:off x="47752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36212</xdr:rowOff>
    </xdr:from>
    <xdr:ext cx="762000" cy="259045"/>
    <xdr:sp macro="" textlink="">
      <xdr:nvSpPr>
        <xdr:cNvPr id="386" name="公債費該当値テキスト"/>
        <xdr:cNvSpPr txBox="1"/>
      </xdr:nvSpPr>
      <xdr:spPr>
        <a:xfrm>
          <a:off x="4914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121920</xdr:rowOff>
    </xdr:from>
    <xdr:to>
      <xdr:col>20</xdr:col>
      <xdr:colOff>38100</xdr:colOff>
      <xdr:row>74</xdr:row>
      <xdr:rowOff>52070</xdr:rowOff>
    </xdr:to>
    <xdr:sp macro="" textlink="">
      <xdr:nvSpPr>
        <xdr:cNvPr id="387" name="楕円 386"/>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62247</xdr:rowOff>
    </xdr:from>
    <xdr:ext cx="736600" cy="259045"/>
    <xdr:sp macro="" textlink="">
      <xdr:nvSpPr>
        <xdr:cNvPr id="388" name="テキスト ボックス 387"/>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76200</xdr:rowOff>
    </xdr:from>
    <xdr:to>
      <xdr:col>15</xdr:col>
      <xdr:colOff>149225</xdr:colOff>
      <xdr:row>74</xdr:row>
      <xdr:rowOff>6350</xdr:rowOff>
    </xdr:to>
    <xdr:sp macro="" textlink="">
      <xdr:nvSpPr>
        <xdr:cNvPr id="389" name="楕円 388"/>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16527</xdr:rowOff>
    </xdr:from>
    <xdr:ext cx="762000" cy="259045"/>
    <xdr:sp macro="" textlink="">
      <xdr:nvSpPr>
        <xdr:cNvPr id="390" name="テキスト ボックス 389"/>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167640</xdr:rowOff>
    </xdr:from>
    <xdr:to>
      <xdr:col>11</xdr:col>
      <xdr:colOff>60325</xdr:colOff>
      <xdr:row>74</xdr:row>
      <xdr:rowOff>97790</xdr:rowOff>
    </xdr:to>
    <xdr:sp macro="" textlink="">
      <xdr:nvSpPr>
        <xdr:cNvPr id="391" name="楕円 390"/>
        <xdr:cNvSpPr/>
      </xdr:nvSpPr>
      <xdr:spPr>
        <a:xfrm>
          <a:off x="2159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107967</xdr:rowOff>
    </xdr:from>
    <xdr:ext cx="762000" cy="259045"/>
    <xdr:sp macro="" textlink="">
      <xdr:nvSpPr>
        <xdr:cNvPr id="392" name="テキスト ボックス 391"/>
        <xdr:cNvSpPr txBox="1"/>
      </xdr:nvSpPr>
      <xdr:spPr>
        <a:xfrm>
          <a:off x="1828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xdr:rowOff>
    </xdr:from>
    <xdr:to>
      <xdr:col>6</xdr:col>
      <xdr:colOff>171450</xdr:colOff>
      <xdr:row>74</xdr:row>
      <xdr:rowOff>103505</xdr:rowOff>
    </xdr:to>
    <xdr:sp macro="" textlink="">
      <xdr:nvSpPr>
        <xdr:cNvPr id="393" name="楕円 392"/>
        <xdr:cNvSpPr/>
      </xdr:nvSpPr>
      <xdr:spPr>
        <a:xfrm>
          <a:off x="1270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113682</xdr:rowOff>
    </xdr:from>
    <xdr:ext cx="762000" cy="259045"/>
    <xdr:sp macro="" textlink="">
      <xdr:nvSpPr>
        <xdr:cNvPr id="394" name="テキスト ボックス 393"/>
        <xdr:cNvSpPr txBox="1"/>
      </xdr:nvSpPr>
      <xdr:spPr>
        <a:xfrm>
          <a:off x="939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団体のうち扶助費では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85852</xdr:rowOff>
    </xdr:to>
    <xdr:cxnSp macro="">
      <xdr:nvCxnSpPr>
        <xdr:cNvPr id="425" name="直線コネクタ 424"/>
        <xdr:cNvCxnSpPr/>
      </xdr:nvCxnSpPr>
      <xdr:spPr>
        <a:xfrm flipV="1">
          <a:off x="15671800" y="13257785"/>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85852</xdr:rowOff>
    </xdr:to>
    <xdr:cxnSp macro="">
      <xdr:nvCxnSpPr>
        <xdr:cNvPr id="428" name="直線コネクタ 427"/>
        <xdr:cNvCxnSpPr/>
      </xdr:nvCxnSpPr>
      <xdr:spPr>
        <a:xfrm>
          <a:off x="14782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67563</xdr:rowOff>
    </xdr:to>
    <xdr:cxnSp macro="">
      <xdr:nvCxnSpPr>
        <xdr:cNvPr id="431" name="直線コネクタ 430"/>
        <xdr:cNvCxnSpPr/>
      </xdr:nvCxnSpPr>
      <xdr:spPr>
        <a:xfrm flipV="1">
          <a:off x="13893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67563</xdr:rowOff>
    </xdr:to>
    <xdr:cxnSp macro="">
      <xdr:nvCxnSpPr>
        <xdr:cNvPr id="434" name="直線コネクタ 433"/>
        <xdr:cNvCxnSpPr/>
      </xdr:nvCxnSpPr>
      <xdr:spPr>
        <a:xfrm>
          <a:off x="13004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4" name="楕円 443"/>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5"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6" name="楕円 445"/>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7" name="テキスト ボックス 446"/>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8" name="楕円 447"/>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9" name="テキスト ボックス 448"/>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0" name="楕円 449"/>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1" name="テキスト ボックス 450"/>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2" name="楕円 451"/>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3" name="テキスト ボックス 452"/>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145201</xdr:rowOff>
    </xdr:from>
    <xdr:to>
      <xdr:col>29</xdr:col>
      <xdr:colOff>127000</xdr:colOff>
      <xdr:row>18</xdr:row>
      <xdr:rowOff>150622</xdr:rowOff>
    </xdr:to>
    <xdr:cxnSp macro="">
      <xdr:nvCxnSpPr>
        <xdr:cNvPr id="52" name="直線コネクタ 51"/>
        <xdr:cNvCxnSpPr/>
      </xdr:nvCxnSpPr>
      <xdr:spPr bwMode="auto">
        <a:xfrm>
          <a:off x="5003800" y="3278926"/>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133983</xdr:rowOff>
    </xdr:from>
    <xdr:to>
      <xdr:col>26</xdr:col>
      <xdr:colOff>50800</xdr:colOff>
      <xdr:row>18</xdr:row>
      <xdr:rowOff>145201</xdr:rowOff>
    </xdr:to>
    <xdr:cxnSp macro="">
      <xdr:nvCxnSpPr>
        <xdr:cNvPr id="55" name="直線コネクタ 54"/>
        <xdr:cNvCxnSpPr/>
      </xdr:nvCxnSpPr>
      <xdr:spPr bwMode="auto">
        <a:xfrm>
          <a:off x="4305300" y="3267708"/>
          <a:ext cx="698500" cy="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133983</xdr:rowOff>
    </xdr:from>
    <xdr:to>
      <xdr:col>22</xdr:col>
      <xdr:colOff>114300</xdr:colOff>
      <xdr:row>18</xdr:row>
      <xdr:rowOff>141821</xdr:rowOff>
    </xdr:to>
    <xdr:cxnSp macro="">
      <xdr:nvCxnSpPr>
        <xdr:cNvPr id="58" name="直線コネクタ 57"/>
        <xdr:cNvCxnSpPr/>
      </xdr:nvCxnSpPr>
      <xdr:spPr bwMode="auto">
        <a:xfrm flipV="1">
          <a:off x="3606800" y="3267708"/>
          <a:ext cx="6985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141821</xdr:rowOff>
    </xdr:from>
    <xdr:to>
      <xdr:col>18</xdr:col>
      <xdr:colOff>177800</xdr:colOff>
      <xdr:row>18</xdr:row>
      <xdr:rowOff>151438</xdr:rowOff>
    </xdr:to>
    <xdr:cxnSp macro="">
      <xdr:nvCxnSpPr>
        <xdr:cNvPr id="61" name="直線コネクタ 60"/>
        <xdr:cNvCxnSpPr/>
      </xdr:nvCxnSpPr>
      <xdr:spPr bwMode="auto">
        <a:xfrm flipV="1">
          <a:off x="2908300" y="3275546"/>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99822</xdr:rowOff>
    </xdr:from>
    <xdr:to>
      <xdr:col>29</xdr:col>
      <xdr:colOff>177800</xdr:colOff>
      <xdr:row>19</xdr:row>
      <xdr:rowOff>29972</xdr:rowOff>
    </xdr:to>
    <xdr:sp macro="" textlink="">
      <xdr:nvSpPr>
        <xdr:cNvPr id="71" name="楕円 70"/>
        <xdr:cNvSpPr/>
      </xdr:nvSpPr>
      <xdr:spPr bwMode="auto">
        <a:xfrm>
          <a:off x="5600700" y="323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71899</xdr:rowOff>
    </xdr:from>
    <xdr:ext cx="762000" cy="259045"/>
    <xdr:sp macro="" textlink="">
      <xdr:nvSpPr>
        <xdr:cNvPr id="72" name="人口1人当たり決算額の推移該当値テキスト130"/>
        <xdr:cNvSpPr txBox="1"/>
      </xdr:nvSpPr>
      <xdr:spPr>
        <a:xfrm>
          <a:off x="5740400" y="32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94401</xdr:rowOff>
    </xdr:from>
    <xdr:to>
      <xdr:col>26</xdr:col>
      <xdr:colOff>101600</xdr:colOff>
      <xdr:row>19</xdr:row>
      <xdr:rowOff>24551</xdr:rowOff>
    </xdr:to>
    <xdr:sp macro="" textlink="">
      <xdr:nvSpPr>
        <xdr:cNvPr id="73" name="楕円 72"/>
        <xdr:cNvSpPr/>
      </xdr:nvSpPr>
      <xdr:spPr bwMode="auto">
        <a:xfrm>
          <a:off x="4953000" y="32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9328</xdr:rowOff>
    </xdr:from>
    <xdr:ext cx="736600" cy="259045"/>
    <xdr:sp macro="" textlink="">
      <xdr:nvSpPr>
        <xdr:cNvPr id="74" name="テキスト ボックス 73"/>
        <xdr:cNvSpPr txBox="1"/>
      </xdr:nvSpPr>
      <xdr:spPr>
        <a:xfrm>
          <a:off x="4622800" y="331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83183</xdr:rowOff>
    </xdr:from>
    <xdr:to>
      <xdr:col>22</xdr:col>
      <xdr:colOff>165100</xdr:colOff>
      <xdr:row>19</xdr:row>
      <xdr:rowOff>13333</xdr:rowOff>
    </xdr:to>
    <xdr:sp macro="" textlink="">
      <xdr:nvSpPr>
        <xdr:cNvPr id="75" name="楕円 74"/>
        <xdr:cNvSpPr/>
      </xdr:nvSpPr>
      <xdr:spPr bwMode="auto">
        <a:xfrm>
          <a:off x="4254500" y="32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169560</xdr:rowOff>
    </xdr:from>
    <xdr:ext cx="762000" cy="259045"/>
    <xdr:sp macro="" textlink="">
      <xdr:nvSpPr>
        <xdr:cNvPr id="76" name="テキスト ボックス 75"/>
        <xdr:cNvSpPr txBox="1"/>
      </xdr:nvSpPr>
      <xdr:spPr>
        <a:xfrm>
          <a:off x="3924300" y="33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91021</xdr:rowOff>
    </xdr:from>
    <xdr:to>
      <xdr:col>19</xdr:col>
      <xdr:colOff>38100</xdr:colOff>
      <xdr:row>19</xdr:row>
      <xdr:rowOff>21171</xdr:rowOff>
    </xdr:to>
    <xdr:sp macro="" textlink="">
      <xdr:nvSpPr>
        <xdr:cNvPr id="77" name="楕円 76"/>
        <xdr:cNvSpPr/>
      </xdr:nvSpPr>
      <xdr:spPr bwMode="auto">
        <a:xfrm>
          <a:off x="35560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5948</xdr:rowOff>
    </xdr:from>
    <xdr:ext cx="762000" cy="259045"/>
    <xdr:sp macro="" textlink="">
      <xdr:nvSpPr>
        <xdr:cNvPr id="78" name="テキスト ボックス 77"/>
        <xdr:cNvSpPr txBox="1"/>
      </xdr:nvSpPr>
      <xdr:spPr>
        <a:xfrm>
          <a:off x="3225800" y="331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100638</xdr:rowOff>
    </xdr:from>
    <xdr:to>
      <xdr:col>15</xdr:col>
      <xdr:colOff>101600</xdr:colOff>
      <xdr:row>19</xdr:row>
      <xdr:rowOff>30788</xdr:rowOff>
    </xdr:to>
    <xdr:sp macro="" textlink="">
      <xdr:nvSpPr>
        <xdr:cNvPr id="79" name="楕円 78"/>
        <xdr:cNvSpPr/>
      </xdr:nvSpPr>
      <xdr:spPr bwMode="auto">
        <a:xfrm>
          <a:off x="2857500" y="323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15565</xdr:rowOff>
    </xdr:from>
    <xdr:ext cx="762000" cy="259045"/>
    <xdr:sp macro="" textlink="">
      <xdr:nvSpPr>
        <xdr:cNvPr id="80" name="テキスト ボックス 79"/>
        <xdr:cNvSpPr txBox="1"/>
      </xdr:nvSpPr>
      <xdr:spPr>
        <a:xfrm>
          <a:off x="2527300" y="332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279042</xdr:rowOff>
    </xdr:from>
    <xdr:to>
      <xdr:col>29</xdr:col>
      <xdr:colOff>127000</xdr:colOff>
      <xdr:row>37</xdr:row>
      <xdr:rowOff>288529</xdr:rowOff>
    </xdr:to>
    <xdr:cxnSp macro="">
      <xdr:nvCxnSpPr>
        <xdr:cNvPr id="112" name="直線コネクタ 111"/>
        <xdr:cNvCxnSpPr/>
      </xdr:nvCxnSpPr>
      <xdr:spPr bwMode="auto">
        <a:xfrm>
          <a:off x="5003800" y="7403742"/>
          <a:ext cx="6477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111935</xdr:rowOff>
    </xdr:from>
    <xdr:to>
      <xdr:col>26</xdr:col>
      <xdr:colOff>50800</xdr:colOff>
      <xdr:row>37</xdr:row>
      <xdr:rowOff>279042</xdr:rowOff>
    </xdr:to>
    <xdr:cxnSp macro="">
      <xdr:nvCxnSpPr>
        <xdr:cNvPr id="115" name="直線コネクタ 114"/>
        <xdr:cNvCxnSpPr/>
      </xdr:nvCxnSpPr>
      <xdr:spPr bwMode="auto">
        <a:xfrm>
          <a:off x="4305300" y="7236635"/>
          <a:ext cx="6985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111935</xdr:rowOff>
    </xdr:from>
    <xdr:to>
      <xdr:col>22</xdr:col>
      <xdr:colOff>114300</xdr:colOff>
      <xdr:row>37</xdr:row>
      <xdr:rowOff>193866</xdr:rowOff>
    </xdr:to>
    <xdr:cxnSp macro="">
      <xdr:nvCxnSpPr>
        <xdr:cNvPr id="118" name="直線コネクタ 117"/>
        <xdr:cNvCxnSpPr/>
      </xdr:nvCxnSpPr>
      <xdr:spPr bwMode="auto">
        <a:xfrm flipV="1">
          <a:off x="3606800" y="7236635"/>
          <a:ext cx="698500" cy="8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154889</xdr:rowOff>
    </xdr:from>
    <xdr:to>
      <xdr:col>18</xdr:col>
      <xdr:colOff>177800</xdr:colOff>
      <xdr:row>37</xdr:row>
      <xdr:rowOff>193866</xdr:rowOff>
    </xdr:to>
    <xdr:cxnSp macro="">
      <xdr:nvCxnSpPr>
        <xdr:cNvPr id="121" name="直線コネクタ 120"/>
        <xdr:cNvCxnSpPr/>
      </xdr:nvCxnSpPr>
      <xdr:spPr bwMode="auto">
        <a:xfrm>
          <a:off x="2908300" y="7279589"/>
          <a:ext cx="698500" cy="3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237729</xdr:rowOff>
    </xdr:from>
    <xdr:to>
      <xdr:col>29</xdr:col>
      <xdr:colOff>177800</xdr:colOff>
      <xdr:row>37</xdr:row>
      <xdr:rowOff>339329</xdr:rowOff>
    </xdr:to>
    <xdr:sp macro="" textlink="">
      <xdr:nvSpPr>
        <xdr:cNvPr id="131" name="楕円 130"/>
        <xdr:cNvSpPr/>
      </xdr:nvSpPr>
      <xdr:spPr bwMode="auto">
        <a:xfrm>
          <a:off x="5600700" y="7362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146306</xdr:rowOff>
    </xdr:from>
    <xdr:ext cx="762000" cy="259045"/>
    <xdr:sp macro="" textlink="">
      <xdr:nvSpPr>
        <xdr:cNvPr id="132" name="人口1人当たり決算額の推移該当値テキスト445"/>
        <xdr:cNvSpPr txBox="1"/>
      </xdr:nvSpPr>
      <xdr:spPr>
        <a:xfrm>
          <a:off x="5740400" y="72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228242</xdr:rowOff>
    </xdr:from>
    <xdr:to>
      <xdr:col>26</xdr:col>
      <xdr:colOff>101600</xdr:colOff>
      <xdr:row>37</xdr:row>
      <xdr:rowOff>329842</xdr:rowOff>
    </xdr:to>
    <xdr:sp macro="" textlink="">
      <xdr:nvSpPr>
        <xdr:cNvPr id="133" name="楕円 132"/>
        <xdr:cNvSpPr/>
      </xdr:nvSpPr>
      <xdr:spPr bwMode="auto">
        <a:xfrm>
          <a:off x="4953000" y="7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314619</xdr:rowOff>
    </xdr:from>
    <xdr:ext cx="736600" cy="259045"/>
    <xdr:sp macro="" textlink="">
      <xdr:nvSpPr>
        <xdr:cNvPr id="134" name="テキスト ボックス 133"/>
        <xdr:cNvSpPr txBox="1"/>
      </xdr:nvSpPr>
      <xdr:spPr>
        <a:xfrm>
          <a:off x="4622800" y="743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61135</xdr:rowOff>
    </xdr:from>
    <xdr:to>
      <xdr:col>22</xdr:col>
      <xdr:colOff>165100</xdr:colOff>
      <xdr:row>37</xdr:row>
      <xdr:rowOff>162735</xdr:rowOff>
    </xdr:to>
    <xdr:sp macro="" textlink="">
      <xdr:nvSpPr>
        <xdr:cNvPr id="135" name="楕円 134"/>
        <xdr:cNvSpPr/>
      </xdr:nvSpPr>
      <xdr:spPr bwMode="auto">
        <a:xfrm>
          <a:off x="4254500" y="7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147512</xdr:rowOff>
    </xdr:from>
    <xdr:ext cx="762000" cy="259045"/>
    <xdr:sp macro="" textlink="">
      <xdr:nvSpPr>
        <xdr:cNvPr id="136" name="テキスト ボックス 135"/>
        <xdr:cNvSpPr txBox="1"/>
      </xdr:nvSpPr>
      <xdr:spPr>
        <a:xfrm>
          <a:off x="3924300" y="727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143066</xdr:rowOff>
    </xdr:from>
    <xdr:to>
      <xdr:col>19</xdr:col>
      <xdr:colOff>38100</xdr:colOff>
      <xdr:row>37</xdr:row>
      <xdr:rowOff>244666</xdr:rowOff>
    </xdr:to>
    <xdr:sp macro="" textlink="">
      <xdr:nvSpPr>
        <xdr:cNvPr id="137" name="楕円 136"/>
        <xdr:cNvSpPr/>
      </xdr:nvSpPr>
      <xdr:spPr bwMode="auto">
        <a:xfrm>
          <a:off x="3556000" y="72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229443</xdr:rowOff>
    </xdr:from>
    <xdr:ext cx="762000" cy="259045"/>
    <xdr:sp macro="" textlink="">
      <xdr:nvSpPr>
        <xdr:cNvPr id="138" name="テキスト ボックス 137"/>
        <xdr:cNvSpPr txBox="1"/>
      </xdr:nvSpPr>
      <xdr:spPr>
        <a:xfrm>
          <a:off x="3225800" y="73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104089</xdr:rowOff>
    </xdr:from>
    <xdr:to>
      <xdr:col>15</xdr:col>
      <xdr:colOff>101600</xdr:colOff>
      <xdr:row>37</xdr:row>
      <xdr:rowOff>205689</xdr:rowOff>
    </xdr:to>
    <xdr:sp macro="" textlink="">
      <xdr:nvSpPr>
        <xdr:cNvPr id="139" name="楕円 138"/>
        <xdr:cNvSpPr/>
      </xdr:nvSpPr>
      <xdr:spPr bwMode="auto">
        <a:xfrm>
          <a:off x="28575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190466</xdr:rowOff>
    </xdr:from>
    <xdr:ext cx="762000" cy="259045"/>
    <xdr:sp macro="" textlink="">
      <xdr:nvSpPr>
        <xdr:cNvPr id="140" name="テキスト ボックス 139"/>
        <xdr:cNvSpPr txBox="1"/>
      </xdr:nvSpPr>
      <xdr:spPr>
        <a:xfrm>
          <a:off x="2527300" y="73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111419</xdr:rowOff>
    </xdr:from>
    <xdr:to>
      <xdr:col>24</xdr:col>
      <xdr:colOff>63500</xdr:colOff>
      <xdr:row>38</xdr:row>
      <xdr:rowOff>165842</xdr:rowOff>
    </xdr:to>
    <xdr:cxnSp macro="">
      <xdr:nvCxnSpPr>
        <xdr:cNvPr id="63" name="直線コネクタ 62"/>
        <xdr:cNvCxnSpPr/>
      </xdr:nvCxnSpPr>
      <xdr:spPr>
        <a:xfrm>
          <a:off x="3797300" y="6626519"/>
          <a:ext cx="8382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101475</xdr:rowOff>
    </xdr:from>
    <xdr:to>
      <xdr:col>19</xdr:col>
      <xdr:colOff>177800</xdr:colOff>
      <xdr:row>38</xdr:row>
      <xdr:rowOff>111419</xdr:rowOff>
    </xdr:to>
    <xdr:cxnSp macro="">
      <xdr:nvCxnSpPr>
        <xdr:cNvPr id="66" name="直線コネクタ 65"/>
        <xdr:cNvCxnSpPr/>
      </xdr:nvCxnSpPr>
      <xdr:spPr>
        <a:xfrm>
          <a:off x="2908300" y="6616575"/>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84248</xdr:rowOff>
    </xdr:from>
    <xdr:to>
      <xdr:col>15</xdr:col>
      <xdr:colOff>50800</xdr:colOff>
      <xdr:row>38</xdr:row>
      <xdr:rowOff>101475</xdr:rowOff>
    </xdr:to>
    <xdr:cxnSp macro="">
      <xdr:nvCxnSpPr>
        <xdr:cNvPr id="69" name="直線コネクタ 68"/>
        <xdr:cNvCxnSpPr/>
      </xdr:nvCxnSpPr>
      <xdr:spPr>
        <a:xfrm>
          <a:off x="2019300" y="659934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56032</xdr:rowOff>
    </xdr:from>
    <xdr:to>
      <xdr:col>10</xdr:col>
      <xdr:colOff>114300</xdr:colOff>
      <xdr:row>38</xdr:row>
      <xdr:rowOff>84248</xdr:rowOff>
    </xdr:to>
    <xdr:cxnSp macro="">
      <xdr:nvCxnSpPr>
        <xdr:cNvPr id="72" name="直線コネクタ 71"/>
        <xdr:cNvCxnSpPr/>
      </xdr:nvCxnSpPr>
      <xdr:spPr>
        <a:xfrm>
          <a:off x="1130300" y="6571132"/>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115042</xdr:rowOff>
    </xdr:from>
    <xdr:to>
      <xdr:col>24</xdr:col>
      <xdr:colOff>114300</xdr:colOff>
      <xdr:row>39</xdr:row>
      <xdr:rowOff>45192</xdr:rowOff>
    </xdr:to>
    <xdr:sp macro="" textlink="">
      <xdr:nvSpPr>
        <xdr:cNvPr id="82" name="楕円 81"/>
        <xdr:cNvSpPr/>
      </xdr:nvSpPr>
      <xdr:spPr>
        <a:xfrm>
          <a:off x="4584700" y="66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29969</xdr:rowOff>
    </xdr:from>
    <xdr:ext cx="534377" cy="259045"/>
    <xdr:sp macro="" textlink="">
      <xdr:nvSpPr>
        <xdr:cNvPr id="83" name="人件費該当値テキスト"/>
        <xdr:cNvSpPr txBox="1"/>
      </xdr:nvSpPr>
      <xdr:spPr>
        <a:xfrm>
          <a:off x="4686300" y="65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60619</xdr:rowOff>
    </xdr:from>
    <xdr:to>
      <xdr:col>20</xdr:col>
      <xdr:colOff>38100</xdr:colOff>
      <xdr:row>38</xdr:row>
      <xdr:rowOff>162219</xdr:rowOff>
    </xdr:to>
    <xdr:sp macro="" textlink="">
      <xdr:nvSpPr>
        <xdr:cNvPr id="84" name="楕円 83"/>
        <xdr:cNvSpPr/>
      </xdr:nvSpPr>
      <xdr:spPr>
        <a:xfrm>
          <a:off x="3746500" y="65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153346</xdr:rowOff>
    </xdr:from>
    <xdr:ext cx="534377" cy="259045"/>
    <xdr:sp macro="" textlink="">
      <xdr:nvSpPr>
        <xdr:cNvPr id="85" name="テキスト ボックス 84"/>
        <xdr:cNvSpPr txBox="1"/>
      </xdr:nvSpPr>
      <xdr:spPr>
        <a:xfrm>
          <a:off x="3530111" y="66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50675</xdr:rowOff>
    </xdr:from>
    <xdr:to>
      <xdr:col>15</xdr:col>
      <xdr:colOff>101600</xdr:colOff>
      <xdr:row>38</xdr:row>
      <xdr:rowOff>152275</xdr:rowOff>
    </xdr:to>
    <xdr:sp macro="" textlink="">
      <xdr:nvSpPr>
        <xdr:cNvPr id="86" name="楕円 85"/>
        <xdr:cNvSpPr/>
      </xdr:nvSpPr>
      <xdr:spPr>
        <a:xfrm>
          <a:off x="2857500" y="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143402</xdr:rowOff>
    </xdr:from>
    <xdr:ext cx="534377" cy="259045"/>
    <xdr:sp macro="" textlink="">
      <xdr:nvSpPr>
        <xdr:cNvPr id="87" name="テキスト ボックス 86"/>
        <xdr:cNvSpPr txBox="1"/>
      </xdr:nvSpPr>
      <xdr:spPr>
        <a:xfrm>
          <a:off x="2641111" y="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33448</xdr:rowOff>
    </xdr:from>
    <xdr:to>
      <xdr:col>10</xdr:col>
      <xdr:colOff>165100</xdr:colOff>
      <xdr:row>38</xdr:row>
      <xdr:rowOff>135048</xdr:rowOff>
    </xdr:to>
    <xdr:sp macro="" textlink="">
      <xdr:nvSpPr>
        <xdr:cNvPr id="88" name="楕円 87"/>
        <xdr:cNvSpPr/>
      </xdr:nvSpPr>
      <xdr:spPr>
        <a:xfrm>
          <a:off x="1968500" y="65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126175</xdr:rowOff>
    </xdr:from>
    <xdr:ext cx="534377" cy="259045"/>
    <xdr:sp macro="" textlink="">
      <xdr:nvSpPr>
        <xdr:cNvPr id="89" name="テキスト ボックス 88"/>
        <xdr:cNvSpPr txBox="1"/>
      </xdr:nvSpPr>
      <xdr:spPr>
        <a:xfrm>
          <a:off x="1752111" y="66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5232</xdr:rowOff>
    </xdr:from>
    <xdr:to>
      <xdr:col>6</xdr:col>
      <xdr:colOff>38100</xdr:colOff>
      <xdr:row>38</xdr:row>
      <xdr:rowOff>106832</xdr:rowOff>
    </xdr:to>
    <xdr:sp macro="" textlink="">
      <xdr:nvSpPr>
        <xdr:cNvPr id="90" name="楕円 89"/>
        <xdr:cNvSpPr/>
      </xdr:nvSpPr>
      <xdr:spPr>
        <a:xfrm>
          <a:off x="1079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97959</xdr:rowOff>
    </xdr:from>
    <xdr:ext cx="534377" cy="259045"/>
    <xdr:sp macro="" textlink="">
      <xdr:nvSpPr>
        <xdr:cNvPr id="91" name="テキスト ボックス 90"/>
        <xdr:cNvSpPr txBox="1"/>
      </xdr:nvSpPr>
      <xdr:spPr>
        <a:xfrm>
          <a:off x="863111" y="66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55428</xdr:rowOff>
    </xdr:from>
    <xdr:to>
      <xdr:col>24</xdr:col>
      <xdr:colOff>63500</xdr:colOff>
      <xdr:row>57</xdr:row>
      <xdr:rowOff>73210</xdr:rowOff>
    </xdr:to>
    <xdr:cxnSp macro="">
      <xdr:nvCxnSpPr>
        <xdr:cNvPr id="123" name="直線コネクタ 122"/>
        <xdr:cNvCxnSpPr/>
      </xdr:nvCxnSpPr>
      <xdr:spPr>
        <a:xfrm>
          <a:off x="3797300" y="9828078"/>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52163</xdr:rowOff>
    </xdr:from>
    <xdr:to>
      <xdr:col>19</xdr:col>
      <xdr:colOff>177800</xdr:colOff>
      <xdr:row>57</xdr:row>
      <xdr:rowOff>55428</xdr:rowOff>
    </xdr:to>
    <xdr:cxnSp macro="">
      <xdr:nvCxnSpPr>
        <xdr:cNvPr id="126" name="直線コネクタ 125"/>
        <xdr:cNvCxnSpPr/>
      </xdr:nvCxnSpPr>
      <xdr:spPr>
        <a:xfrm>
          <a:off x="2908300" y="98248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52163</xdr:rowOff>
    </xdr:from>
    <xdr:to>
      <xdr:col>15</xdr:col>
      <xdr:colOff>50800</xdr:colOff>
      <xdr:row>57</xdr:row>
      <xdr:rowOff>75904</xdr:rowOff>
    </xdr:to>
    <xdr:cxnSp macro="">
      <xdr:nvCxnSpPr>
        <xdr:cNvPr id="129" name="直線コネクタ 128"/>
        <xdr:cNvCxnSpPr/>
      </xdr:nvCxnSpPr>
      <xdr:spPr>
        <a:xfrm flipV="1">
          <a:off x="2019300" y="982481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75904</xdr:rowOff>
    </xdr:from>
    <xdr:to>
      <xdr:col>10</xdr:col>
      <xdr:colOff>114300</xdr:colOff>
      <xdr:row>57</xdr:row>
      <xdr:rowOff>91041</xdr:rowOff>
    </xdr:to>
    <xdr:cxnSp macro="">
      <xdr:nvCxnSpPr>
        <xdr:cNvPr id="132" name="直線コネクタ 131"/>
        <xdr:cNvCxnSpPr/>
      </xdr:nvCxnSpPr>
      <xdr:spPr>
        <a:xfrm flipV="1">
          <a:off x="1130300" y="9848554"/>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22410</xdr:rowOff>
    </xdr:from>
    <xdr:to>
      <xdr:col>24</xdr:col>
      <xdr:colOff>114300</xdr:colOff>
      <xdr:row>57</xdr:row>
      <xdr:rowOff>124010</xdr:rowOff>
    </xdr:to>
    <xdr:sp macro="" textlink="">
      <xdr:nvSpPr>
        <xdr:cNvPr id="142" name="楕円 141"/>
        <xdr:cNvSpPr/>
      </xdr:nvSpPr>
      <xdr:spPr>
        <a:xfrm>
          <a:off x="45847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xdr:rowOff>
    </xdr:from>
    <xdr:ext cx="534377" cy="259045"/>
    <xdr:sp macro="" textlink="">
      <xdr:nvSpPr>
        <xdr:cNvPr id="143" name="物件費該当値テキスト"/>
        <xdr:cNvSpPr txBox="1"/>
      </xdr:nvSpPr>
      <xdr:spPr>
        <a:xfrm>
          <a:off x="4686300" y="97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4628</xdr:rowOff>
    </xdr:from>
    <xdr:to>
      <xdr:col>20</xdr:col>
      <xdr:colOff>38100</xdr:colOff>
      <xdr:row>57</xdr:row>
      <xdr:rowOff>106228</xdr:rowOff>
    </xdr:to>
    <xdr:sp macro="" textlink="">
      <xdr:nvSpPr>
        <xdr:cNvPr id="144" name="楕円 143"/>
        <xdr:cNvSpPr/>
      </xdr:nvSpPr>
      <xdr:spPr>
        <a:xfrm>
          <a:off x="3746500" y="9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97355</xdr:rowOff>
    </xdr:from>
    <xdr:ext cx="534377" cy="259045"/>
    <xdr:sp macro="" textlink="">
      <xdr:nvSpPr>
        <xdr:cNvPr id="145" name="テキスト ボックス 144"/>
        <xdr:cNvSpPr txBox="1"/>
      </xdr:nvSpPr>
      <xdr:spPr>
        <a:xfrm>
          <a:off x="3530111" y="98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1363</xdr:rowOff>
    </xdr:from>
    <xdr:to>
      <xdr:col>15</xdr:col>
      <xdr:colOff>101600</xdr:colOff>
      <xdr:row>57</xdr:row>
      <xdr:rowOff>102963</xdr:rowOff>
    </xdr:to>
    <xdr:sp macro="" textlink="">
      <xdr:nvSpPr>
        <xdr:cNvPr id="146" name="楕円 145"/>
        <xdr:cNvSpPr/>
      </xdr:nvSpPr>
      <xdr:spPr>
        <a:xfrm>
          <a:off x="2857500" y="9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94090</xdr:rowOff>
    </xdr:from>
    <xdr:ext cx="534377" cy="259045"/>
    <xdr:sp macro="" textlink="">
      <xdr:nvSpPr>
        <xdr:cNvPr id="147" name="テキスト ボックス 146"/>
        <xdr:cNvSpPr txBox="1"/>
      </xdr:nvSpPr>
      <xdr:spPr>
        <a:xfrm>
          <a:off x="2641111" y="98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25104</xdr:rowOff>
    </xdr:from>
    <xdr:to>
      <xdr:col>10</xdr:col>
      <xdr:colOff>165100</xdr:colOff>
      <xdr:row>57</xdr:row>
      <xdr:rowOff>126704</xdr:rowOff>
    </xdr:to>
    <xdr:sp macro="" textlink="">
      <xdr:nvSpPr>
        <xdr:cNvPr id="148" name="楕円 147"/>
        <xdr:cNvSpPr/>
      </xdr:nvSpPr>
      <xdr:spPr>
        <a:xfrm>
          <a:off x="1968500" y="97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117831</xdr:rowOff>
    </xdr:from>
    <xdr:ext cx="534377" cy="259045"/>
    <xdr:sp macro="" textlink="">
      <xdr:nvSpPr>
        <xdr:cNvPr id="149" name="テキスト ボックス 148"/>
        <xdr:cNvSpPr txBox="1"/>
      </xdr:nvSpPr>
      <xdr:spPr>
        <a:xfrm>
          <a:off x="1752111" y="98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40241</xdr:rowOff>
    </xdr:from>
    <xdr:to>
      <xdr:col>6</xdr:col>
      <xdr:colOff>38100</xdr:colOff>
      <xdr:row>57</xdr:row>
      <xdr:rowOff>141841</xdr:rowOff>
    </xdr:to>
    <xdr:sp macro="" textlink="">
      <xdr:nvSpPr>
        <xdr:cNvPr id="150" name="楕円 149"/>
        <xdr:cNvSpPr/>
      </xdr:nvSpPr>
      <xdr:spPr>
        <a:xfrm>
          <a:off x="1079500" y="98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132968</xdr:rowOff>
    </xdr:from>
    <xdr:ext cx="534377" cy="259045"/>
    <xdr:sp macro="" textlink="">
      <xdr:nvSpPr>
        <xdr:cNvPr id="151" name="テキスト ボックス 150"/>
        <xdr:cNvSpPr txBox="1"/>
      </xdr:nvSpPr>
      <xdr:spPr>
        <a:xfrm>
          <a:off x="863111" y="99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124223</xdr:rowOff>
    </xdr:from>
    <xdr:to>
      <xdr:col>24</xdr:col>
      <xdr:colOff>63500</xdr:colOff>
      <xdr:row>78</xdr:row>
      <xdr:rowOff>127287</xdr:rowOff>
    </xdr:to>
    <xdr:cxnSp macro="">
      <xdr:nvCxnSpPr>
        <xdr:cNvPr id="178" name="直線コネクタ 177"/>
        <xdr:cNvCxnSpPr/>
      </xdr:nvCxnSpPr>
      <xdr:spPr>
        <a:xfrm>
          <a:off x="3797300" y="13497323"/>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124223</xdr:rowOff>
    </xdr:from>
    <xdr:to>
      <xdr:col>19</xdr:col>
      <xdr:colOff>177800</xdr:colOff>
      <xdr:row>78</xdr:row>
      <xdr:rowOff>126876</xdr:rowOff>
    </xdr:to>
    <xdr:cxnSp macro="">
      <xdr:nvCxnSpPr>
        <xdr:cNvPr id="181" name="直線コネクタ 180"/>
        <xdr:cNvCxnSpPr/>
      </xdr:nvCxnSpPr>
      <xdr:spPr>
        <a:xfrm flipV="1">
          <a:off x="2908300" y="13497323"/>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123423</xdr:rowOff>
    </xdr:from>
    <xdr:to>
      <xdr:col>15</xdr:col>
      <xdr:colOff>50800</xdr:colOff>
      <xdr:row>78</xdr:row>
      <xdr:rowOff>126876</xdr:rowOff>
    </xdr:to>
    <xdr:cxnSp macro="">
      <xdr:nvCxnSpPr>
        <xdr:cNvPr id="184" name="直線コネクタ 183"/>
        <xdr:cNvCxnSpPr/>
      </xdr:nvCxnSpPr>
      <xdr:spPr>
        <a:xfrm>
          <a:off x="2019300" y="1349652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123423</xdr:rowOff>
    </xdr:from>
    <xdr:to>
      <xdr:col>10</xdr:col>
      <xdr:colOff>114300</xdr:colOff>
      <xdr:row>78</xdr:row>
      <xdr:rowOff>127104</xdr:rowOff>
    </xdr:to>
    <xdr:cxnSp macro="">
      <xdr:nvCxnSpPr>
        <xdr:cNvPr id="187" name="直線コネクタ 186"/>
        <xdr:cNvCxnSpPr/>
      </xdr:nvCxnSpPr>
      <xdr:spPr>
        <a:xfrm flipV="1">
          <a:off x="1130300" y="13496523"/>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76487</xdr:rowOff>
    </xdr:from>
    <xdr:to>
      <xdr:col>24</xdr:col>
      <xdr:colOff>114300</xdr:colOff>
      <xdr:row>79</xdr:row>
      <xdr:rowOff>6637</xdr:rowOff>
    </xdr:to>
    <xdr:sp macro="" textlink="">
      <xdr:nvSpPr>
        <xdr:cNvPr id="197" name="楕円 196"/>
        <xdr:cNvSpPr/>
      </xdr:nvSpPr>
      <xdr:spPr>
        <a:xfrm>
          <a:off x="45847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162864</xdr:rowOff>
    </xdr:from>
    <xdr:ext cx="378565" cy="259045"/>
    <xdr:sp macro="" textlink="">
      <xdr:nvSpPr>
        <xdr:cNvPr id="198" name="維持補修費該当値テキスト"/>
        <xdr:cNvSpPr txBox="1"/>
      </xdr:nvSpPr>
      <xdr:spPr>
        <a:xfrm>
          <a:off x="4686300" y="13364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73423</xdr:rowOff>
    </xdr:from>
    <xdr:to>
      <xdr:col>20</xdr:col>
      <xdr:colOff>38100</xdr:colOff>
      <xdr:row>79</xdr:row>
      <xdr:rowOff>3573</xdr:rowOff>
    </xdr:to>
    <xdr:sp macro="" textlink="">
      <xdr:nvSpPr>
        <xdr:cNvPr id="199" name="楕円 198"/>
        <xdr:cNvSpPr/>
      </xdr:nvSpPr>
      <xdr:spPr>
        <a:xfrm>
          <a:off x="3746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166150</xdr:rowOff>
    </xdr:from>
    <xdr:ext cx="378565" cy="259045"/>
    <xdr:sp macro="" textlink="">
      <xdr:nvSpPr>
        <xdr:cNvPr id="200" name="テキスト ボックス 199"/>
        <xdr:cNvSpPr txBox="1"/>
      </xdr:nvSpPr>
      <xdr:spPr>
        <a:xfrm>
          <a:off x="3608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76076</xdr:rowOff>
    </xdr:from>
    <xdr:to>
      <xdr:col>15</xdr:col>
      <xdr:colOff>101600</xdr:colOff>
      <xdr:row>79</xdr:row>
      <xdr:rowOff>6226</xdr:rowOff>
    </xdr:to>
    <xdr:sp macro="" textlink="">
      <xdr:nvSpPr>
        <xdr:cNvPr id="201" name="楕円 200"/>
        <xdr:cNvSpPr/>
      </xdr:nvSpPr>
      <xdr:spPr>
        <a:xfrm>
          <a:off x="2857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168803</xdr:rowOff>
    </xdr:from>
    <xdr:ext cx="378565" cy="259045"/>
    <xdr:sp macro="" textlink="">
      <xdr:nvSpPr>
        <xdr:cNvPr id="202" name="テキスト ボックス 201"/>
        <xdr:cNvSpPr txBox="1"/>
      </xdr:nvSpPr>
      <xdr:spPr>
        <a:xfrm>
          <a:off x="2719017" y="135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72623</xdr:rowOff>
    </xdr:from>
    <xdr:to>
      <xdr:col>10</xdr:col>
      <xdr:colOff>165100</xdr:colOff>
      <xdr:row>79</xdr:row>
      <xdr:rowOff>2773</xdr:rowOff>
    </xdr:to>
    <xdr:sp macro="" textlink="">
      <xdr:nvSpPr>
        <xdr:cNvPr id="203" name="楕円 202"/>
        <xdr:cNvSpPr/>
      </xdr:nvSpPr>
      <xdr:spPr>
        <a:xfrm>
          <a:off x="1968500" y="134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165350</xdr:rowOff>
    </xdr:from>
    <xdr:ext cx="378565" cy="259045"/>
    <xdr:sp macro="" textlink="">
      <xdr:nvSpPr>
        <xdr:cNvPr id="204" name="テキスト ボックス 203"/>
        <xdr:cNvSpPr txBox="1"/>
      </xdr:nvSpPr>
      <xdr:spPr>
        <a:xfrm>
          <a:off x="1830017" y="1353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76304</xdr:rowOff>
    </xdr:from>
    <xdr:to>
      <xdr:col>6</xdr:col>
      <xdr:colOff>38100</xdr:colOff>
      <xdr:row>79</xdr:row>
      <xdr:rowOff>6454</xdr:rowOff>
    </xdr:to>
    <xdr:sp macro="" textlink="">
      <xdr:nvSpPr>
        <xdr:cNvPr id="205" name="楕円 204"/>
        <xdr:cNvSpPr/>
      </xdr:nvSpPr>
      <xdr:spPr>
        <a:xfrm>
          <a:off x="1079500" y="13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169031</xdr:rowOff>
    </xdr:from>
    <xdr:ext cx="378565" cy="259045"/>
    <xdr:sp macro="" textlink="">
      <xdr:nvSpPr>
        <xdr:cNvPr id="206" name="テキスト ボックス 205"/>
        <xdr:cNvSpPr txBox="1"/>
      </xdr:nvSpPr>
      <xdr:spPr>
        <a:xfrm>
          <a:off x="941017" y="1354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63258</xdr:rowOff>
    </xdr:from>
    <xdr:to>
      <xdr:col>24</xdr:col>
      <xdr:colOff>63500</xdr:colOff>
      <xdr:row>96</xdr:row>
      <xdr:rowOff>81471</xdr:rowOff>
    </xdr:to>
    <xdr:cxnSp macro="">
      <xdr:nvCxnSpPr>
        <xdr:cNvPr id="236" name="直線コネクタ 235"/>
        <xdr:cNvCxnSpPr/>
      </xdr:nvCxnSpPr>
      <xdr:spPr>
        <a:xfrm flipV="1">
          <a:off x="3797300" y="16522458"/>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81471</xdr:rowOff>
    </xdr:from>
    <xdr:to>
      <xdr:col>19</xdr:col>
      <xdr:colOff>177800</xdr:colOff>
      <xdr:row>97</xdr:row>
      <xdr:rowOff>30138</xdr:rowOff>
    </xdr:to>
    <xdr:cxnSp macro="">
      <xdr:nvCxnSpPr>
        <xdr:cNvPr id="239" name="直線コネクタ 238"/>
        <xdr:cNvCxnSpPr/>
      </xdr:nvCxnSpPr>
      <xdr:spPr>
        <a:xfrm flipV="1">
          <a:off x="2908300" y="16540671"/>
          <a:ext cx="889000" cy="1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30138</xdr:rowOff>
    </xdr:from>
    <xdr:to>
      <xdr:col>15</xdr:col>
      <xdr:colOff>50800</xdr:colOff>
      <xdr:row>97</xdr:row>
      <xdr:rowOff>69342</xdr:rowOff>
    </xdr:to>
    <xdr:cxnSp macro="">
      <xdr:nvCxnSpPr>
        <xdr:cNvPr id="242" name="直線コネクタ 241"/>
        <xdr:cNvCxnSpPr/>
      </xdr:nvCxnSpPr>
      <xdr:spPr>
        <a:xfrm flipV="1">
          <a:off x="2019300" y="16660788"/>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69342</xdr:rowOff>
    </xdr:from>
    <xdr:to>
      <xdr:col>10</xdr:col>
      <xdr:colOff>114300</xdr:colOff>
      <xdr:row>97</xdr:row>
      <xdr:rowOff>115164</xdr:rowOff>
    </xdr:to>
    <xdr:cxnSp macro="">
      <xdr:nvCxnSpPr>
        <xdr:cNvPr id="245" name="直線コネクタ 244"/>
        <xdr:cNvCxnSpPr/>
      </xdr:nvCxnSpPr>
      <xdr:spPr>
        <a:xfrm flipV="1">
          <a:off x="1130300" y="16699992"/>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12458</xdr:rowOff>
    </xdr:from>
    <xdr:to>
      <xdr:col>24</xdr:col>
      <xdr:colOff>114300</xdr:colOff>
      <xdr:row>96</xdr:row>
      <xdr:rowOff>114058</xdr:rowOff>
    </xdr:to>
    <xdr:sp macro="" textlink="">
      <xdr:nvSpPr>
        <xdr:cNvPr id="255" name="楕円 254"/>
        <xdr:cNvSpPr/>
      </xdr:nvSpPr>
      <xdr:spPr>
        <a:xfrm>
          <a:off x="4584700" y="16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35335</xdr:rowOff>
    </xdr:from>
    <xdr:ext cx="534377" cy="259045"/>
    <xdr:sp macro="" textlink="">
      <xdr:nvSpPr>
        <xdr:cNvPr id="256" name="扶助費該当値テキスト"/>
        <xdr:cNvSpPr txBox="1"/>
      </xdr:nvSpPr>
      <xdr:spPr>
        <a:xfrm>
          <a:off x="4686300" y="163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30671</xdr:rowOff>
    </xdr:from>
    <xdr:to>
      <xdr:col>20</xdr:col>
      <xdr:colOff>38100</xdr:colOff>
      <xdr:row>96</xdr:row>
      <xdr:rowOff>132271</xdr:rowOff>
    </xdr:to>
    <xdr:sp macro="" textlink="">
      <xdr:nvSpPr>
        <xdr:cNvPr id="257" name="楕円 256"/>
        <xdr:cNvSpPr/>
      </xdr:nvSpPr>
      <xdr:spPr>
        <a:xfrm>
          <a:off x="37465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148798</xdr:rowOff>
    </xdr:from>
    <xdr:ext cx="534377" cy="259045"/>
    <xdr:sp macro="" textlink="">
      <xdr:nvSpPr>
        <xdr:cNvPr id="258" name="テキスト ボックス 257"/>
        <xdr:cNvSpPr txBox="1"/>
      </xdr:nvSpPr>
      <xdr:spPr>
        <a:xfrm>
          <a:off x="3530111" y="162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150788</xdr:rowOff>
    </xdr:from>
    <xdr:to>
      <xdr:col>15</xdr:col>
      <xdr:colOff>101600</xdr:colOff>
      <xdr:row>97</xdr:row>
      <xdr:rowOff>80938</xdr:rowOff>
    </xdr:to>
    <xdr:sp macro="" textlink="">
      <xdr:nvSpPr>
        <xdr:cNvPr id="259" name="楕円 258"/>
        <xdr:cNvSpPr/>
      </xdr:nvSpPr>
      <xdr:spPr>
        <a:xfrm>
          <a:off x="2857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97465</xdr:rowOff>
    </xdr:from>
    <xdr:ext cx="534377" cy="259045"/>
    <xdr:sp macro="" textlink="">
      <xdr:nvSpPr>
        <xdr:cNvPr id="260" name="テキスト ボックス 259"/>
        <xdr:cNvSpPr txBox="1"/>
      </xdr:nvSpPr>
      <xdr:spPr>
        <a:xfrm>
          <a:off x="2641111" y="16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18542</xdr:rowOff>
    </xdr:from>
    <xdr:to>
      <xdr:col>10</xdr:col>
      <xdr:colOff>165100</xdr:colOff>
      <xdr:row>97</xdr:row>
      <xdr:rowOff>120142</xdr:rowOff>
    </xdr:to>
    <xdr:sp macro="" textlink="">
      <xdr:nvSpPr>
        <xdr:cNvPr id="261" name="楕円 260"/>
        <xdr:cNvSpPr/>
      </xdr:nvSpPr>
      <xdr:spPr>
        <a:xfrm>
          <a:off x="1968500" y="166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136669</xdr:rowOff>
    </xdr:from>
    <xdr:ext cx="534377" cy="259045"/>
    <xdr:sp macro="" textlink="">
      <xdr:nvSpPr>
        <xdr:cNvPr id="262" name="テキスト ボックス 261"/>
        <xdr:cNvSpPr txBox="1"/>
      </xdr:nvSpPr>
      <xdr:spPr>
        <a:xfrm>
          <a:off x="1752111" y="164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64364</xdr:rowOff>
    </xdr:from>
    <xdr:to>
      <xdr:col>6</xdr:col>
      <xdr:colOff>38100</xdr:colOff>
      <xdr:row>97</xdr:row>
      <xdr:rowOff>165964</xdr:rowOff>
    </xdr:to>
    <xdr:sp macro="" textlink="">
      <xdr:nvSpPr>
        <xdr:cNvPr id="263" name="楕円 262"/>
        <xdr:cNvSpPr/>
      </xdr:nvSpPr>
      <xdr:spPr>
        <a:xfrm>
          <a:off x="1079500" y="166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11041</xdr:rowOff>
    </xdr:from>
    <xdr:ext cx="534377" cy="259045"/>
    <xdr:sp macro="" textlink="">
      <xdr:nvSpPr>
        <xdr:cNvPr id="264" name="テキスト ボックス 263"/>
        <xdr:cNvSpPr txBox="1"/>
      </xdr:nvSpPr>
      <xdr:spPr>
        <a:xfrm>
          <a:off x="863111" y="164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13040</xdr:rowOff>
    </xdr:from>
    <xdr:to>
      <xdr:col>55</xdr:col>
      <xdr:colOff>0</xdr:colOff>
      <xdr:row>39</xdr:row>
      <xdr:rowOff>45272</xdr:rowOff>
    </xdr:to>
    <xdr:cxnSp macro="">
      <xdr:nvCxnSpPr>
        <xdr:cNvPr id="296" name="直線コネクタ 295"/>
        <xdr:cNvCxnSpPr/>
      </xdr:nvCxnSpPr>
      <xdr:spPr>
        <a:xfrm>
          <a:off x="9639300" y="669959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160666</xdr:rowOff>
    </xdr:from>
    <xdr:to>
      <xdr:col>50</xdr:col>
      <xdr:colOff>114300</xdr:colOff>
      <xdr:row>39</xdr:row>
      <xdr:rowOff>13040</xdr:rowOff>
    </xdr:to>
    <xdr:cxnSp macro="">
      <xdr:nvCxnSpPr>
        <xdr:cNvPr id="299" name="直線コネクタ 298"/>
        <xdr:cNvCxnSpPr/>
      </xdr:nvCxnSpPr>
      <xdr:spPr>
        <a:xfrm>
          <a:off x="8750300" y="667576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160666</xdr:rowOff>
    </xdr:from>
    <xdr:to>
      <xdr:col>45</xdr:col>
      <xdr:colOff>177800</xdr:colOff>
      <xdr:row>38</xdr:row>
      <xdr:rowOff>167736</xdr:rowOff>
    </xdr:to>
    <xdr:cxnSp macro="">
      <xdr:nvCxnSpPr>
        <xdr:cNvPr id="302" name="直線コネクタ 301"/>
        <xdr:cNvCxnSpPr/>
      </xdr:nvCxnSpPr>
      <xdr:spPr>
        <a:xfrm flipV="1">
          <a:off x="7861300" y="667576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167736</xdr:rowOff>
    </xdr:from>
    <xdr:to>
      <xdr:col>41</xdr:col>
      <xdr:colOff>50800</xdr:colOff>
      <xdr:row>39</xdr:row>
      <xdr:rowOff>18411</xdr:rowOff>
    </xdr:to>
    <xdr:cxnSp macro="">
      <xdr:nvCxnSpPr>
        <xdr:cNvPr id="305" name="直線コネクタ 304"/>
        <xdr:cNvCxnSpPr/>
      </xdr:nvCxnSpPr>
      <xdr:spPr>
        <a:xfrm flipV="1">
          <a:off x="6972300" y="6682836"/>
          <a:ext cx="8890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165922</xdr:rowOff>
    </xdr:from>
    <xdr:to>
      <xdr:col>55</xdr:col>
      <xdr:colOff>50800</xdr:colOff>
      <xdr:row>39</xdr:row>
      <xdr:rowOff>96072</xdr:rowOff>
    </xdr:to>
    <xdr:sp macro="" textlink="">
      <xdr:nvSpPr>
        <xdr:cNvPr id="315" name="楕円 314"/>
        <xdr:cNvSpPr/>
      </xdr:nvSpPr>
      <xdr:spPr>
        <a:xfrm>
          <a:off x="10426700" y="6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80849</xdr:rowOff>
    </xdr:from>
    <xdr:ext cx="534377" cy="259045"/>
    <xdr:sp macro="" textlink="">
      <xdr:nvSpPr>
        <xdr:cNvPr id="316" name="補助費等該当値テキスト"/>
        <xdr:cNvSpPr txBox="1"/>
      </xdr:nvSpPr>
      <xdr:spPr>
        <a:xfrm>
          <a:off x="10528300" y="659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133690</xdr:rowOff>
    </xdr:from>
    <xdr:to>
      <xdr:col>50</xdr:col>
      <xdr:colOff>165100</xdr:colOff>
      <xdr:row>39</xdr:row>
      <xdr:rowOff>63840</xdr:rowOff>
    </xdr:to>
    <xdr:sp macro="" textlink="">
      <xdr:nvSpPr>
        <xdr:cNvPr id="317" name="楕円 316"/>
        <xdr:cNvSpPr/>
      </xdr:nvSpPr>
      <xdr:spPr>
        <a:xfrm>
          <a:off x="9588500" y="6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54967</xdr:rowOff>
    </xdr:from>
    <xdr:ext cx="534377" cy="259045"/>
    <xdr:sp macro="" textlink="">
      <xdr:nvSpPr>
        <xdr:cNvPr id="318" name="テキスト ボックス 317"/>
        <xdr:cNvSpPr txBox="1"/>
      </xdr:nvSpPr>
      <xdr:spPr>
        <a:xfrm>
          <a:off x="9372111" y="67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109866</xdr:rowOff>
    </xdr:from>
    <xdr:to>
      <xdr:col>46</xdr:col>
      <xdr:colOff>38100</xdr:colOff>
      <xdr:row>39</xdr:row>
      <xdr:rowOff>40016</xdr:rowOff>
    </xdr:to>
    <xdr:sp macro="" textlink="">
      <xdr:nvSpPr>
        <xdr:cNvPr id="319" name="楕円 318"/>
        <xdr:cNvSpPr/>
      </xdr:nvSpPr>
      <xdr:spPr>
        <a:xfrm>
          <a:off x="8699500" y="66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31143</xdr:rowOff>
    </xdr:from>
    <xdr:ext cx="534377" cy="259045"/>
    <xdr:sp macro="" textlink="">
      <xdr:nvSpPr>
        <xdr:cNvPr id="320" name="テキスト ボックス 319"/>
        <xdr:cNvSpPr txBox="1"/>
      </xdr:nvSpPr>
      <xdr:spPr>
        <a:xfrm>
          <a:off x="8483111" y="67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116936</xdr:rowOff>
    </xdr:from>
    <xdr:to>
      <xdr:col>41</xdr:col>
      <xdr:colOff>101600</xdr:colOff>
      <xdr:row>39</xdr:row>
      <xdr:rowOff>47086</xdr:rowOff>
    </xdr:to>
    <xdr:sp macro="" textlink="">
      <xdr:nvSpPr>
        <xdr:cNvPr id="321" name="楕円 320"/>
        <xdr:cNvSpPr/>
      </xdr:nvSpPr>
      <xdr:spPr>
        <a:xfrm>
          <a:off x="78105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38213</xdr:rowOff>
    </xdr:from>
    <xdr:ext cx="534377" cy="259045"/>
    <xdr:sp macro="" textlink="">
      <xdr:nvSpPr>
        <xdr:cNvPr id="322" name="テキスト ボックス 321"/>
        <xdr:cNvSpPr txBox="1"/>
      </xdr:nvSpPr>
      <xdr:spPr>
        <a:xfrm>
          <a:off x="7594111" y="67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139061</xdr:rowOff>
    </xdr:from>
    <xdr:to>
      <xdr:col>36</xdr:col>
      <xdr:colOff>165100</xdr:colOff>
      <xdr:row>39</xdr:row>
      <xdr:rowOff>69211</xdr:rowOff>
    </xdr:to>
    <xdr:sp macro="" textlink="">
      <xdr:nvSpPr>
        <xdr:cNvPr id="323" name="楕円 322"/>
        <xdr:cNvSpPr/>
      </xdr:nvSpPr>
      <xdr:spPr>
        <a:xfrm>
          <a:off x="6921500" y="6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60338</xdr:rowOff>
    </xdr:from>
    <xdr:ext cx="534377" cy="259045"/>
    <xdr:sp macro="" textlink="">
      <xdr:nvSpPr>
        <xdr:cNvPr id="324" name="テキスト ボックス 323"/>
        <xdr:cNvSpPr txBox="1"/>
      </xdr:nvSpPr>
      <xdr:spPr>
        <a:xfrm>
          <a:off x="6705111" y="67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47062</xdr:rowOff>
    </xdr:from>
    <xdr:to>
      <xdr:col>55</xdr:col>
      <xdr:colOff>0</xdr:colOff>
      <xdr:row>57</xdr:row>
      <xdr:rowOff>88276</xdr:rowOff>
    </xdr:to>
    <xdr:cxnSp macro="">
      <xdr:nvCxnSpPr>
        <xdr:cNvPr id="355" name="直線コネクタ 354"/>
        <xdr:cNvCxnSpPr/>
      </xdr:nvCxnSpPr>
      <xdr:spPr>
        <a:xfrm flipV="1">
          <a:off x="9639300" y="9819712"/>
          <a:ext cx="8382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37178</xdr:rowOff>
    </xdr:from>
    <xdr:to>
      <xdr:col>50</xdr:col>
      <xdr:colOff>114300</xdr:colOff>
      <xdr:row>57</xdr:row>
      <xdr:rowOff>88276</xdr:rowOff>
    </xdr:to>
    <xdr:cxnSp macro="">
      <xdr:nvCxnSpPr>
        <xdr:cNvPr id="358" name="直線コネクタ 357"/>
        <xdr:cNvCxnSpPr/>
      </xdr:nvCxnSpPr>
      <xdr:spPr>
        <a:xfrm>
          <a:off x="8750300" y="9809828"/>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37178</xdr:rowOff>
    </xdr:from>
    <xdr:to>
      <xdr:col>45</xdr:col>
      <xdr:colOff>177800</xdr:colOff>
      <xdr:row>57</xdr:row>
      <xdr:rowOff>122457</xdr:rowOff>
    </xdr:to>
    <xdr:cxnSp macro="">
      <xdr:nvCxnSpPr>
        <xdr:cNvPr id="361" name="直線コネクタ 360"/>
        <xdr:cNvCxnSpPr/>
      </xdr:nvCxnSpPr>
      <xdr:spPr>
        <a:xfrm flipV="1">
          <a:off x="7861300" y="9809828"/>
          <a:ext cx="889000" cy="8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147255</xdr:rowOff>
    </xdr:from>
    <xdr:to>
      <xdr:col>41</xdr:col>
      <xdr:colOff>50800</xdr:colOff>
      <xdr:row>57</xdr:row>
      <xdr:rowOff>122457</xdr:rowOff>
    </xdr:to>
    <xdr:cxnSp macro="">
      <xdr:nvCxnSpPr>
        <xdr:cNvPr id="364" name="直線コネクタ 363"/>
        <xdr:cNvCxnSpPr/>
      </xdr:nvCxnSpPr>
      <xdr:spPr>
        <a:xfrm>
          <a:off x="6972300" y="9748455"/>
          <a:ext cx="889000" cy="1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167712</xdr:rowOff>
    </xdr:from>
    <xdr:to>
      <xdr:col>55</xdr:col>
      <xdr:colOff>50800</xdr:colOff>
      <xdr:row>57</xdr:row>
      <xdr:rowOff>97862</xdr:rowOff>
    </xdr:to>
    <xdr:sp macro="" textlink="">
      <xdr:nvSpPr>
        <xdr:cNvPr id="374" name="楕円 373"/>
        <xdr:cNvSpPr/>
      </xdr:nvSpPr>
      <xdr:spPr>
        <a:xfrm>
          <a:off x="10426700" y="97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146139</xdr:rowOff>
    </xdr:from>
    <xdr:ext cx="534377" cy="259045"/>
    <xdr:sp macro="" textlink="">
      <xdr:nvSpPr>
        <xdr:cNvPr id="375" name="普通建設事業費該当値テキスト"/>
        <xdr:cNvSpPr txBox="1"/>
      </xdr:nvSpPr>
      <xdr:spPr>
        <a:xfrm>
          <a:off x="10528300" y="97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37476</xdr:rowOff>
    </xdr:from>
    <xdr:to>
      <xdr:col>50</xdr:col>
      <xdr:colOff>165100</xdr:colOff>
      <xdr:row>57</xdr:row>
      <xdr:rowOff>139076</xdr:rowOff>
    </xdr:to>
    <xdr:sp macro="" textlink="">
      <xdr:nvSpPr>
        <xdr:cNvPr id="376" name="楕円 375"/>
        <xdr:cNvSpPr/>
      </xdr:nvSpPr>
      <xdr:spPr>
        <a:xfrm>
          <a:off x="9588500" y="9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130203</xdr:rowOff>
    </xdr:from>
    <xdr:ext cx="534377" cy="259045"/>
    <xdr:sp macro="" textlink="">
      <xdr:nvSpPr>
        <xdr:cNvPr id="377" name="テキスト ボックス 376"/>
        <xdr:cNvSpPr txBox="1"/>
      </xdr:nvSpPr>
      <xdr:spPr>
        <a:xfrm>
          <a:off x="9372111" y="9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157828</xdr:rowOff>
    </xdr:from>
    <xdr:to>
      <xdr:col>46</xdr:col>
      <xdr:colOff>38100</xdr:colOff>
      <xdr:row>57</xdr:row>
      <xdr:rowOff>87978</xdr:rowOff>
    </xdr:to>
    <xdr:sp macro="" textlink="">
      <xdr:nvSpPr>
        <xdr:cNvPr id="378" name="楕円 377"/>
        <xdr:cNvSpPr/>
      </xdr:nvSpPr>
      <xdr:spPr>
        <a:xfrm>
          <a:off x="8699500" y="97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79105</xdr:rowOff>
    </xdr:from>
    <xdr:ext cx="534377" cy="259045"/>
    <xdr:sp macro="" textlink="">
      <xdr:nvSpPr>
        <xdr:cNvPr id="379" name="テキスト ボックス 378"/>
        <xdr:cNvSpPr txBox="1"/>
      </xdr:nvSpPr>
      <xdr:spPr>
        <a:xfrm>
          <a:off x="8483111" y="98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71657</xdr:rowOff>
    </xdr:from>
    <xdr:to>
      <xdr:col>41</xdr:col>
      <xdr:colOff>101600</xdr:colOff>
      <xdr:row>58</xdr:row>
      <xdr:rowOff>1807</xdr:rowOff>
    </xdr:to>
    <xdr:sp macro="" textlink="">
      <xdr:nvSpPr>
        <xdr:cNvPr id="380" name="楕円 379"/>
        <xdr:cNvSpPr/>
      </xdr:nvSpPr>
      <xdr:spPr>
        <a:xfrm>
          <a:off x="7810500" y="98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164384</xdr:rowOff>
    </xdr:from>
    <xdr:ext cx="534377" cy="259045"/>
    <xdr:sp macro="" textlink="">
      <xdr:nvSpPr>
        <xdr:cNvPr id="381" name="テキスト ボックス 380"/>
        <xdr:cNvSpPr txBox="1"/>
      </xdr:nvSpPr>
      <xdr:spPr>
        <a:xfrm>
          <a:off x="7594111" y="99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96455</xdr:rowOff>
    </xdr:from>
    <xdr:to>
      <xdr:col>36</xdr:col>
      <xdr:colOff>165100</xdr:colOff>
      <xdr:row>57</xdr:row>
      <xdr:rowOff>26605</xdr:rowOff>
    </xdr:to>
    <xdr:sp macro="" textlink="">
      <xdr:nvSpPr>
        <xdr:cNvPr id="382" name="楕円 381"/>
        <xdr:cNvSpPr/>
      </xdr:nvSpPr>
      <xdr:spPr>
        <a:xfrm>
          <a:off x="6921500" y="96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17732</xdr:rowOff>
    </xdr:from>
    <xdr:ext cx="534377" cy="259045"/>
    <xdr:sp macro="" textlink="">
      <xdr:nvSpPr>
        <xdr:cNvPr id="383" name="テキスト ボックス 382"/>
        <xdr:cNvSpPr txBox="1"/>
      </xdr:nvSpPr>
      <xdr:spPr>
        <a:xfrm>
          <a:off x="6705111" y="97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50318</xdr:rowOff>
    </xdr:from>
    <xdr:to>
      <xdr:col>55</xdr:col>
      <xdr:colOff>0</xdr:colOff>
      <xdr:row>79</xdr:row>
      <xdr:rowOff>60539</xdr:rowOff>
    </xdr:to>
    <xdr:cxnSp macro="">
      <xdr:nvCxnSpPr>
        <xdr:cNvPr id="414" name="直線コネクタ 413"/>
        <xdr:cNvCxnSpPr/>
      </xdr:nvCxnSpPr>
      <xdr:spPr>
        <a:xfrm>
          <a:off x="9639300" y="13594868"/>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117199</xdr:rowOff>
    </xdr:from>
    <xdr:to>
      <xdr:col>50</xdr:col>
      <xdr:colOff>114300</xdr:colOff>
      <xdr:row>79</xdr:row>
      <xdr:rowOff>50318</xdr:rowOff>
    </xdr:to>
    <xdr:cxnSp macro="">
      <xdr:nvCxnSpPr>
        <xdr:cNvPr id="417" name="直線コネクタ 416"/>
        <xdr:cNvCxnSpPr/>
      </xdr:nvCxnSpPr>
      <xdr:spPr>
        <a:xfrm>
          <a:off x="8750300" y="13490299"/>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117199</xdr:rowOff>
    </xdr:from>
    <xdr:to>
      <xdr:col>45</xdr:col>
      <xdr:colOff>177800</xdr:colOff>
      <xdr:row>78</xdr:row>
      <xdr:rowOff>121172</xdr:rowOff>
    </xdr:to>
    <xdr:cxnSp macro="">
      <xdr:nvCxnSpPr>
        <xdr:cNvPr id="420" name="直線コネクタ 419"/>
        <xdr:cNvCxnSpPr/>
      </xdr:nvCxnSpPr>
      <xdr:spPr>
        <a:xfrm flipV="1">
          <a:off x="7861300" y="13490299"/>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9739</xdr:rowOff>
    </xdr:from>
    <xdr:to>
      <xdr:col>55</xdr:col>
      <xdr:colOff>50800</xdr:colOff>
      <xdr:row>79</xdr:row>
      <xdr:rowOff>111339</xdr:rowOff>
    </xdr:to>
    <xdr:sp macro="" textlink="">
      <xdr:nvSpPr>
        <xdr:cNvPr id="430" name="楕円 429"/>
        <xdr:cNvSpPr/>
      </xdr:nvSpPr>
      <xdr:spPr>
        <a:xfrm>
          <a:off x="10426700" y="135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96116</xdr:rowOff>
    </xdr:from>
    <xdr:ext cx="469744" cy="259045"/>
    <xdr:sp macro="" textlink="">
      <xdr:nvSpPr>
        <xdr:cNvPr id="431" name="普通建設事業費 （ うち新規整備　）該当値テキスト"/>
        <xdr:cNvSpPr txBox="1"/>
      </xdr:nvSpPr>
      <xdr:spPr>
        <a:xfrm>
          <a:off x="10528300" y="134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170968</xdr:rowOff>
    </xdr:from>
    <xdr:to>
      <xdr:col>50</xdr:col>
      <xdr:colOff>165100</xdr:colOff>
      <xdr:row>79</xdr:row>
      <xdr:rowOff>101118</xdr:rowOff>
    </xdr:to>
    <xdr:sp macro="" textlink="">
      <xdr:nvSpPr>
        <xdr:cNvPr id="432" name="楕円 431"/>
        <xdr:cNvSpPr/>
      </xdr:nvSpPr>
      <xdr:spPr>
        <a:xfrm>
          <a:off x="9588500" y="135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92245</xdr:rowOff>
    </xdr:from>
    <xdr:ext cx="469744" cy="259045"/>
    <xdr:sp macro="" textlink="">
      <xdr:nvSpPr>
        <xdr:cNvPr id="433" name="テキスト ボックス 432"/>
        <xdr:cNvSpPr txBox="1"/>
      </xdr:nvSpPr>
      <xdr:spPr>
        <a:xfrm>
          <a:off x="9404428" y="136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66399</xdr:rowOff>
    </xdr:from>
    <xdr:to>
      <xdr:col>46</xdr:col>
      <xdr:colOff>38100</xdr:colOff>
      <xdr:row>78</xdr:row>
      <xdr:rowOff>167999</xdr:rowOff>
    </xdr:to>
    <xdr:sp macro="" textlink="">
      <xdr:nvSpPr>
        <xdr:cNvPr id="434" name="楕円 433"/>
        <xdr:cNvSpPr/>
      </xdr:nvSpPr>
      <xdr:spPr>
        <a:xfrm>
          <a:off x="8699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159126</xdr:rowOff>
    </xdr:from>
    <xdr:ext cx="534377" cy="259045"/>
    <xdr:sp macro="" textlink="">
      <xdr:nvSpPr>
        <xdr:cNvPr id="435" name="テキスト ボックス 434"/>
        <xdr:cNvSpPr txBox="1"/>
      </xdr:nvSpPr>
      <xdr:spPr>
        <a:xfrm>
          <a:off x="8483111" y="13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70372</xdr:rowOff>
    </xdr:from>
    <xdr:to>
      <xdr:col>41</xdr:col>
      <xdr:colOff>101600</xdr:colOff>
      <xdr:row>79</xdr:row>
      <xdr:rowOff>522</xdr:rowOff>
    </xdr:to>
    <xdr:sp macro="" textlink="">
      <xdr:nvSpPr>
        <xdr:cNvPr id="436" name="楕円 435"/>
        <xdr:cNvSpPr/>
      </xdr:nvSpPr>
      <xdr:spPr>
        <a:xfrm>
          <a:off x="7810500" y="134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163099</xdr:rowOff>
    </xdr:from>
    <xdr:ext cx="534377" cy="259045"/>
    <xdr:sp macro="" textlink="">
      <xdr:nvSpPr>
        <xdr:cNvPr id="437" name="テキスト ボックス 436"/>
        <xdr:cNvSpPr txBox="1"/>
      </xdr:nvSpPr>
      <xdr:spPr>
        <a:xfrm>
          <a:off x="7594111" y="135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35204</xdr:rowOff>
    </xdr:from>
    <xdr:to>
      <xdr:col>55</xdr:col>
      <xdr:colOff>0</xdr:colOff>
      <xdr:row>97</xdr:row>
      <xdr:rowOff>101764</xdr:rowOff>
    </xdr:to>
    <xdr:cxnSp macro="">
      <xdr:nvCxnSpPr>
        <xdr:cNvPr id="466" name="直線コネクタ 465"/>
        <xdr:cNvCxnSpPr/>
      </xdr:nvCxnSpPr>
      <xdr:spPr>
        <a:xfrm flipV="1">
          <a:off x="9639300" y="16665854"/>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101764</xdr:rowOff>
    </xdr:from>
    <xdr:to>
      <xdr:col>50</xdr:col>
      <xdr:colOff>114300</xdr:colOff>
      <xdr:row>98</xdr:row>
      <xdr:rowOff>169190</xdr:rowOff>
    </xdr:to>
    <xdr:cxnSp macro="">
      <xdr:nvCxnSpPr>
        <xdr:cNvPr id="469" name="直線コネクタ 468"/>
        <xdr:cNvCxnSpPr/>
      </xdr:nvCxnSpPr>
      <xdr:spPr>
        <a:xfrm flipV="1">
          <a:off x="8750300" y="16732414"/>
          <a:ext cx="889000" cy="2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163246</xdr:rowOff>
    </xdr:from>
    <xdr:to>
      <xdr:col>45</xdr:col>
      <xdr:colOff>177800</xdr:colOff>
      <xdr:row>98</xdr:row>
      <xdr:rowOff>169190</xdr:rowOff>
    </xdr:to>
    <xdr:cxnSp macro="">
      <xdr:nvCxnSpPr>
        <xdr:cNvPr id="472" name="直線コネクタ 471"/>
        <xdr:cNvCxnSpPr/>
      </xdr:nvCxnSpPr>
      <xdr:spPr>
        <a:xfrm>
          <a:off x="7861300" y="1696534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155854</xdr:rowOff>
    </xdr:from>
    <xdr:to>
      <xdr:col>55</xdr:col>
      <xdr:colOff>50800</xdr:colOff>
      <xdr:row>97</xdr:row>
      <xdr:rowOff>86004</xdr:rowOff>
    </xdr:to>
    <xdr:sp macro="" textlink="">
      <xdr:nvSpPr>
        <xdr:cNvPr id="482" name="楕円 481"/>
        <xdr:cNvSpPr/>
      </xdr:nvSpPr>
      <xdr:spPr>
        <a:xfrm>
          <a:off x="10426700" y="16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134281</xdr:rowOff>
    </xdr:from>
    <xdr:ext cx="534377" cy="259045"/>
    <xdr:sp macro="" textlink="">
      <xdr:nvSpPr>
        <xdr:cNvPr id="483" name="普通建設事業費 （ うち更新整備　）該当値テキスト"/>
        <xdr:cNvSpPr txBox="1"/>
      </xdr:nvSpPr>
      <xdr:spPr>
        <a:xfrm>
          <a:off x="10528300" y="16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50964</xdr:rowOff>
    </xdr:from>
    <xdr:to>
      <xdr:col>50</xdr:col>
      <xdr:colOff>165100</xdr:colOff>
      <xdr:row>97</xdr:row>
      <xdr:rowOff>152564</xdr:rowOff>
    </xdr:to>
    <xdr:sp macro="" textlink="">
      <xdr:nvSpPr>
        <xdr:cNvPr id="484" name="楕円 483"/>
        <xdr:cNvSpPr/>
      </xdr:nvSpPr>
      <xdr:spPr>
        <a:xfrm>
          <a:off x="9588500" y="166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143691</xdr:rowOff>
    </xdr:from>
    <xdr:ext cx="534377" cy="259045"/>
    <xdr:sp macro="" textlink="">
      <xdr:nvSpPr>
        <xdr:cNvPr id="485" name="テキスト ボックス 484"/>
        <xdr:cNvSpPr txBox="1"/>
      </xdr:nvSpPr>
      <xdr:spPr>
        <a:xfrm>
          <a:off x="9372111" y="167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118390</xdr:rowOff>
    </xdr:from>
    <xdr:to>
      <xdr:col>46</xdr:col>
      <xdr:colOff>38100</xdr:colOff>
      <xdr:row>99</xdr:row>
      <xdr:rowOff>48540</xdr:rowOff>
    </xdr:to>
    <xdr:sp macro="" textlink="">
      <xdr:nvSpPr>
        <xdr:cNvPr id="486" name="楕円 485"/>
        <xdr:cNvSpPr/>
      </xdr:nvSpPr>
      <xdr:spPr>
        <a:xfrm>
          <a:off x="8699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39667</xdr:rowOff>
    </xdr:from>
    <xdr:ext cx="469744" cy="259045"/>
    <xdr:sp macro="" textlink="">
      <xdr:nvSpPr>
        <xdr:cNvPr id="487" name="テキスト ボックス 486"/>
        <xdr:cNvSpPr txBox="1"/>
      </xdr:nvSpPr>
      <xdr:spPr>
        <a:xfrm>
          <a:off x="8515428" y="1701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112446</xdr:rowOff>
    </xdr:from>
    <xdr:to>
      <xdr:col>41</xdr:col>
      <xdr:colOff>101600</xdr:colOff>
      <xdr:row>99</xdr:row>
      <xdr:rowOff>42596</xdr:rowOff>
    </xdr:to>
    <xdr:sp macro="" textlink="">
      <xdr:nvSpPr>
        <xdr:cNvPr id="488" name="楕円 487"/>
        <xdr:cNvSpPr/>
      </xdr:nvSpPr>
      <xdr:spPr>
        <a:xfrm>
          <a:off x="7810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33723</xdr:rowOff>
    </xdr:from>
    <xdr:ext cx="469744" cy="259045"/>
    <xdr:sp macro="" textlink="">
      <xdr:nvSpPr>
        <xdr:cNvPr id="489" name="テキスト ボックス 488"/>
        <xdr:cNvSpPr txBox="1"/>
      </xdr:nvSpPr>
      <xdr:spPr>
        <a:xfrm>
          <a:off x="7626428" y="170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133071</xdr:rowOff>
    </xdr:from>
    <xdr:to>
      <xdr:col>85</xdr:col>
      <xdr:colOff>127000</xdr:colOff>
      <xdr:row>77</xdr:row>
      <xdr:rowOff>140588</xdr:rowOff>
    </xdr:to>
    <xdr:cxnSp macro="">
      <xdr:nvCxnSpPr>
        <xdr:cNvPr id="626" name="直線コネクタ 625"/>
        <xdr:cNvCxnSpPr/>
      </xdr:nvCxnSpPr>
      <xdr:spPr>
        <a:xfrm flipV="1">
          <a:off x="15481300" y="13334721"/>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140588</xdr:rowOff>
    </xdr:from>
    <xdr:to>
      <xdr:col>81</xdr:col>
      <xdr:colOff>50800</xdr:colOff>
      <xdr:row>77</xdr:row>
      <xdr:rowOff>157314</xdr:rowOff>
    </xdr:to>
    <xdr:cxnSp macro="">
      <xdr:nvCxnSpPr>
        <xdr:cNvPr id="629" name="直線コネクタ 628"/>
        <xdr:cNvCxnSpPr/>
      </xdr:nvCxnSpPr>
      <xdr:spPr>
        <a:xfrm flipV="1">
          <a:off x="14592300" y="13342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122238</xdr:rowOff>
    </xdr:from>
    <xdr:to>
      <xdr:col>76</xdr:col>
      <xdr:colOff>114300</xdr:colOff>
      <xdr:row>77</xdr:row>
      <xdr:rowOff>157314</xdr:rowOff>
    </xdr:to>
    <xdr:cxnSp macro="">
      <xdr:nvCxnSpPr>
        <xdr:cNvPr id="632" name="直線コネクタ 631"/>
        <xdr:cNvCxnSpPr/>
      </xdr:nvCxnSpPr>
      <xdr:spPr>
        <a:xfrm>
          <a:off x="13703300" y="13323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114948</xdr:rowOff>
    </xdr:from>
    <xdr:to>
      <xdr:col>71</xdr:col>
      <xdr:colOff>177800</xdr:colOff>
      <xdr:row>77</xdr:row>
      <xdr:rowOff>122238</xdr:rowOff>
    </xdr:to>
    <xdr:cxnSp macro="">
      <xdr:nvCxnSpPr>
        <xdr:cNvPr id="635" name="直線コネクタ 634"/>
        <xdr:cNvCxnSpPr/>
      </xdr:nvCxnSpPr>
      <xdr:spPr>
        <a:xfrm>
          <a:off x="12814300" y="13316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82271</xdr:rowOff>
    </xdr:from>
    <xdr:to>
      <xdr:col>85</xdr:col>
      <xdr:colOff>177800</xdr:colOff>
      <xdr:row>78</xdr:row>
      <xdr:rowOff>12421</xdr:rowOff>
    </xdr:to>
    <xdr:sp macro="" textlink="">
      <xdr:nvSpPr>
        <xdr:cNvPr id="645" name="楕円 644"/>
        <xdr:cNvSpPr/>
      </xdr:nvSpPr>
      <xdr:spPr>
        <a:xfrm>
          <a:off x="162687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168648</xdr:rowOff>
    </xdr:from>
    <xdr:ext cx="534377" cy="259045"/>
    <xdr:sp macro="" textlink="">
      <xdr:nvSpPr>
        <xdr:cNvPr id="646" name="公債費該当値テキスト"/>
        <xdr:cNvSpPr txBox="1"/>
      </xdr:nvSpPr>
      <xdr:spPr>
        <a:xfrm>
          <a:off x="16370300" y="131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89788</xdr:rowOff>
    </xdr:from>
    <xdr:to>
      <xdr:col>81</xdr:col>
      <xdr:colOff>101600</xdr:colOff>
      <xdr:row>78</xdr:row>
      <xdr:rowOff>19938</xdr:rowOff>
    </xdr:to>
    <xdr:sp macro="" textlink="">
      <xdr:nvSpPr>
        <xdr:cNvPr id="647" name="楕円 646"/>
        <xdr:cNvSpPr/>
      </xdr:nvSpPr>
      <xdr:spPr>
        <a:xfrm>
          <a:off x="154305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11065</xdr:rowOff>
    </xdr:from>
    <xdr:ext cx="534377" cy="259045"/>
    <xdr:sp macro="" textlink="">
      <xdr:nvSpPr>
        <xdr:cNvPr id="648" name="テキスト ボックス 647"/>
        <xdr:cNvSpPr txBox="1"/>
      </xdr:nvSpPr>
      <xdr:spPr>
        <a:xfrm>
          <a:off x="15214111" y="133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106514</xdr:rowOff>
    </xdr:from>
    <xdr:to>
      <xdr:col>76</xdr:col>
      <xdr:colOff>165100</xdr:colOff>
      <xdr:row>78</xdr:row>
      <xdr:rowOff>36664</xdr:rowOff>
    </xdr:to>
    <xdr:sp macro="" textlink="">
      <xdr:nvSpPr>
        <xdr:cNvPr id="649" name="楕円 648"/>
        <xdr:cNvSpPr/>
      </xdr:nvSpPr>
      <xdr:spPr>
        <a:xfrm>
          <a:off x="14541500" y="13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27791</xdr:rowOff>
    </xdr:from>
    <xdr:ext cx="534377" cy="259045"/>
    <xdr:sp macro="" textlink="">
      <xdr:nvSpPr>
        <xdr:cNvPr id="650" name="テキスト ボックス 649"/>
        <xdr:cNvSpPr txBox="1"/>
      </xdr:nvSpPr>
      <xdr:spPr>
        <a:xfrm>
          <a:off x="14325111" y="134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71438</xdr:rowOff>
    </xdr:from>
    <xdr:to>
      <xdr:col>72</xdr:col>
      <xdr:colOff>38100</xdr:colOff>
      <xdr:row>78</xdr:row>
      <xdr:rowOff>1588</xdr:rowOff>
    </xdr:to>
    <xdr:sp macro="" textlink="">
      <xdr:nvSpPr>
        <xdr:cNvPr id="651" name="楕円 650"/>
        <xdr:cNvSpPr/>
      </xdr:nvSpPr>
      <xdr:spPr>
        <a:xfrm>
          <a:off x="13652500" y="132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164165</xdr:rowOff>
    </xdr:from>
    <xdr:ext cx="534377" cy="259045"/>
    <xdr:sp macro="" textlink="">
      <xdr:nvSpPr>
        <xdr:cNvPr id="652" name="テキスト ボックス 651"/>
        <xdr:cNvSpPr txBox="1"/>
      </xdr:nvSpPr>
      <xdr:spPr>
        <a:xfrm>
          <a:off x="13436111" y="133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64148</xdr:rowOff>
    </xdr:from>
    <xdr:to>
      <xdr:col>67</xdr:col>
      <xdr:colOff>101600</xdr:colOff>
      <xdr:row>77</xdr:row>
      <xdr:rowOff>165748</xdr:rowOff>
    </xdr:to>
    <xdr:sp macro="" textlink="">
      <xdr:nvSpPr>
        <xdr:cNvPr id="653" name="楕円 652"/>
        <xdr:cNvSpPr/>
      </xdr:nvSpPr>
      <xdr:spPr>
        <a:xfrm>
          <a:off x="12763500" y="132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156875</xdr:rowOff>
    </xdr:from>
    <xdr:ext cx="534377" cy="259045"/>
    <xdr:sp macro="" textlink="">
      <xdr:nvSpPr>
        <xdr:cNvPr id="654" name="テキスト ボックス 653"/>
        <xdr:cNvSpPr txBox="1"/>
      </xdr:nvSpPr>
      <xdr:spPr>
        <a:xfrm>
          <a:off x="12547111" y="133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68377</xdr:rowOff>
    </xdr:from>
    <xdr:to>
      <xdr:col>85</xdr:col>
      <xdr:colOff>127000</xdr:colOff>
      <xdr:row>98</xdr:row>
      <xdr:rowOff>86345</xdr:rowOff>
    </xdr:to>
    <xdr:cxnSp macro="">
      <xdr:nvCxnSpPr>
        <xdr:cNvPr id="681" name="直線コネクタ 680"/>
        <xdr:cNvCxnSpPr/>
      </xdr:nvCxnSpPr>
      <xdr:spPr>
        <a:xfrm>
          <a:off x="15481300" y="16870477"/>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88700</xdr:rowOff>
    </xdr:from>
    <xdr:to>
      <xdr:col>81</xdr:col>
      <xdr:colOff>50800</xdr:colOff>
      <xdr:row>98</xdr:row>
      <xdr:rowOff>68377</xdr:rowOff>
    </xdr:to>
    <xdr:cxnSp macro="">
      <xdr:nvCxnSpPr>
        <xdr:cNvPr id="684" name="直線コネクタ 683"/>
        <xdr:cNvCxnSpPr/>
      </xdr:nvCxnSpPr>
      <xdr:spPr>
        <a:xfrm>
          <a:off x="14592300" y="16719350"/>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88700</xdr:rowOff>
    </xdr:from>
    <xdr:to>
      <xdr:col>76</xdr:col>
      <xdr:colOff>114300</xdr:colOff>
      <xdr:row>97</xdr:row>
      <xdr:rowOff>159702</xdr:rowOff>
    </xdr:to>
    <xdr:cxnSp macro="">
      <xdr:nvCxnSpPr>
        <xdr:cNvPr id="687" name="直線コネクタ 686"/>
        <xdr:cNvCxnSpPr/>
      </xdr:nvCxnSpPr>
      <xdr:spPr>
        <a:xfrm flipV="1">
          <a:off x="13703300" y="16719350"/>
          <a:ext cx="889000"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159702</xdr:rowOff>
    </xdr:from>
    <xdr:to>
      <xdr:col>71</xdr:col>
      <xdr:colOff>177800</xdr:colOff>
      <xdr:row>98</xdr:row>
      <xdr:rowOff>21445</xdr:rowOff>
    </xdr:to>
    <xdr:cxnSp macro="">
      <xdr:nvCxnSpPr>
        <xdr:cNvPr id="690" name="直線コネクタ 689"/>
        <xdr:cNvCxnSpPr/>
      </xdr:nvCxnSpPr>
      <xdr:spPr>
        <a:xfrm flipV="1">
          <a:off x="12814300" y="16790352"/>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35545</xdr:rowOff>
    </xdr:from>
    <xdr:to>
      <xdr:col>85</xdr:col>
      <xdr:colOff>177800</xdr:colOff>
      <xdr:row>98</xdr:row>
      <xdr:rowOff>137145</xdr:rowOff>
    </xdr:to>
    <xdr:sp macro="" textlink="">
      <xdr:nvSpPr>
        <xdr:cNvPr id="700" name="楕円 699"/>
        <xdr:cNvSpPr/>
      </xdr:nvSpPr>
      <xdr:spPr>
        <a:xfrm>
          <a:off x="16268700" y="168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121922</xdr:rowOff>
    </xdr:from>
    <xdr:ext cx="469744" cy="259045"/>
    <xdr:sp macro="" textlink="">
      <xdr:nvSpPr>
        <xdr:cNvPr id="701" name="積立金該当値テキスト"/>
        <xdr:cNvSpPr txBox="1"/>
      </xdr:nvSpPr>
      <xdr:spPr>
        <a:xfrm>
          <a:off x="16370300" y="1675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17577</xdr:rowOff>
    </xdr:from>
    <xdr:to>
      <xdr:col>81</xdr:col>
      <xdr:colOff>101600</xdr:colOff>
      <xdr:row>98</xdr:row>
      <xdr:rowOff>119177</xdr:rowOff>
    </xdr:to>
    <xdr:sp macro="" textlink="">
      <xdr:nvSpPr>
        <xdr:cNvPr id="702" name="楕円 701"/>
        <xdr:cNvSpPr/>
      </xdr:nvSpPr>
      <xdr:spPr>
        <a:xfrm>
          <a:off x="15430500" y="168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110304</xdr:rowOff>
    </xdr:from>
    <xdr:ext cx="469744" cy="259045"/>
    <xdr:sp macro="" textlink="">
      <xdr:nvSpPr>
        <xdr:cNvPr id="703" name="テキスト ボックス 702"/>
        <xdr:cNvSpPr txBox="1"/>
      </xdr:nvSpPr>
      <xdr:spPr>
        <a:xfrm>
          <a:off x="15246428" y="169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37900</xdr:rowOff>
    </xdr:from>
    <xdr:to>
      <xdr:col>76</xdr:col>
      <xdr:colOff>165100</xdr:colOff>
      <xdr:row>97</xdr:row>
      <xdr:rowOff>139500</xdr:rowOff>
    </xdr:to>
    <xdr:sp macro="" textlink="">
      <xdr:nvSpPr>
        <xdr:cNvPr id="704" name="楕円 703"/>
        <xdr:cNvSpPr/>
      </xdr:nvSpPr>
      <xdr:spPr>
        <a:xfrm>
          <a:off x="14541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130627</xdr:rowOff>
    </xdr:from>
    <xdr:ext cx="469744" cy="259045"/>
    <xdr:sp macro="" textlink="">
      <xdr:nvSpPr>
        <xdr:cNvPr id="705" name="テキスト ボックス 704"/>
        <xdr:cNvSpPr txBox="1"/>
      </xdr:nvSpPr>
      <xdr:spPr>
        <a:xfrm>
          <a:off x="14357428" y="1676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108902</xdr:rowOff>
    </xdr:from>
    <xdr:to>
      <xdr:col>72</xdr:col>
      <xdr:colOff>38100</xdr:colOff>
      <xdr:row>98</xdr:row>
      <xdr:rowOff>39052</xdr:rowOff>
    </xdr:to>
    <xdr:sp macro="" textlink="">
      <xdr:nvSpPr>
        <xdr:cNvPr id="706" name="楕円 705"/>
        <xdr:cNvSpPr/>
      </xdr:nvSpPr>
      <xdr:spPr>
        <a:xfrm>
          <a:off x="13652500" y="167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30179</xdr:rowOff>
    </xdr:from>
    <xdr:ext cx="469744" cy="259045"/>
    <xdr:sp macro="" textlink="">
      <xdr:nvSpPr>
        <xdr:cNvPr id="707" name="テキスト ボックス 706"/>
        <xdr:cNvSpPr txBox="1"/>
      </xdr:nvSpPr>
      <xdr:spPr>
        <a:xfrm>
          <a:off x="13468428" y="168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142095</xdr:rowOff>
    </xdr:from>
    <xdr:to>
      <xdr:col>67</xdr:col>
      <xdr:colOff>101600</xdr:colOff>
      <xdr:row>98</xdr:row>
      <xdr:rowOff>72245</xdr:rowOff>
    </xdr:to>
    <xdr:sp macro="" textlink="">
      <xdr:nvSpPr>
        <xdr:cNvPr id="708" name="楕円 707"/>
        <xdr:cNvSpPr/>
      </xdr:nvSpPr>
      <xdr:spPr>
        <a:xfrm>
          <a:off x="12763500" y="167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63372</xdr:rowOff>
    </xdr:from>
    <xdr:ext cx="469744" cy="259045"/>
    <xdr:sp macro="" textlink="">
      <xdr:nvSpPr>
        <xdr:cNvPr id="709" name="テキスト ボックス 708"/>
        <xdr:cNvSpPr txBox="1"/>
      </xdr:nvSpPr>
      <xdr:spPr>
        <a:xfrm>
          <a:off x="12579428" y="168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107391</xdr:rowOff>
    </xdr:from>
    <xdr:to>
      <xdr:col>116</xdr:col>
      <xdr:colOff>63500</xdr:colOff>
      <xdr:row>58</xdr:row>
      <xdr:rowOff>108001</xdr:rowOff>
    </xdr:to>
    <xdr:cxnSp macro="">
      <xdr:nvCxnSpPr>
        <xdr:cNvPr id="795" name="直線コネクタ 794"/>
        <xdr:cNvCxnSpPr/>
      </xdr:nvCxnSpPr>
      <xdr:spPr>
        <a:xfrm>
          <a:off x="21323300" y="10051491"/>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104343</xdr:rowOff>
    </xdr:from>
    <xdr:to>
      <xdr:col>111</xdr:col>
      <xdr:colOff>177800</xdr:colOff>
      <xdr:row>58</xdr:row>
      <xdr:rowOff>107391</xdr:rowOff>
    </xdr:to>
    <xdr:cxnSp macro="">
      <xdr:nvCxnSpPr>
        <xdr:cNvPr id="798" name="直線コネクタ 797"/>
        <xdr:cNvCxnSpPr/>
      </xdr:nvCxnSpPr>
      <xdr:spPr>
        <a:xfrm>
          <a:off x="20434300" y="100484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102971</xdr:rowOff>
    </xdr:from>
    <xdr:to>
      <xdr:col>107</xdr:col>
      <xdr:colOff>50800</xdr:colOff>
      <xdr:row>58</xdr:row>
      <xdr:rowOff>104343</xdr:rowOff>
    </xdr:to>
    <xdr:cxnSp macro="">
      <xdr:nvCxnSpPr>
        <xdr:cNvPr id="801" name="直線コネクタ 800"/>
        <xdr:cNvCxnSpPr/>
      </xdr:nvCxnSpPr>
      <xdr:spPr>
        <a:xfrm>
          <a:off x="19545300" y="100470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102971</xdr:rowOff>
    </xdr:from>
    <xdr:to>
      <xdr:col>102</xdr:col>
      <xdr:colOff>114300</xdr:colOff>
      <xdr:row>58</xdr:row>
      <xdr:rowOff>103429</xdr:rowOff>
    </xdr:to>
    <xdr:cxnSp macro="">
      <xdr:nvCxnSpPr>
        <xdr:cNvPr id="804" name="直線コネクタ 803"/>
        <xdr:cNvCxnSpPr/>
      </xdr:nvCxnSpPr>
      <xdr:spPr>
        <a:xfrm flipV="1">
          <a:off x="18656300" y="100470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57201</xdr:rowOff>
    </xdr:from>
    <xdr:to>
      <xdr:col>116</xdr:col>
      <xdr:colOff>114300</xdr:colOff>
      <xdr:row>58</xdr:row>
      <xdr:rowOff>158801</xdr:rowOff>
    </xdr:to>
    <xdr:sp macro="" textlink="">
      <xdr:nvSpPr>
        <xdr:cNvPr id="814" name="楕円 813"/>
        <xdr:cNvSpPr/>
      </xdr:nvSpPr>
      <xdr:spPr>
        <a:xfrm>
          <a:off x="22110700" y="100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143578</xdr:rowOff>
    </xdr:from>
    <xdr:ext cx="469744" cy="259045"/>
    <xdr:sp macro="" textlink="">
      <xdr:nvSpPr>
        <xdr:cNvPr id="815" name="貸付金該当値テキスト"/>
        <xdr:cNvSpPr txBox="1"/>
      </xdr:nvSpPr>
      <xdr:spPr>
        <a:xfrm>
          <a:off x="22212300" y="991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56591</xdr:rowOff>
    </xdr:from>
    <xdr:to>
      <xdr:col>112</xdr:col>
      <xdr:colOff>38100</xdr:colOff>
      <xdr:row>58</xdr:row>
      <xdr:rowOff>158191</xdr:rowOff>
    </xdr:to>
    <xdr:sp macro="" textlink="">
      <xdr:nvSpPr>
        <xdr:cNvPr id="816" name="楕円 815"/>
        <xdr:cNvSpPr/>
      </xdr:nvSpPr>
      <xdr:spPr>
        <a:xfrm>
          <a:off x="212725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149318</xdr:rowOff>
    </xdr:from>
    <xdr:ext cx="469744" cy="259045"/>
    <xdr:sp macro="" textlink="">
      <xdr:nvSpPr>
        <xdr:cNvPr id="817" name="テキスト ボックス 816"/>
        <xdr:cNvSpPr txBox="1"/>
      </xdr:nvSpPr>
      <xdr:spPr>
        <a:xfrm>
          <a:off x="21088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53543</xdr:rowOff>
    </xdr:from>
    <xdr:to>
      <xdr:col>107</xdr:col>
      <xdr:colOff>101600</xdr:colOff>
      <xdr:row>58</xdr:row>
      <xdr:rowOff>155143</xdr:rowOff>
    </xdr:to>
    <xdr:sp macro="" textlink="">
      <xdr:nvSpPr>
        <xdr:cNvPr id="818" name="楕円 817"/>
        <xdr:cNvSpPr/>
      </xdr:nvSpPr>
      <xdr:spPr>
        <a:xfrm>
          <a:off x="20383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146270</xdr:rowOff>
    </xdr:from>
    <xdr:ext cx="469744" cy="259045"/>
    <xdr:sp macro="" textlink="">
      <xdr:nvSpPr>
        <xdr:cNvPr id="819" name="テキスト ボックス 818"/>
        <xdr:cNvSpPr txBox="1"/>
      </xdr:nvSpPr>
      <xdr:spPr>
        <a:xfrm>
          <a:off x="20199428"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52171</xdr:rowOff>
    </xdr:from>
    <xdr:to>
      <xdr:col>102</xdr:col>
      <xdr:colOff>165100</xdr:colOff>
      <xdr:row>58</xdr:row>
      <xdr:rowOff>153771</xdr:rowOff>
    </xdr:to>
    <xdr:sp macro="" textlink="">
      <xdr:nvSpPr>
        <xdr:cNvPr id="820" name="楕円 819"/>
        <xdr:cNvSpPr/>
      </xdr:nvSpPr>
      <xdr:spPr>
        <a:xfrm>
          <a:off x="19494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144898</xdr:rowOff>
    </xdr:from>
    <xdr:ext cx="469744" cy="259045"/>
    <xdr:sp macro="" textlink="">
      <xdr:nvSpPr>
        <xdr:cNvPr id="821" name="テキスト ボックス 820"/>
        <xdr:cNvSpPr txBox="1"/>
      </xdr:nvSpPr>
      <xdr:spPr>
        <a:xfrm>
          <a:off x="19310428"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52629</xdr:rowOff>
    </xdr:from>
    <xdr:to>
      <xdr:col>98</xdr:col>
      <xdr:colOff>38100</xdr:colOff>
      <xdr:row>58</xdr:row>
      <xdr:rowOff>154229</xdr:rowOff>
    </xdr:to>
    <xdr:sp macro="" textlink="">
      <xdr:nvSpPr>
        <xdr:cNvPr id="822" name="楕円 821"/>
        <xdr:cNvSpPr/>
      </xdr:nvSpPr>
      <xdr:spPr>
        <a:xfrm>
          <a:off x="18605500" y="99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145356</xdr:rowOff>
    </xdr:from>
    <xdr:ext cx="469744" cy="259045"/>
    <xdr:sp macro="" textlink="">
      <xdr:nvSpPr>
        <xdr:cNvPr id="823" name="テキスト ボックス 822"/>
        <xdr:cNvSpPr txBox="1"/>
      </xdr:nvSpPr>
      <xdr:spPr>
        <a:xfrm>
          <a:off x="18421428" y="100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140100</xdr:rowOff>
    </xdr:from>
    <xdr:to>
      <xdr:col>116</xdr:col>
      <xdr:colOff>63500</xdr:colOff>
      <xdr:row>77</xdr:row>
      <xdr:rowOff>12122</xdr:rowOff>
    </xdr:to>
    <xdr:cxnSp macro="">
      <xdr:nvCxnSpPr>
        <xdr:cNvPr id="853" name="直線コネクタ 852"/>
        <xdr:cNvCxnSpPr/>
      </xdr:nvCxnSpPr>
      <xdr:spPr>
        <a:xfrm>
          <a:off x="21323300" y="13170300"/>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117983</xdr:rowOff>
    </xdr:from>
    <xdr:to>
      <xdr:col>111</xdr:col>
      <xdr:colOff>177800</xdr:colOff>
      <xdr:row>76</xdr:row>
      <xdr:rowOff>140100</xdr:rowOff>
    </xdr:to>
    <xdr:cxnSp macro="">
      <xdr:nvCxnSpPr>
        <xdr:cNvPr id="856" name="直線コネクタ 855"/>
        <xdr:cNvCxnSpPr/>
      </xdr:nvCxnSpPr>
      <xdr:spPr>
        <a:xfrm>
          <a:off x="20434300" y="1314818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117983</xdr:rowOff>
    </xdr:from>
    <xdr:to>
      <xdr:col>107</xdr:col>
      <xdr:colOff>50800</xdr:colOff>
      <xdr:row>77</xdr:row>
      <xdr:rowOff>15018</xdr:rowOff>
    </xdr:to>
    <xdr:cxnSp macro="">
      <xdr:nvCxnSpPr>
        <xdr:cNvPr id="859" name="直線コネクタ 858"/>
        <xdr:cNvCxnSpPr/>
      </xdr:nvCxnSpPr>
      <xdr:spPr>
        <a:xfrm flipV="1">
          <a:off x="19545300" y="13148183"/>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164922</xdr:rowOff>
    </xdr:from>
    <xdr:to>
      <xdr:col>102</xdr:col>
      <xdr:colOff>114300</xdr:colOff>
      <xdr:row>77</xdr:row>
      <xdr:rowOff>15018</xdr:rowOff>
    </xdr:to>
    <xdr:cxnSp macro="">
      <xdr:nvCxnSpPr>
        <xdr:cNvPr id="862" name="直線コネクタ 861"/>
        <xdr:cNvCxnSpPr/>
      </xdr:nvCxnSpPr>
      <xdr:spPr>
        <a:xfrm>
          <a:off x="18656300" y="13195122"/>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132772</xdr:rowOff>
    </xdr:from>
    <xdr:to>
      <xdr:col>116</xdr:col>
      <xdr:colOff>114300</xdr:colOff>
      <xdr:row>77</xdr:row>
      <xdr:rowOff>62922</xdr:rowOff>
    </xdr:to>
    <xdr:sp macro="" textlink="">
      <xdr:nvSpPr>
        <xdr:cNvPr id="872" name="楕円 871"/>
        <xdr:cNvSpPr/>
      </xdr:nvSpPr>
      <xdr:spPr>
        <a:xfrm>
          <a:off x="22110700" y="131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111199</xdr:rowOff>
    </xdr:from>
    <xdr:ext cx="534377" cy="259045"/>
    <xdr:sp macro="" textlink="">
      <xdr:nvSpPr>
        <xdr:cNvPr id="873" name="繰出金該当値テキスト"/>
        <xdr:cNvSpPr txBox="1"/>
      </xdr:nvSpPr>
      <xdr:spPr>
        <a:xfrm>
          <a:off x="22212300"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89300</xdr:rowOff>
    </xdr:from>
    <xdr:to>
      <xdr:col>112</xdr:col>
      <xdr:colOff>38100</xdr:colOff>
      <xdr:row>77</xdr:row>
      <xdr:rowOff>19450</xdr:rowOff>
    </xdr:to>
    <xdr:sp macro="" textlink="">
      <xdr:nvSpPr>
        <xdr:cNvPr id="874" name="楕円 873"/>
        <xdr:cNvSpPr/>
      </xdr:nvSpPr>
      <xdr:spPr>
        <a:xfrm>
          <a:off x="21272500" y="13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10577</xdr:rowOff>
    </xdr:from>
    <xdr:ext cx="534377" cy="259045"/>
    <xdr:sp macro="" textlink="">
      <xdr:nvSpPr>
        <xdr:cNvPr id="875" name="テキスト ボックス 874"/>
        <xdr:cNvSpPr txBox="1"/>
      </xdr:nvSpPr>
      <xdr:spPr>
        <a:xfrm>
          <a:off x="21056111" y="132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67183</xdr:rowOff>
    </xdr:from>
    <xdr:to>
      <xdr:col>107</xdr:col>
      <xdr:colOff>101600</xdr:colOff>
      <xdr:row>76</xdr:row>
      <xdr:rowOff>168783</xdr:rowOff>
    </xdr:to>
    <xdr:sp macro="" textlink="">
      <xdr:nvSpPr>
        <xdr:cNvPr id="876" name="楕円 875"/>
        <xdr:cNvSpPr/>
      </xdr:nvSpPr>
      <xdr:spPr>
        <a:xfrm>
          <a:off x="20383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159910</xdr:rowOff>
    </xdr:from>
    <xdr:ext cx="534377" cy="259045"/>
    <xdr:sp macro="" textlink="">
      <xdr:nvSpPr>
        <xdr:cNvPr id="877" name="テキスト ボックス 876"/>
        <xdr:cNvSpPr txBox="1"/>
      </xdr:nvSpPr>
      <xdr:spPr>
        <a:xfrm>
          <a:off x="20167111"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135668</xdr:rowOff>
    </xdr:from>
    <xdr:to>
      <xdr:col>102</xdr:col>
      <xdr:colOff>165100</xdr:colOff>
      <xdr:row>77</xdr:row>
      <xdr:rowOff>65818</xdr:rowOff>
    </xdr:to>
    <xdr:sp macro="" textlink="">
      <xdr:nvSpPr>
        <xdr:cNvPr id="878" name="楕円 877"/>
        <xdr:cNvSpPr/>
      </xdr:nvSpPr>
      <xdr:spPr>
        <a:xfrm>
          <a:off x="19494500" y="131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56945</xdr:rowOff>
    </xdr:from>
    <xdr:ext cx="534377" cy="259045"/>
    <xdr:sp macro="" textlink="">
      <xdr:nvSpPr>
        <xdr:cNvPr id="879" name="テキスト ボックス 878"/>
        <xdr:cNvSpPr txBox="1"/>
      </xdr:nvSpPr>
      <xdr:spPr>
        <a:xfrm>
          <a:off x="19278111" y="13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114122</xdr:rowOff>
    </xdr:from>
    <xdr:to>
      <xdr:col>98</xdr:col>
      <xdr:colOff>38100</xdr:colOff>
      <xdr:row>77</xdr:row>
      <xdr:rowOff>44272</xdr:rowOff>
    </xdr:to>
    <xdr:sp macro="" textlink="">
      <xdr:nvSpPr>
        <xdr:cNvPr id="880" name="楕円 879"/>
        <xdr:cNvSpPr/>
      </xdr:nvSpPr>
      <xdr:spPr>
        <a:xfrm>
          <a:off x="18605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35399</xdr:rowOff>
    </xdr:from>
    <xdr:ext cx="534377" cy="259045"/>
    <xdr:sp macro="" textlink="">
      <xdr:nvSpPr>
        <xdr:cNvPr id="881" name="テキスト ボックス 880"/>
        <xdr:cNvSpPr txBox="1"/>
      </xdr:nvSpPr>
      <xdr:spPr>
        <a:xfrm>
          <a:off x="18389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扶助費は、障害者自立支援給付事業費が上昇傾向にあるほか、中学校卒業までのこどもにかかる医療費の一部助成や待機児童の解消のため民間認可保育園や留守家庭児童指導室の増設を実施していることなどから、類似団体内平均値と比べると高い水準にある。このほかの項目については、すべて類似団体内平均値を下回っており、低い水準で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65634</xdr:rowOff>
    </xdr:from>
    <xdr:to>
      <xdr:col>24</xdr:col>
      <xdr:colOff>63500</xdr:colOff>
      <xdr:row>35</xdr:row>
      <xdr:rowOff>75235</xdr:rowOff>
    </xdr:to>
    <xdr:cxnSp macro="">
      <xdr:nvCxnSpPr>
        <xdr:cNvPr id="59" name="直線コネクタ 58"/>
        <xdr:cNvCxnSpPr/>
      </xdr:nvCxnSpPr>
      <xdr:spPr>
        <a:xfrm>
          <a:off x="3797300" y="606638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35</xdr:row>
      <xdr:rowOff>65634</xdr:rowOff>
    </xdr:to>
    <xdr:cxnSp macro="">
      <xdr:nvCxnSpPr>
        <xdr:cNvPr id="62" name="直線コネクタ 61"/>
        <xdr:cNvCxnSpPr/>
      </xdr:nvCxnSpPr>
      <xdr:spPr>
        <a:xfrm>
          <a:off x="2908300" y="5954369"/>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125069</xdr:rowOff>
    </xdr:from>
    <xdr:to>
      <xdr:col>15</xdr:col>
      <xdr:colOff>50800</xdr:colOff>
      <xdr:row>34</xdr:row>
      <xdr:rowOff>163475</xdr:rowOff>
    </xdr:to>
    <xdr:cxnSp macro="">
      <xdr:nvCxnSpPr>
        <xdr:cNvPr id="65" name="直線コネクタ 64"/>
        <xdr:cNvCxnSpPr/>
      </xdr:nvCxnSpPr>
      <xdr:spPr>
        <a:xfrm flipV="1">
          <a:off x="2019300" y="5954369"/>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163475</xdr:rowOff>
    </xdr:from>
    <xdr:to>
      <xdr:col>10</xdr:col>
      <xdr:colOff>114300</xdr:colOff>
      <xdr:row>35</xdr:row>
      <xdr:rowOff>28601</xdr:rowOff>
    </xdr:to>
    <xdr:cxnSp macro="">
      <xdr:nvCxnSpPr>
        <xdr:cNvPr id="68" name="直線コネクタ 67"/>
        <xdr:cNvCxnSpPr/>
      </xdr:nvCxnSpPr>
      <xdr:spPr>
        <a:xfrm flipV="1">
          <a:off x="1130300" y="59927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24435</xdr:rowOff>
    </xdr:from>
    <xdr:to>
      <xdr:col>24</xdr:col>
      <xdr:colOff>114300</xdr:colOff>
      <xdr:row>35</xdr:row>
      <xdr:rowOff>126035</xdr:rowOff>
    </xdr:to>
    <xdr:sp macro="" textlink="">
      <xdr:nvSpPr>
        <xdr:cNvPr id="78" name="楕円 77"/>
        <xdr:cNvSpPr/>
      </xdr:nvSpPr>
      <xdr:spPr>
        <a:xfrm>
          <a:off x="45847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2862</xdr:rowOff>
    </xdr:from>
    <xdr:ext cx="469744" cy="259045"/>
    <xdr:sp macro="" textlink="">
      <xdr:nvSpPr>
        <xdr:cNvPr id="79" name="議会費該当値テキスト"/>
        <xdr:cNvSpPr txBox="1"/>
      </xdr:nvSpPr>
      <xdr:spPr>
        <a:xfrm>
          <a:off x="4686300" y="60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14834</xdr:rowOff>
    </xdr:from>
    <xdr:to>
      <xdr:col>20</xdr:col>
      <xdr:colOff>38100</xdr:colOff>
      <xdr:row>35</xdr:row>
      <xdr:rowOff>116434</xdr:rowOff>
    </xdr:to>
    <xdr:sp macro="" textlink="">
      <xdr:nvSpPr>
        <xdr:cNvPr id="80" name="楕円 79"/>
        <xdr:cNvSpPr/>
      </xdr:nvSpPr>
      <xdr:spPr>
        <a:xfrm>
          <a:off x="37465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107561</xdr:rowOff>
    </xdr:from>
    <xdr:ext cx="469744" cy="259045"/>
    <xdr:sp macro="" textlink="">
      <xdr:nvSpPr>
        <xdr:cNvPr id="81" name="テキスト ボックス 80"/>
        <xdr:cNvSpPr txBox="1"/>
      </xdr:nvSpPr>
      <xdr:spPr>
        <a:xfrm>
          <a:off x="3562428" y="61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74269</xdr:rowOff>
    </xdr:from>
    <xdr:to>
      <xdr:col>15</xdr:col>
      <xdr:colOff>101600</xdr:colOff>
      <xdr:row>35</xdr:row>
      <xdr:rowOff>4419</xdr:rowOff>
    </xdr:to>
    <xdr:sp macro="" textlink="">
      <xdr:nvSpPr>
        <xdr:cNvPr id="82" name="楕円 81"/>
        <xdr:cNvSpPr/>
      </xdr:nvSpPr>
      <xdr:spPr>
        <a:xfrm>
          <a:off x="2857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166996</xdr:rowOff>
    </xdr:from>
    <xdr:ext cx="469744" cy="259045"/>
    <xdr:sp macro="" textlink="">
      <xdr:nvSpPr>
        <xdr:cNvPr id="83" name="テキスト ボックス 82"/>
        <xdr:cNvSpPr txBox="1"/>
      </xdr:nvSpPr>
      <xdr:spPr>
        <a:xfrm>
          <a:off x="2673428" y="59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112675</xdr:rowOff>
    </xdr:from>
    <xdr:to>
      <xdr:col>10</xdr:col>
      <xdr:colOff>165100</xdr:colOff>
      <xdr:row>35</xdr:row>
      <xdr:rowOff>42825</xdr:rowOff>
    </xdr:to>
    <xdr:sp macro="" textlink="">
      <xdr:nvSpPr>
        <xdr:cNvPr id="84" name="楕円 83"/>
        <xdr:cNvSpPr/>
      </xdr:nvSpPr>
      <xdr:spPr>
        <a:xfrm>
          <a:off x="1968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33952</xdr:rowOff>
    </xdr:from>
    <xdr:ext cx="469744" cy="259045"/>
    <xdr:sp macro="" textlink="">
      <xdr:nvSpPr>
        <xdr:cNvPr id="85" name="テキスト ボックス 84"/>
        <xdr:cNvSpPr txBox="1"/>
      </xdr:nvSpPr>
      <xdr:spPr>
        <a:xfrm>
          <a:off x="1784428" y="60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149251</xdr:rowOff>
    </xdr:from>
    <xdr:to>
      <xdr:col>6</xdr:col>
      <xdr:colOff>38100</xdr:colOff>
      <xdr:row>35</xdr:row>
      <xdr:rowOff>79401</xdr:rowOff>
    </xdr:to>
    <xdr:sp macro="" textlink="">
      <xdr:nvSpPr>
        <xdr:cNvPr id="86" name="楕円 85"/>
        <xdr:cNvSpPr/>
      </xdr:nvSpPr>
      <xdr:spPr>
        <a:xfrm>
          <a:off x="10795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70528</xdr:rowOff>
    </xdr:from>
    <xdr:ext cx="469744" cy="259045"/>
    <xdr:sp macro="" textlink="">
      <xdr:nvSpPr>
        <xdr:cNvPr id="87" name="テキスト ボックス 86"/>
        <xdr:cNvSpPr txBox="1"/>
      </xdr:nvSpPr>
      <xdr:spPr>
        <a:xfrm>
          <a:off x="895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160744</xdr:rowOff>
    </xdr:from>
    <xdr:to>
      <xdr:col>24</xdr:col>
      <xdr:colOff>63500</xdr:colOff>
      <xdr:row>59</xdr:row>
      <xdr:rowOff>2832</xdr:rowOff>
    </xdr:to>
    <xdr:cxnSp macro="">
      <xdr:nvCxnSpPr>
        <xdr:cNvPr id="117" name="直線コネクタ 116"/>
        <xdr:cNvCxnSpPr/>
      </xdr:nvCxnSpPr>
      <xdr:spPr>
        <a:xfrm>
          <a:off x="3797300" y="10104844"/>
          <a:ext cx="8382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154940</xdr:rowOff>
    </xdr:from>
    <xdr:to>
      <xdr:col>19</xdr:col>
      <xdr:colOff>177800</xdr:colOff>
      <xdr:row>58</xdr:row>
      <xdr:rowOff>160744</xdr:rowOff>
    </xdr:to>
    <xdr:cxnSp macro="">
      <xdr:nvCxnSpPr>
        <xdr:cNvPr id="120" name="直線コネクタ 119"/>
        <xdr:cNvCxnSpPr/>
      </xdr:nvCxnSpPr>
      <xdr:spPr>
        <a:xfrm>
          <a:off x="2908300" y="9927590"/>
          <a:ext cx="889000" cy="1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154940</xdr:rowOff>
    </xdr:from>
    <xdr:to>
      <xdr:col>15</xdr:col>
      <xdr:colOff>50800</xdr:colOff>
      <xdr:row>58</xdr:row>
      <xdr:rowOff>57480</xdr:rowOff>
    </xdr:to>
    <xdr:cxnSp macro="">
      <xdr:nvCxnSpPr>
        <xdr:cNvPr id="123" name="直線コネクタ 122"/>
        <xdr:cNvCxnSpPr/>
      </xdr:nvCxnSpPr>
      <xdr:spPr>
        <a:xfrm flipV="1">
          <a:off x="2019300" y="9927590"/>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57480</xdr:rowOff>
    </xdr:from>
    <xdr:to>
      <xdr:col>10</xdr:col>
      <xdr:colOff>114300</xdr:colOff>
      <xdr:row>58</xdr:row>
      <xdr:rowOff>125209</xdr:rowOff>
    </xdr:to>
    <xdr:cxnSp macro="">
      <xdr:nvCxnSpPr>
        <xdr:cNvPr id="126" name="直線コネクタ 125"/>
        <xdr:cNvCxnSpPr/>
      </xdr:nvCxnSpPr>
      <xdr:spPr>
        <a:xfrm flipV="1">
          <a:off x="1130300" y="10001580"/>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123482</xdr:rowOff>
    </xdr:from>
    <xdr:to>
      <xdr:col>24</xdr:col>
      <xdr:colOff>114300</xdr:colOff>
      <xdr:row>59</xdr:row>
      <xdr:rowOff>53632</xdr:rowOff>
    </xdr:to>
    <xdr:sp macro="" textlink="">
      <xdr:nvSpPr>
        <xdr:cNvPr id="136" name="楕円 135"/>
        <xdr:cNvSpPr/>
      </xdr:nvSpPr>
      <xdr:spPr>
        <a:xfrm>
          <a:off x="4584700" y="100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38409</xdr:rowOff>
    </xdr:from>
    <xdr:ext cx="534377" cy="259045"/>
    <xdr:sp macro="" textlink="">
      <xdr:nvSpPr>
        <xdr:cNvPr id="137" name="総務費該当値テキスト"/>
        <xdr:cNvSpPr txBox="1"/>
      </xdr:nvSpPr>
      <xdr:spPr>
        <a:xfrm>
          <a:off x="4686300" y="998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109944</xdr:rowOff>
    </xdr:from>
    <xdr:to>
      <xdr:col>20</xdr:col>
      <xdr:colOff>38100</xdr:colOff>
      <xdr:row>59</xdr:row>
      <xdr:rowOff>40094</xdr:rowOff>
    </xdr:to>
    <xdr:sp macro="" textlink="">
      <xdr:nvSpPr>
        <xdr:cNvPr id="138" name="楕円 137"/>
        <xdr:cNvSpPr/>
      </xdr:nvSpPr>
      <xdr:spPr>
        <a:xfrm>
          <a:off x="3746500" y="100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31221</xdr:rowOff>
    </xdr:from>
    <xdr:ext cx="534377" cy="259045"/>
    <xdr:sp macro="" textlink="">
      <xdr:nvSpPr>
        <xdr:cNvPr id="139" name="テキスト ボックス 138"/>
        <xdr:cNvSpPr txBox="1"/>
      </xdr:nvSpPr>
      <xdr:spPr>
        <a:xfrm>
          <a:off x="3530111" y="101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104140</xdr:rowOff>
    </xdr:from>
    <xdr:to>
      <xdr:col>15</xdr:col>
      <xdr:colOff>101600</xdr:colOff>
      <xdr:row>58</xdr:row>
      <xdr:rowOff>34290</xdr:rowOff>
    </xdr:to>
    <xdr:sp macro="" textlink="">
      <xdr:nvSpPr>
        <xdr:cNvPr id="140" name="楕円 139"/>
        <xdr:cNvSpPr/>
      </xdr:nvSpPr>
      <xdr:spPr>
        <a:xfrm>
          <a:off x="2857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25417</xdr:rowOff>
    </xdr:from>
    <xdr:ext cx="534377" cy="259045"/>
    <xdr:sp macro="" textlink="">
      <xdr:nvSpPr>
        <xdr:cNvPr id="141" name="テキスト ボックス 140"/>
        <xdr:cNvSpPr txBox="1"/>
      </xdr:nvSpPr>
      <xdr:spPr>
        <a:xfrm>
          <a:off x="2641111" y="99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6680</xdr:rowOff>
    </xdr:from>
    <xdr:to>
      <xdr:col>10</xdr:col>
      <xdr:colOff>165100</xdr:colOff>
      <xdr:row>58</xdr:row>
      <xdr:rowOff>108280</xdr:rowOff>
    </xdr:to>
    <xdr:sp macro="" textlink="">
      <xdr:nvSpPr>
        <xdr:cNvPr id="142" name="楕円 141"/>
        <xdr:cNvSpPr/>
      </xdr:nvSpPr>
      <xdr:spPr>
        <a:xfrm>
          <a:off x="1968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99407</xdr:rowOff>
    </xdr:from>
    <xdr:ext cx="534377" cy="259045"/>
    <xdr:sp macro="" textlink="">
      <xdr:nvSpPr>
        <xdr:cNvPr id="143" name="テキスト ボックス 142"/>
        <xdr:cNvSpPr txBox="1"/>
      </xdr:nvSpPr>
      <xdr:spPr>
        <a:xfrm>
          <a:off x="1752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74409</xdr:rowOff>
    </xdr:from>
    <xdr:to>
      <xdr:col>6</xdr:col>
      <xdr:colOff>38100</xdr:colOff>
      <xdr:row>59</xdr:row>
      <xdr:rowOff>4559</xdr:rowOff>
    </xdr:to>
    <xdr:sp macro="" textlink="">
      <xdr:nvSpPr>
        <xdr:cNvPr id="144" name="楕円 143"/>
        <xdr:cNvSpPr/>
      </xdr:nvSpPr>
      <xdr:spPr>
        <a:xfrm>
          <a:off x="1079500" y="100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167136</xdr:rowOff>
    </xdr:from>
    <xdr:ext cx="534377" cy="259045"/>
    <xdr:sp macro="" textlink="">
      <xdr:nvSpPr>
        <xdr:cNvPr id="145" name="テキスト ボックス 144"/>
        <xdr:cNvSpPr txBox="1"/>
      </xdr:nvSpPr>
      <xdr:spPr>
        <a:xfrm>
          <a:off x="863111" y="101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72861</xdr:rowOff>
    </xdr:from>
    <xdr:to>
      <xdr:col>24</xdr:col>
      <xdr:colOff>63500</xdr:colOff>
      <xdr:row>76</xdr:row>
      <xdr:rowOff>138088</xdr:rowOff>
    </xdr:to>
    <xdr:cxnSp macro="">
      <xdr:nvCxnSpPr>
        <xdr:cNvPr id="175" name="直線コネクタ 174"/>
        <xdr:cNvCxnSpPr/>
      </xdr:nvCxnSpPr>
      <xdr:spPr>
        <a:xfrm>
          <a:off x="3797300" y="13103061"/>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72861</xdr:rowOff>
    </xdr:from>
    <xdr:to>
      <xdr:col>19</xdr:col>
      <xdr:colOff>177800</xdr:colOff>
      <xdr:row>77</xdr:row>
      <xdr:rowOff>33629</xdr:rowOff>
    </xdr:to>
    <xdr:cxnSp macro="">
      <xdr:nvCxnSpPr>
        <xdr:cNvPr id="178" name="直線コネクタ 177"/>
        <xdr:cNvCxnSpPr/>
      </xdr:nvCxnSpPr>
      <xdr:spPr>
        <a:xfrm flipV="1">
          <a:off x="2908300" y="13103061"/>
          <a:ext cx="889000" cy="1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33629</xdr:rowOff>
    </xdr:from>
    <xdr:to>
      <xdr:col>15</xdr:col>
      <xdr:colOff>50800</xdr:colOff>
      <xdr:row>77</xdr:row>
      <xdr:rowOff>96368</xdr:rowOff>
    </xdr:to>
    <xdr:cxnSp macro="">
      <xdr:nvCxnSpPr>
        <xdr:cNvPr id="181" name="直線コネクタ 180"/>
        <xdr:cNvCxnSpPr/>
      </xdr:nvCxnSpPr>
      <xdr:spPr>
        <a:xfrm flipV="1">
          <a:off x="2019300" y="13235279"/>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96368</xdr:rowOff>
    </xdr:from>
    <xdr:to>
      <xdr:col>10</xdr:col>
      <xdr:colOff>114300</xdr:colOff>
      <xdr:row>78</xdr:row>
      <xdr:rowOff>27102</xdr:rowOff>
    </xdr:to>
    <xdr:cxnSp macro="">
      <xdr:nvCxnSpPr>
        <xdr:cNvPr id="184" name="直線コネクタ 183"/>
        <xdr:cNvCxnSpPr/>
      </xdr:nvCxnSpPr>
      <xdr:spPr>
        <a:xfrm flipV="1">
          <a:off x="1130300" y="13298018"/>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87288</xdr:rowOff>
    </xdr:from>
    <xdr:to>
      <xdr:col>24</xdr:col>
      <xdr:colOff>114300</xdr:colOff>
      <xdr:row>77</xdr:row>
      <xdr:rowOff>17438</xdr:rowOff>
    </xdr:to>
    <xdr:sp macro="" textlink="">
      <xdr:nvSpPr>
        <xdr:cNvPr id="194" name="楕円 193"/>
        <xdr:cNvSpPr/>
      </xdr:nvSpPr>
      <xdr:spPr>
        <a:xfrm>
          <a:off x="4584700" y="131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65715</xdr:rowOff>
    </xdr:from>
    <xdr:ext cx="599010" cy="259045"/>
    <xdr:sp macro="" textlink="">
      <xdr:nvSpPr>
        <xdr:cNvPr id="195" name="民生費該当値テキスト"/>
        <xdr:cNvSpPr txBox="1"/>
      </xdr:nvSpPr>
      <xdr:spPr>
        <a:xfrm>
          <a:off x="4686300" y="130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22061</xdr:rowOff>
    </xdr:from>
    <xdr:to>
      <xdr:col>20</xdr:col>
      <xdr:colOff>38100</xdr:colOff>
      <xdr:row>76</xdr:row>
      <xdr:rowOff>123661</xdr:rowOff>
    </xdr:to>
    <xdr:sp macro="" textlink="">
      <xdr:nvSpPr>
        <xdr:cNvPr id="196" name="楕円 195"/>
        <xdr:cNvSpPr/>
      </xdr:nvSpPr>
      <xdr:spPr>
        <a:xfrm>
          <a:off x="3746500" y="13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114788</xdr:rowOff>
    </xdr:from>
    <xdr:ext cx="599010" cy="259045"/>
    <xdr:sp macro="" textlink="">
      <xdr:nvSpPr>
        <xdr:cNvPr id="197" name="テキスト ボックス 196"/>
        <xdr:cNvSpPr txBox="1"/>
      </xdr:nvSpPr>
      <xdr:spPr>
        <a:xfrm>
          <a:off x="3497795" y="131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154279</xdr:rowOff>
    </xdr:from>
    <xdr:to>
      <xdr:col>15</xdr:col>
      <xdr:colOff>101600</xdr:colOff>
      <xdr:row>77</xdr:row>
      <xdr:rowOff>84429</xdr:rowOff>
    </xdr:to>
    <xdr:sp macro="" textlink="">
      <xdr:nvSpPr>
        <xdr:cNvPr id="198" name="楕円 197"/>
        <xdr:cNvSpPr/>
      </xdr:nvSpPr>
      <xdr:spPr>
        <a:xfrm>
          <a:off x="2857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75556</xdr:rowOff>
    </xdr:from>
    <xdr:ext cx="599010" cy="259045"/>
    <xdr:sp macro="" textlink="">
      <xdr:nvSpPr>
        <xdr:cNvPr id="199" name="テキスト ボックス 198"/>
        <xdr:cNvSpPr txBox="1"/>
      </xdr:nvSpPr>
      <xdr:spPr>
        <a:xfrm>
          <a:off x="2608795" y="132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45568</xdr:rowOff>
    </xdr:from>
    <xdr:to>
      <xdr:col>10</xdr:col>
      <xdr:colOff>165100</xdr:colOff>
      <xdr:row>77</xdr:row>
      <xdr:rowOff>147168</xdr:rowOff>
    </xdr:to>
    <xdr:sp macro="" textlink="">
      <xdr:nvSpPr>
        <xdr:cNvPr id="200" name="楕円 199"/>
        <xdr:cNvSpPr/>
      </xdr:nvSpPr>
      <xdr:spPr>
        <a:xfrm>
          <a:off x="1968500" y="132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138295</xdr:rowOff>
    </xdr:from>
    <xdr:ext cx="599010" cy="259045"/>
    <xdr:sp macro="" textlink="">
      <xdr:nvSpPr>
        <xdr:cNvPr id="201" name="テキスト ボックス 200"/>
        <xdr:cNvSpPr txBox="1"/>
      </xdr:nvSpPr>
      <xdr:spPr>
        <a:xfrm>
          <a:off x="1719795" y="1333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147752</xdr:rowOff>
    </xdr:from>
    <xdr:to>
      <xdr:col>6</xdr:col>
      <xdr:colOff>38100</xdr:colOff>
      <xdr:row>78</xdr:row>
      <xdr:rowOff>77902</xdr:rowOff>
    </xdr:to>
    <xdr:sp macro="" textlink="">
      <xdr:nvSpPr>
        <xdr:cNvPr id="202" name="楕円 201"/>
        <xdr:cNvSpPr/>
      </xdr:nvSpPr>
      <xdr:spPr>
        <a:xfrm>
          <a:off x="1079500" y="133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69029</xdr:rowOff>
    </xdr:from>
    <xdr:ext cx="599010" cy="259045"/>
    <xdr:sp macro="" textlink="">
      <xdr:nvSpPr>
        <xdr:cNvPr id="203" name="テキスト ボックス 202"/>
        <xdr:cNvSpPr txBox="1"/>
      </xdr:nvSpPr>
      <xdr:spPr>
        <a:xfrm>
          <a:off x="830795" y="134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53632</xdr:rowOff>
    </xdr:from>
    <xdr:to>
      <xdr:col>24</xdr:col>
      <xdr:colOff>63500</xdr:colOff>
      <xdr:row>97</xdr:row>
      <xdr:rowOff>74231</xdr:rowOff>
    </xdr:to>
    <xdr:cxnSp macro="">
      <xdr:nvCxnSpPr>
        <xdr:cNvPr id="232" name="直線コネクタ 231"/>
        <xdr:cNvCxnSpPr/>
      </xdr:nvCxnSpPr>
      <xdr:spPr>
        <a:xfrm>
          <a:off x="3797300" y="16684282"/>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53632</xdr:rowOff>
    </xdr:from>
    <xdr:to>
      <xdr:col>19</xdr:col>
      <xdr:colOff>177800</xdr:colOff>
      <xdr:row>97</xdr:row>
      <xdr:rowOff>66384</xdr:rowOff>
    </xdr:to>
    <xdr:cxnSp macro="">
      <xdr:nvCxnSpPr>
        <xdr:cNvPr id="235" name="直線コネクタ 234"/>
        <xdr:cNvCxnSpPr/>
      </xdr:nvCxnSpPr>
      <xdr:spPr>
        <a:xfrm flipV="1">
          <a:off x="2908300" y="16684282"/>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66384</xdr:rowOff>
    </xdr:from>
    <xdr:to>
      <xdr:col>15</xdr:col>
      <xdr:colOff>50800</xdr:colOff>
      <xdr:row>97</xdr:row>
      <xdr:rowOff>73661</xdr:rowOff>
    </xdr:to>
    <xdr:cxnSp macro="">
      <xdr:nvCxnSpPr>
        <xdr:cNvPr id="238" name="直線コネクタ 237"/>
        <xdr:cNvCxnSpPr/>
      </xdr:nvCxnSpPr>
      <xdr:spPr>
        <a:xfrm flipV="1">
          <a:off x="2019300" y="16697034"/>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71082</xdr:rowOff>
    </xdr:from>
    <xdr:to>
      <xdr:col>10</xdr:col>
      <xdr:colOff>114300</xdr:colOff>
      <xdr:row>97</xdr:row>
      <xdr:rowOff>73661</xdr:rowOff>
    </xdr:to>
    <xdr:cxnSp macro="">
      <xdr:nvCxnSpPr>
        <xdr:cNvPr id="241" name="直線コネクタ 240"/>
        <xdr:cNvCxnSpPr/>
      </xdr:nvCxnSpPr>
      <xdr:spPr>
        <a:xfrm>
          <a:off x="1130300" y="16701732"/>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23431</xdr:rowOff>
    </xdr:from>
    <xdr:to>
      <xdr:col>24</xdr:col>
      <xdr:colOff>114300</xdr:colOff>
      <xdr:row>97</xdr:row>
      <xdr:rowOff>125031</xdr:rowOff>
    </xdr:to>
    <xdr:sp macro="" textlink="">
      <xdr:nvSpPr>
        <xdr:cNvPr id="251" name="楕円 250"/>
        <xdr:cNvSpPr/>
      </xdr:nvSpPr>
      <xdr:spPr>
        <a:xfrm>
          <a:off x="4584700" y="16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109808</xdr:rowOff>
    </xdr:from>
    <xdr:ext cx="534377" cy="259045"/>
    <xdr:sp macro="" textlink="">
      <xdr:nvSpPr>
        <xdr:cNvPr id="252" name="衛生費該当値テキスト"/>
        <xdr:cNvSpPr txBox="1"/>
      </xdr:nvSpPr>
      <xdr:spPr>
        <a:xfrm>
          <a:off x="4686300" y="165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2832</xdr:rowOff>
    </xdr:from>
    <xdr:to>
      <xdr:col>20</xdr:col>
      <xdr:colOff>38100</xdr:colOff>
      <xdr:row>97</xdr:row>
      <xdr:rowOff>104432</xdr:rowOff>
    </xdr:to>
    <xdr:sp macro="" textlink="">
      <xdr:nvSpPr>
        <xdr:cNvPr id="253" name="楕円 252"/>
        <xdr:cNvSpPr/>
      </xdr:nvSpPr>
      <xdr:spPr>
        <a:xfrm>
          <a:off x="3746500" y="166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95559</xdr:rowOff>
    </xdr:from>
    <xdr:ext cx="534377" cy="259045"/>
    <xdr:sp macro="" textlink="">
      <xdr:nvSpPr>
        <xdr:cNvPr id="254" name="テキスト ボックス 253"/>
        <xdr:cNvSpPr txBox="1"/>
      </xdr:nvSpPr>
      <xdr:spPr>
        <a:xfrm>
          <a:off x="3530111" y="167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15584</xdr:rowOff>
    </xdr:from>
    <xdr:to>
      <xdr:col>15</xdr:col>
      <xdr:colOff>101600</xdr:colOff>
      <xdr:row>97</xdr:row>
      <xdr:rowOff>117184</xdr:rowOff>
    </xdr:to>
    <xdr:sp macro="" textlink="">
      <xdr:nvSpPr>
        <xdr:cNvPr id="255" name="楕円 254"/>
        <xdr:cNvSpPr/>
      </xdr:nvSpPr>
      <xdr:spPr>
        <a:xfrm>
          <a:off x="2857500" y="1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108311</xdr:rowOff>
    </xdr:from>
    <xdr:ext cx="534377" cy="259045"/>
    <xdr:sp macro="" textlink="">
      <xdr:nvSpPr>
        <xdr:cNvPr id="256" name="テキスト ボックス 255"/>
        <xdr:cNvSpPr txBox="1"/>
      </xdr:nvSpPr>
      <xdr:spPr>
        <a:xfrm>
          <a:off x="2641111" y="167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22861</xdr:rowOff>
    </xdr:from>
    <xdr:to>
      <xdr:col>10</xdr:col>
      <xdr:colOff>165100</xdr:colOff>
      <xdr:row>97</xdr:row>
      <xdr:rowOff>124461</xdr:rowOff>
    </xdr:to>
    <xdr:sp macro="" textlink="">
      <xdr:nvSpPr>
        <xdr:cNvPr id="257" name="楕円 256"/>
        <xdr:cNvSpPr/>
      </xdr:nvSpPr>
      <xdr:spPr>
        <a:xfrm>
          <a:off x="1968500" y="166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115588</xdr:rowOff>
    </xdr:from>
    <xdr:ext cx="534377" cy="259045"/>
    <xdr:sp macro="" textlink="">
      <xdr:nvSpPr>
        <xdr:cNvPr id="258" name="テキスト ボックス 257"/>
        <xdr:cNvSpPr txBox="1"/>
      </xdr:nvSpPr>
      <xdr:spPr>
        <a:xfrm>
          <a:off x="1752111" y="167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20282</xdr:rowOff>
    </xdr:from>
    <xdr:to>
      <xdr:col>6</xdr:col>
      <xdr:colOff>38100</xdr:colOff>
      <xdr:row>97</xdr:row>
      <xdr:rowOff>121882</xdr:rowOff>
    </xdr:to>
    <xdr:sp macro="" textlink="">
      <xdr:nvSpPr>
        <xdr:cNvPr id="259" name="楕円 258"/>
        <xdr:cNvSpPr/>
      </xdr:nvSpPr>
      <xdr:spPr>
        <a:xfrm>
          <a:off x="1079500" y="166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113009</xdr:rowOff>
    </xdr:from>
    <xdr:ext cx="534377" cy="259045"/>
    <xdr:sp macro="" textlink="">
      <xdr:nvSpPr>
        <xdr:cNvPr id="260" name="テキスト ボックス 259"/>
        <xdr:cNvSpPr txBox="1"/>
      </xdr:nvSpPr>
      <xdr:spPr>
        <a:xfrm>
          <a:off x="863111" y="167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164193</xdr:rowOff>
    </xdr:from>
    <xdr:to>
      <xdr:col>55</xdr:col>
      <xdr:colOff>0</xdr:colOff>
      <xdr:row>38</xdr:row>
      <xdr:rowOff>80264</xdr:rowOff>
    </xdr:to>
    <xdr:cxnSp macro="">
      <xdr:nvCxnSpPr>
        <xdr:cNvPr id="291" name="直線コネクタ 290"/>
        <xdr:cNvCxnSpPr/>
      </xdr:nvCxnSpPr>
      <xdr:spPr>
        <a:xfrm flipV="1">
          <a:off x="9639300" y="6507843"/>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78305</xdr:rowOff>
    </xdr:from>
    <xdr:to>
      <xdr:col>50</xdr:col>
      <xdr:colOff>114300</xdr:colOff>
      <xdr:row>38</xdr:row>
      <xdr:rowOff>80264</xdr:rowOff>
    </xdr:to>
    <xdr:cxnSp macro="">
      <xdr:nvCxnSpPr>
        <xdr:cNvPr id="294" name="直線コネクタ 293"/>
        <xdr:cNvCxnSpPr/>
      </xdr:nvCxnSpPr>
      <xdr:spPr>
        <a:xfrm>
          <a:off x="8750300" y="659340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51853</xdr:rowOff>
    </xdr:from>
    <xdr:to>
      <xdr:col>45</xdr:col>
      <xdr:colOff>177800</xdr:colOff>
      <xdr:row>38</xdr:row>
      <xdr:rowOff>78305</xdr:rowOff>
    </xdr:to>
    <xdr:cxnSp macro="">
      <xdr:nvCxnSpPr>
        <xdr:cNvPr id="297" name="直線コネクタ 296"/>
        <xdr:cNvCxnSpPr/>
      </xdr:nvCxnSpPr>
      <xdr:spPr>
        <a:xfrm>
          <a:off x="7861300" y="65669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149497</xdr:rowOff>
    </xdr:from>
    <xdr:to>
      <xdr:col>41</xdr:col>
      <xdr:colOff>50800</xdr:colOff>
      <xdr:row>38</xdr:row>
      <xdr:rowOff>51853</xdr:rowOff>
    </xdr:to>
    <xdr:cxnSp macro="">
      <xdr:nvCxnSpPr>
        <xdr:cNvPr id="300" name="直線コネクタ 299"/>
        <xdr:cNvCxnSpPr/>
      </xdr:nvCxnSpPr>
      <xdr:spPr>
        <a:xfrm>
          <a:off x="6972300" y="6493147"/>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113393</xdr:rowOff>
    </xdr:from>
    <xdr:to>
      <xdr:col>55</xdr:col>
      <xdr:colOff>50800</xdr:colOff>
      <xdr:row>38</xdr:row>
      <xdr:rowOff>43543</xdr:rowOff>
    </xdr:to>
    <xdr:sp macro="" textlink="">
      <xdr:nvSpPr>
        <xdr:cNvPr id="310" name="楕円 309"/>
        <xdr:cNvSpPr/>
      </xdr:nvSpPr>
      <xdr:spPr>
        <a:xfrm>
          <a:off x="104267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136270</xdr:rowOff>
    </xdr:from>
    <xdr:ext cx="378565" cy="259045"/>
    <xdr:sp macro="" textlink="">
      <xdr:nvSpPr>
        <xdr:cNvPr id="311" name="労働費該当値テキスト"/>
        <xdr:cNvSpPr txBox="1"/>
      </xdr:nvSpPr>
      <xdr:spPr>
        <a:xfrm>
          <a:off x="10528300" y="630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29464</xdr:rowOff>
    </xdr:from>
    <xdr:to>
      <xdr:col>50</xdr:col>
      <xdr:colOff>165100</xdr:colOff>
      <xdr:row>38</xdr:row>
      <xdr:rowOff>131064</xdr:rowOff>
    </xdr:to>
    <xdr:sp macro="" textlink="">
      <xdr:nvSpPr>
        <xdr:cNvPr id="312" name="楕円 311"/>
        <xdr:cNvSpPr/>
      </xdr:nvSpPr>
      <xdr:spPr>
        <a:xfrm>
          <a:off x="958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122191</xdr:rowOff>
    </xdr:from>
    <xdr:ext cx="378565" cy="259045"/>
    <xdr:sp macro="" textlink="">
      <xdr:nvSpPr>
        <xdr:cNvPr id="313" name="テキスト ボックス 312"/>
        <xdr:cNvSpPr txBox="1"/>
      </xdr:nvSpPr>
      <xdr:spPr>
        <a:xfrm>
          <a:off x="9450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27505</xdr:rowOff>
    </xdr:from>
    <xdr:to>
      <xdr:col>46</xdr:col>
      <xdr:colOff>38100</xdr:colOff>
      <xdr:row>38</xdr:row>
      <xdr:rowOff>129105</xdr:rowOff>
    </xdr:to>
    <xdr:sp macro="" textlink="">
      <xdr:nvSpPr>
        <xdr:cNvPr id="314" name="楕円 313"/>
        <xdr:cNvSpPr/>
      </xdr:nvSpPr>
      <xdr:spPr>
        <a:xfrm>
          <a:off x="8699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120232</xdr:rowOff>
    </xdr:from>
    <xdr:ext cx="378565" cy="259045"/>
    <xdr:sp macro="" textlink="">
      <xdr:nvSpPr>
        <xdr:cNvPr id="315" name="テキスト ボックス 314"/>
        <xdr:cNvSpPr txBox="1"/>
      </xdr:nvSpPr>
      <xdr:spPr>
        <a:xfrm>
          <a:off x="8561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1053</xdr:rowOff>
    </xdr:from>
    <xdr:to>
      <xdr:col>41</xdr:col>
      <xdr:colOff>101600</xdr:colOff>
      <xdr:row>38</xdr:row>
      <xdr:rowOff>102653</xdr:rowOff>
    </xdr:to>
    <xdr:sp macro="" textlink="">
      <xdr:nvSpPr>
        <xdr:cNvPr id="316" name="楕円 315"/>
        <xdr:cNvSpPr/>
      </xdr:nvSpPr>
      <xdr:spPr>
        <a:xfrm>
          <a:off x="78105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93780</xdr:rowOff>
    </xdr:from>
    <xdr:ext cx="378565" cy="259045"/>
    <xdr:sp macro="" textlink="">
      <xdr:nvSpPr>
        <xdr:cNvPr id="317" name="テキスト ボックス 316"/>
        <xdr:cNvSpPr txBox="1"/>
      </xdr:nvSpPr>
      <xdr:spPr>
        <a:xfrm>
          <a:off x="7672017" y="66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98697</xdr:rowOff>
    </xdr:from>
    <xdr:to>
      <xdr:col>36</xdr:col>
      <xdr:colOff>165100</xdr:colOff>
      <xdr:row>38</xdr:row>
      <xdr:rowOff>28847</xdr:rowOff>
    </xdr:to>
    <xdr:sp macro="" textlink="">
      <xdr:nvSpPr>
        <xdr:cNvPr id="318" name="楕円 317"/>
        <xdr:cNvSpPr/>
      </xdr:nvSpPr>
      <xdr:spPr>
        <a:xfrm>
          <a:off x="6921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19974</xdr:rowOff>
    </xdr:from>
    <xdr:ext cx="378565" cy="259045"/>
    <xdr:sp macro="" textlink="">
      <xdr:nvSpPr>
        <xdr:cNvPr id="319" name="テキスト ボックス 318"/>
        <xdr:cNvSpPr txBox="1"/>
      </xdr:nvSpPr>
      <xdr:spPr>
        <a:xfrm>
          <a:off x="6783017" y="653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42526</xdr:rowOff>
    </xdr:from>
    <xdr:to>
      <xdr:col>55</xdr:col>
      <xdr:colOff>0</xdr:colOff>
      <xdr:row>59</xdr:row>
      <xdr:rowOff>42583</xdr:rowOff>
    </xdr:to>
    <xdr:cxnSp macro="">
      <xdr:nvCxnSpPr>
        <xdr:cNvPr id="348" name="直線コネクタ 347"/>
        <xdr:cNvCxnSpPr/>
      </xdr:nvCxnSpPr>
      <xdr:spPr>
        <a:xfrm>
          <a:off x="9639300" y="10158076"/>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42373</xdr:rowOff>
    </xdr:from>
    <xdr:to>
      <xdr:col>50</xdr:col>
      <xdr:colOff>114300</xdr:colOff>
      <xdr:row>59</xdr:row>
      <xdr:rowOff>42526</xdr:rowOff>
    </xdr:to>
    <xdr:cxnSp macro="">
      <xdr:nvCxnSpPr>
        <xdr:cNvPr id="351" name="直線コネクタ 350"/>
        <xdr:cNvCxnSpPr/>
      </xdr:nvCxnSpPr>
      <xdr:spPr>
        <a:xfrm>
          <a:off x="8750300" y="1015792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42240</xdr:rowOff>
    </xdr:from>
    <xdr:to>
      <xdr:col>45</xdr:col>
      <xdr:colOff>177800</xdr:colOff>
      <xdr:row>59</xdr:row>
      <xdr:rowOff>42373</xdr:rowOff>
    </xdr:to>
    <xdr:cxnSp macro="">
      <xdr:nvCxnSpPr>
        <xdr:cNvPr id="354" name="直線コネクタ 353"/>
        <xdr:cNvCxnSpPr/>
      </xdr:nvCxnSpPr>
      <xdr:spPr>
        <a:xfrm>
          <a:off x="7861300" y="1015779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42240</xdr:rowOff>
    </xdr:from>
    <xdr:to>
      <xdr:col>41</xdr:col>
      <xdr:colOff>50800</xdr:colOff>
      <xdr:row>59</xdr:row>
      <xdr:rowOff>43079</xdr:rowOff>
    </xdr:to>
    <xdr:cxnSp macro="">
      <xdr:nvCxnSpPr>
        <xdr:cNvPr id="357" name="直線コネクタ 356"/>
        <xdr:cNvCxnSpPr/>
      </xdr:nvCxnSpPr>
      <xdr:spPr>
        <a:xfrm flipV="1">
          <a:off x="6972300" y="1015779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163233</xdr:rowOff>
    </xdr:from>
    <xdr:to>
      <xdr:col>55</xdr:col>
      <xdr:colOff>50800</xdr:colOff>
      <xdr:row>59</xdr:row>
      <xdr:rowOff>93383</xdr:rowOff>
    </xdr:to>
    <xdr:sp macro="" textlink="">
      <xdr:nvSpPr>
        <xdr:cNvPr id="367" name="楕円 366"/>
        <xdr:cNvSpPr/>
      </xdr:nvSpPr>
      <xdr:spPr>
        <a:xfrm>
          <a:off x="10426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78160</xdr:rowOff>
    </xdr:from>
    <xdr:ext cx="313932" cy="259045"/>
    <xdr:sp macro="" textlink="">
      <xdr:nvSpPr>
        <xdr:cNvPr id="368" name="農林水産業費該当値テキスト"/>
        <xdr:cNvSpPr txBox="1"/>
      </xdr:nvSpPr>
      <xdr:spPr>
        <a:xfrm>
          <a:off x="10528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163176</xdr:rowOff>
    </xdr:from>
    <xdr:to>
      <xdr:col>50</xdr:col>
      <xdr:colOff>165100</xdr:colOff>
      <xdr:row>59</xdr:row>
      <xdr:rowOff>93326</xdr:rowOff>
    </xdr:to>
    <xdr:sp macro="" textlink="">
      <xdr:nvSpPr>
        <xdr:cNvPr id="369" name="楕円 368"/>
        <xdr:cNvSpPr/>
      </xdr:nvSpPr>
      <xdr:spPr>
        <a:xfrm>
          <a:off x="9588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84453</xdr:rowOff>
    </xdr:from>
    <xdr:ext cx="378565" cy="259045"/>
    <xdr:sp macro="" textlink="">
      <xdr:nvSpPr>
        <xdr:cNvPr id="370" name="テキスト ボックス 369"/>
        <xdr:cNvSpPr txBox="1"/>
      </xdr:nvSpPr>
      <xdr:spPr>
        <a:xfrm>
          <a:off x="9450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163023</xdr:rowOff>
    </xdr:from>
    <xdr:to>
      <xdr:col>46</xdr:col>
      <xdr:colOff>38100</xdr:colOff>
      <xdr:row>59</xdr:row>
      <xdr:rowOff>93173</xdr:rowOff>
    </xdr:to>
    <xdr:sp macro="" textlink="">
      <xdr:nvSpPr>
        <xdr:cNvPr id="371" name="楕円 370"/>
        <xdr:cNvSpPr/>
      </xdr:nvSpPr>
      <xdr:spPr>
        <a:xfrm>
          <a:off x="8699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84300</xdr:rowOff>
    </xdr:from>
    <xdr:ext cx="378565" cy="259045"/>
    <xdr:sp macro="" textlink="">
      <xdr:nvSpPr>
        <xdr:cNvPr id="372" name="テキスト ボックス 371"/>
        <xdr:cNvSpPr txBox="1"/>
      </xdr:nvSpPr>
      <xdr:spPr>
        <a:xfrm>
          <a:off x="8561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162890</xdr:rowOff>
    </xdr:from>
    <xdr:to>
      <xdr:col>41</xdr:col>
      <xdr:colOff>101600</xdr:colOff>
      <xdr:row>59</xdr:row>
      <xdr:rowOff>93040</xdr:rowOff>
    </xdr:to>
    <xdr:sp macro="" textlink="">
      <xdr:nvSpPr>
        <xdr:cNvPr id="373" name="楕円 372"/>
        <xdr:cNvSpPr/>
      </xdr:nvSpPr>
      <xdr:spPr>
        <a:xfrm>
          <a:off x="7810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84167</xdr:rowOff>
    </xdr:from>
    <xdr:ext cx="378565" cy="259045"/>
    <xdr:sp macro="" textlink="">
      <xdr:nvSpPr>
        <xdr:cNvPr id="374" name="テキスト ボックス 373"/>
        <xdr:cNvSpPr txBox="1"/>
      </xdr:nvSpPr>
      <xdr:spPr>
        <a:xfrm>
          <a:off x="7672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163729</xdr:rowOff>
    </xdr:from>
    <xdr:to>
      <xdr:col>36</xdr:col>
      <xdr:colOff>165100</xdr:colOff>
      <xdr:row>59</xdr:row>
      <xdr:rowOff>93879</xdr:rowOff>
    </xdr:to>
    <xdr:sp macro="" textlink="">
      <xdr:nvSpPr>
        <xdr:cNvPr id="375" name="楕円 374"/>
        <xdr:cNvSpPr/>
      </xdr:nvSpPr>
      <xdr:spPr>
        <a:xfrm>
          <a:off x="6921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85006</xdr:rowOff>
    </xdr:from>
    <xdr:ext cx="313932" cy="259045"/>
    <xdr:sp macro="" textlink="">
      <xdr:nvSpPr>
        <xdr:cNvPr id="376" name="テキスト ボックス 375"/>
        <xdr:cNvSpPr txBox="1"/>
      </xdr:nvSpPr>
      <xdr:spPr>
        <a:xfrm>
          <a:off x="6815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64354</xdr:rowOff>
    </xdr:from>
    <xdr:to>
      <xdr:col>55</xdr:col>
      <xdr:colOff>0</xdr:colOff>
      <xdr:row>78</xdr:row>
      <xdr:rowOff>64880</xdr:rowOff>
    </xdr:to>
    <xdr:cxnSp macro="">
      <xdr:nvCxnSpPr>
        <xdr:cNvPr id="403" name="直線コネクタ 402"/>
        <xdr:cNvCxnSpPr/>
      </xdr:nvCxnSpPr>
      <xdr:spPr>
        <a:xfrm>
          <a:off x="9639300" y="1343745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29514</xdr:rowOff>
    </xdr:from>
    <xdr:to>
      <xdr:col>50</xdr:col>
      <xdr:colOff>114300</xdr:colOff>
      <xdr:row>78</xdr:row>
      <xdr:rowOff>64354</xdr:rowOff>
    </xdr:to>
    <xdr:cxnSp macro="">
      <xdr:nvCxnSpPr>
        <xdr:cNvPr id="406" name="直線コネクタ 405"/>
        <xdr:cNvCxnSpPr/>
      </xdr:nvCxnSpPr>
      <xdr:spPr>
        <a:xfrm>
          <a:off x="8750300" y="13402614"/>
          <a:ext cx="889000" cy="3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62936</xdr:rowOff>
    </xdr:to>
    <xdr:cxnSp macro="">
      <xdr:nvCxnSpPr>
        <xdr:cNvPr id="409" name="直線コネクタ 408"/>
        <xdr:cNvCxnSpPr/>
      </xdr:nvCxnSpPr>
      <xdr:spPr>
        <a:xfrm flipV="1">
          <a:off x="7861300" y="13402614"/>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62685</xdr:rowOff>
    </xdr:from>
    <xdr:to>
      <xdr:col>41</xdr:col>
      <xdr:colOff>50800</xdr:colOff>
      <xdr:row>78</xdr:row>
      <xdr:rowOff>62936</xdr:rowOff>
    </xdr:to>
    <xdr:cxnSp macro="">
      <xdr:nvCxnSpPr>
        <xdr:cNvPr id="412" name="直線コネクタ 411"/>
        <xdr:cNvCxnSpPr/>
      </xdr:nvCxnSpPr>
      <xdr:spPr>
        <a:xfrm>
          <a:off x="6972300" y="1343578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14080</xdr:rowOff>
    </xdr:from>
    <xdr:to>
      <xdr:col>55</xdr:col>
      <xdr:colOff>50800</xdr:colOff>
      <xdr:row>78</xdr:row>
      <xdr:rowOff>115680</xdr:rowOff>
    </xdr:to>
    <xdr:sp macro="" textlink="">
      <xdr:nvSpPr>
        <xdr:cNvPr id="422" name="楕円 421"/>
        <xdr:cNvSpPr/>
      </xdr:nvSpPr>
      <xdr:spPr>
        <a:xfrm>
          <a:off x="10426700" y="133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100457</xdr:rowOff>
    </xdr:from>
    <xdr:ext cx="469744" cy="259045"/>
    <xdr:sp macro="" textlink="">
      <xdr:nvSpPr>
        <xdr:cNvPr id="423" name="商工費該当値テキスト"/>
        <xdr:cNvSpPr txBox="1"/>
      </xdr:nvSpPr>
      <xdr:spPr>
        <a:xfrm>
          <a:off x="10528300" y="133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13554</xdr:rowOff>
    </xdr:from>
    <xdr:to>
      <xdr:col>50</xdr:col>
      <xdr:colOff>165100</xdr:colOff>
      <xdr:row>78</xdr:row>
      <xdr:rowOff>115154</xdr:rowOff>
    </xdr:to>
    <xdr:sp macro="" textlink="">
      <xdr:nvSpPr>
        <xdr:cNvPr id="424" name="楕円 423"/>
        <xdr:cNvSpPr/>
      </xdr:nvSpPr>
      <xdr:spPr>
        <a:xfrm>
          <a:off x="9588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106281</xdr:rowOff>
    </xdr:from>
    <xdr:ext cx="469744" cy="259045"/>
    <xdr:sp macro="" textlink="">
      <xdr:nvSpPr>
        <xdr:cNvPr id="425" name="テキスト ボックス 424"/>
        <xdr:cNvSpPr txBox="1"/>
      </xdr:nvSpPr>
      <xdr:spPr>
        <a:xfrm>
          <a:off x="9404428" y="134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150164</xdr:rowOff>
    </xdr:from>
    <xdr:to>
      <xdr:col>46</xdr:col>
      <xdr:colOff>38100</xdr:colOff>
      <xdr:row>78</xdr:row>
      <xdr:rowOff>80314</xdr:rowOff>
    </xdr:to>
    <xdr:sp macro="" textlink="">
      <xdr:nvSpPr>
        <xdr:cNvPr id="426" name="楕円 425"/>
        <xdr:cNvSpPr/>
      </xdr:nvSpPr>
      <xdr:spPr>
        <a:xfrm>
          <a:off x="869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71441</xdr:rowOff>
    </xdr:from>
    <xdr:ext cx="469744" cy="259045"/>
    <xdr:sp macro="" textlink="">
      <xdr:nvSpPr>
        <xdr:cNvPr id="427" name="テキスト ボックス 426"/>
        <xdr:cNvSpPr txBox="1"/>
      </xdr:nvSpPr>
      <xdr:spPr>
        <a:xfrm>
          <a:off x="851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12136</xdr:rowOff>
    </xdr:from>
    <xdr:to>
      <xdr:col>41</xdr:col>
      <xdr:colOff>101600</xdr:colOff>
      <xdr:row>78</xdr:row>
      <xdr:rowOff>113736</xdr:rowOff>
    </xdr:to>
    <xdr:sp macro="" textlink="">
      <xdr:nvSpPr>
        <xdr:cNvPr id="428" name="楕円 427"/>
        <xdr:cNvSpPr/>
      </xdr:nvSpPr>
      <xdr:spPr>
        <a:xfrm>
          <a:off x="7810500" y="133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104863</xdr:rowOff>
    </xdr:from>
    <xdr:ext cx="469744" cy="259045"/>
    <xdr:sp macro="" textlink="">
      <xdr:nvSpPr>
        <xdr:cNvPr id="429" name="テキスト ボックス 428"/>
        <xdr:cNvSpPr txBox="1"/>
      </xdr:nvSpPr>
      <xdr:spPr>
        <a:xfrm>
          <a:off x="7626428" y="1347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11885</xdr:rowOff>
    </xdr:from>
    <xdr:to>
      <xdr:col>36</xdr:col>
      <xdr:colOff>165100</xdr:colOff>
      <xdr:row>78</xdr:row>
      <xdr:rowOff>113485</xdr:rowOff>
    </xdr:to>
    <xdr:sp macro="" textlink="">
      <xdr:nvSpPr>
        <xdr:cNvPr id="430" name="楕円 429"/>
        <xdr:cNvSpPr/>
      </xdr:nvSpPr>
      <xdr:spPr>
        <a:xfrm>
          <a:off x="6921500" y="133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104612</xdr:rowOff>
    </xdr:from>
    <xdr:ext cx="469744" cy="259045"/>
    <xdr:sp macro="" textlink="">
      <xdr:nvSpPr>
        <xdr:cNvPr id="431" name="テキスト ボックス 430"/>
        <xdr:cNvSpPr txBox="1"/>
      </xdr:nvSpPr>
      <xdr:spPr>
        <a:xfrm>
          <a:off x="6737428" y="134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92337</xdr:rowOff>
    </xdr:from>
    <xdr:to>
      <xdr:col>55</xdr:col>
      <xdr:colOff>0</xdr:colOff>
      <xdr:row>97</xdr:row>
      <xdr:rowOff>102307</xdr:rowOff>
    </xdr:to>
    <xdr:cxnSp macro="">
      <xdr:nvCxnSpPr>
        <xdr:cNvPr id="462" name="直線コネクタ 461"/>
        <xdr:cNvCxnSpPr/>
      </xdr:nvCxnSpPr>
      <xdr:spPr>
        <a:xfrm flipV="1">
          <a:off x="9639300" y="16722987"/>
          <a:ext cx="8382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102307</xdr:rowOff>
    </xdr:from>
    <xdr:to>
      <xdr:col>50</xdr:col>
      <xdr:colOff>114300</xdr:colOff>
      <xdr:row>97</xdr:row>
      <xdr:rowOff>103484</xdr:rowOff>
    </xdr:to>
    <xdr:cxnSp macro="">
      <xdr:nvCxnSpPr>
        <xdr:cNvPr id="465" name="直線コネクタ 464"/>
        <xdr:cNvCxnSpPr/>
      </xdr:nvCxnSpPr>
      <xdr:spPr>
        <a:xfrm flipV="1">
          <a:off x="8750300" y="1673295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103484</xdr:rowOff>
    </xdr:from>
    <xdr:to>
      <xdr:col>45</xdr:col>
      <xdr:colOff>177800</xdr:colOff>
      <xdr:row>97</xdr:row>
      <xdr:rowOff>126778</xdr:rowOff>
    </xdr:to>
    <xdr:cxnSp macro="">
      <xdr:nvCxnSpPr>
        <xdr:cNvPr id="468" name="直線コネクタ 467"/>
        <xdr:cNvCxnSpPr/>
      </xdr:nvCxnSpPr>
      <xdr:spPr>
        <a:xfrm flipV="1">
          <a:off x="7861300" y="1673413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28535</xdr:rowOff>
    </xdr:from>
    <xdr:to>
      <xdr:col>41</xdr:col>
      <xdr:colOff>50800</xdr:colOff>
      <xdr:row>97</xdr:row>
      <xdr:rowOff>126778</xdr:rowOff>
    </xdr:to>
    <xdr:cxnSp macro="">
      <xdr:nvCxnSpPr>
        <xdr:cNvPr id="471" name="直線コネクタ 470"/>
        <xdr:cNvCxnSpPr/>
      </xdr:nvCxnSpPr>
      <xdr:spPr>
        <a:xfrm>
          <a:off x="6972300" y="16659185"/>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41537</xdr:rowOff>
    </xdr:from>
    <xdr:to>
      <xdr:col>55</xdr:col>
      <xdr:colOff>50800</xdr:colOff>
      <xdr:row>97</xdr:row>
      <xdr:rowOff>143137</xdr:rowOff>
    </xdr:to>
    <xdr:sp macro="" textlink="">
      <xdr:nvSpPr>
        <xdr:cNvPr id="481" name="楕円 480"/>
        <xdr:cNvSpPr/>
      </xdr:nvSpPr>
      <xdr:spPr>
        <a:xfrm>
          <a:off x="10426700" y="16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19964</xdr:rowOff>
    </xdr:from>
    <xdr:ext cx="534377" cy="259045"/>
    <xdr:sp macro="" textlink="">
      <xdr:nvSpPr>
        <xdr:cNvPr id="482" name="土木費該当値テキスト"/>
        <xdr:cNvSpPr txBox="1"/>
      </xdr:nvSpPr>
      <xdr:spPr>
        <a:xfrm>
          <a:off x="10528300" y="166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51507</xdr:rowOff>
    </xdr:from>
    <xdr:to>
      <xdr:col>50</xdr:col>
      <xdr:colOff>165100</xdr:colOff>
      <xdr:row>97</xdr:row>
      <xdr:rowOff>153107</xdr:rowOff>
    </xdr:to>
    <xdr:sp macro="" textlink="">
      <xdr:nvSpPr>
        <xdr:cNvPr id="483" name="楕円 482"/>
        <xdr:cNvSpPr/>
      </xdr:nvSpPr>
      <xdr:spPr>
        <a:xfrm>
          <a:off x="9588500" y="166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144234</xdr:rowOff>
    </xdr:from>
    <xdr:ext cx="534377" cy="259045"/>
    <xdr:sp macro="" textlink="">
      <xdr:nvSpPr>
        <xdr:cNvPr id="484" name="テキスト ボックス 483"/>
        <xdr:cNvSpPr txBox="1"/>
      </xdr:nvSpPr>
      <xdr:spPr>
        <a:xfrm>
          <a:off x="9372111" y="167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52684</xdr:rowOff>
    </xdr:from>
    <xdr:to>
      <xdr:col>46</xdr:col>
      <xdr:colOff>38100</xdr:colOff>
      <xdr:row>97</xdr:row>
      <xdr:rowOff>154284</xdr:rowOff>
    </xdr:to>
    <xdr:sp macro="" textlink="">
      <xdr:nvSpPr>
        <xdr:cNvPr id="485" name="楕円 484"/>
        <xdr:cNvSpPr/>
      </xdr:nvSpPr>
      <xdr:spPr>
        <a:xfrm>
          <a:off x="86995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145411</xdr:rowOff>
    </xdr:from>
    <xdr:ext cx="534377" cy="259045"/>
    <xdr:sp macro="" textlink="">
      <xdr:nvSpPr>
        <xdr:cNvPr id="486" name="テキスト ボックス 485"/>
        <xdr:cNvSpPr txBox="1"/>
      </xdr:nvSpPr>
      <xdr:spPr>
        <a:xfrm>
          <a:off x="8483111" y="16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75978</xdr:rowOff>
    </xdr:from>
    <xdr:to>
      <xdr:col>41</xdr:col>
      <xdr:colOff>101600</xdr:colOff>
      <xdr:row>98</xdr:row>
      <xdr:rowOff>6128</xdr:rowOff>
    </xdr:to>
    <xdr:sp macro="" textlink="">
      <xdr:nvSpPr>
        <xdr:cNvPr id="487" name="楕円 486"/>
        <xdr:cNvSpPr/>
      </xdr:nvSpPr>
      <xdr:spPr>
        <a:xfrm>
          <a:off x="7810500" y="167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168705</xdr:rowOff>
    </xdr:from>
    <xdr:ext cx="534377" cy="259045"/>
    <xdr:sp macro="" textlink="">
      <xdr:nvSpPr>
        <xdr:cNvPr id="488" name="テキスト ボックス 487"/>
        <xdr:cNvSpPr txBox="1"/>
      </xdr:nvSpPr>
      <xdr:spPr>
        <a:xfrm>
          <a:off x="7594111" y="167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149185</xdr:rowOff>
    </xdr:from>
    <xdr:to>
      <xdr:col>36</xdr:col>
      <xdr:colOff>165100</xdr:colOff>
      <xdr:row>97</xdr:row>
      <xdr:rowOff>79335</xdr:rowOff>
    </xdr:to>
    <xdr:sp macro="" textlink="">
      <xdr:nvSpPr>
        <xdr:cNvPr id="489" name="楕円 488"/>
        <xdr:cNvSpPr/>
      </xdr:nvSpPr>
      <xdr:spPr>
        <a:xfrm>
          <a:off x="6921500" y="166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70462</xdr:rowOff>
    </xdr:from>
    <xdr:ext cx="534377" cy="259045"/>
    <xdr:sp macro="" textlink="">
      <xdr:nvSpPr>
        <xdr:cNvPr id="490" name="テキスト ボックス 489"/>
        <xdr:cNvSpPr txBox="1"/>
      </xdr:nvSpPr>
      <xdr:spPr>
        <a:xfrm>
          <a:off x="6705111" y="1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110896</xdr:rowOff>
    </xdr:from>
    <xdr:to>
      <xdr:col>85</xdr:col>
      <xdr:colOff>127000</xdr:colOff>
      <xdr:row>38</xdr:row>
      <xdr:rowOff>113640</xdr:rowOff>
    </xdr:to>
    <xdr:cxnSp macro="">
      <xdr:nvCxnSpPr>
        <xdr:cNvPr id="518" name="直線コネクタ 517"/>
        <xdr:cNvCxnSpPr/>
      </xdr:nvCxnSpPr>
      <xdr:spPr>
        <a:xfrm flipV="1">
          <a:off x="15481300" y="662599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94894</xdr:rowOff>
    </xdr:from>
    <xdr:to>
      <xdr:col>81</xdr:col>
      <xdr:colOff>50800</xdr:colOff>
      <xdr:row>38</xdr:row>
      <xdr:rowOff>113640</xdr:rowOff>
    </xdr:to>
    <xdr:cxnSp macro="">
      <xdr:nvCxnSpPr>
        <xdr:cNvPr id="521" name="直線コネクタ 520"/>
        <xdr:cNvCxnSpPr/>
      </xdr:nvCxnSpPr>
      <xdr:spPr>
        <a:xfrm>
          <a:off x="14592300" y="6609994"/>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94894</xdr:rowOff>
    </xdr:from>
    <xdr:to>
      <xdr:col>76</xdr:col>
      <xdr:colOff>114300</xdr:colOff>
      <xdr:row>38</xdr:row>
      <xdr:rowOff>110759</xdr:rowOff>
    </xdr:to>
    <xdr:cxnSp macro="">
      <xdr:nvCxnSpPr>
        <xdr:cNvPr id="524" name="直線コネクタ 523"/>
        <xdr:cNvCxnSpPr/>
      </xdr:nvCxnSpPr>
      <xdr:spPr>
        <a:xfrm flipV="1">
          <a:off x="13703300" y="6609994"/>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36007</xdr:rowOff>
    </xdr:from>
    <xdr:to>
      <xdr:col>71</xdr:col>
      <xdr:colOff>177800</xdr:colOff>
      <xdr:row>38</xdr:row>
      <xdr:rowOff>110759</xdr:rowOff>
    </xdr:to>
    <xdr:cxnSp macro="">
      <xdr:nvCxnSpPr>
        <xdr:cNvPr id="527" name="直線コネクタ 526"/>
        <xdr:cNvCxnSpPr/>
      </xdr:nvCxnSpPr>
      <xdr:spPr>
        <a:xfrm>
          <a:off x="12814300" y="655110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60096</xdr:rowOff>
    </xdr:from>
    <xdr:to>
      <xdr:col>85</xdr:col>
      <xdr:colOff>177800</xdr:colOff>
      <xdr:row>38</xdr:row>
      <xdr:rowOff>161696</xdr:rowOff>
    </xdr:to>
    <xdr:sp macro="" textlink="">
      <xdr:nvSpPr>
        <xdr:cNvPr id="537" name="楕円 536"/>
        <xdr:cNvSpPr/>
      </xdr:nvSpPr>
      <xdr:spPr>
        <a:xfrm>
          <a:off x="16268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146473</xdr:rowOff>
    </xdr:from>
    <xdr:ext cx="534377" cy="259045"/>
    <xdr:sp macro="" textlink="">
      <xdr:nvSpPr>
        <xdr:cNvPr id="538" name="消防費該当値テキスト"/>
        <xdr:cNvSpPr txBox="1"/>
      </xdr:nvSpPr>
      <xdr:spPr>
        <a:xfrm>
          <a:off x="16370300" y="64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62840</xdr:rowOff>
    </xdr:from>
    <xdr:to>
      <xdr:col>81</xdr:col>
      <xdr:colOff>101600</xdr:colOff>
      <xdr:row>38</xdr:row>
      <xdr:rowOff>164440</xdr:rowOff>
    </xdr:to>
    <xdr:sp macro="" textlink="">
      <xdr:nvSpPr>
        <xdr:cNvPr id="539" name="楕円 538"/>
        <xdr:cNvSpPr/>
      </xdr:nvSpPr>
      <xdr:spPr>
        <a:xfrm>
          <a:off x="15430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155567</xdr:rowOff>
    </xdr:from>
    <xdr:ext cx="534377" cy="259045"/>
    <xdr:sp macro="" textlink="">
      <xdr:nvSpPr>
        <xdr:cNvPr id="540" name="テキスト ボックス 539"/>
        <xdr:cNvSpPr txBox="1"/>
      </xdr:nvSpPr>
      <xdr:spPr>
        <a:xfrm>
          <a:off x="15214111" y="66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44094</xdr:rowOff>
    </xdr:from>
    <xdr:to>
      <xdr:col>76</xdr:col>
      <xdr:colOff>165100</xdr:colOff>
      <xdr:row>38</xdr:row>
      <xdr:rowOff>145694</xdr:rowOff>
    </xdr:to>
    <xdr:sp macro="" textlink="">
      <xdr:nvSpPr>
        <xdr:cNvPr id="541" name="楕円 540"/>
        <xdr:cNvSpPr/>
      </xdr:nvSpPr>
      <xdr:spPr>
        <a:xfrm>
          <a:off x="1454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136821</xdr:rowOff>
    </xdr:from>
    <xdr:ext cx="534377" cy="259045"/>
    <xdr:sp macro="" textlink="">
      <xdr:nvSpPr>
        <xdr:cNvPr id="542" name="テキスト ボックス 541"/>
        <xdr:cNvSpPr txBox="1"/>
      </xdr:nvSpPr>
      <xdr:spPr>
        <a:xfrm>
          <a:off x="14325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59959</xdr:rowOff>
    </xdr:from>
    <xdr:to>
      <xdr:col>72</xdr:col>
      <xdr:colOff>38100</xdr:colOff>
      <xdr:row>38</xdr:row>
      <xdr:rowOff>161559</xdr:rowOff>
    </xdr:to>
    <xdr:sp macro="" textlink="">
      <xdr:nvSpPr>
        <xdr:cNvPr id="543" name="楕円 542"/>
        <xdr:cNvSpPr/>
      </xdr:nvSpPr>
      <xdr:spPr>
        <a:xfrm>
          <a:off x="136525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152686</xdr:rowOff>
    </xdr:from>
    <xdr:ext cx="534377" cy="259045"/>
    <xdr:sp macro="" textlink="">
      <xdr:nvSpPr>
        <xdr:cNvPr id="544" name="テキスト ボックス 543"/>
        <xdr:cNvSpPr txBox="1"/>
      </xdr:nvSpPr>
      <xdr:spPr>
        <a:xfrm>
          <a:off x="13436111" y="6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156657</xdr:rowOff>
    </xdr:from>
    <xdr:to>
      <xdr:col>67</xdr:col>
      <xdr:colOff>101600</xdr:colOff>
      <xdr:row>38</xdr:row>
      <xdr:rowOff>86807</xdr:rowOff>
    </xdr:to>
    <xdr:sp macro="" textlink="">
      <xdr:nvSpPr>
        <xdr:cNvPr id="545" name="楕円 544"/>
        <xdr:cNvSpPr/>
      </xdr:nvSpPr>
      <xdr:spPr>
        <a:xfrm>
          <a:off x="12763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77934</xdr:rowOff>
    </xdr:from>
    <xdr:ext cx="534377" cy="259045"/>
    <xdr:sp macro="" textlink="">
      <xdr:nvSpPr>
        <xdr:cNvPr id="546" name="テキスト ボックス 545"/>
        <xdr:cNvSpPr txBox="1"/>
      </xdr:nvSpPr>
      <xdr:spPr>
        <a:xfrm>
          <a:off x="12547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165208</xdr:rowOff>
    </xdr:from>
    <xdr:to>
      <xdr:col>85</xdr:col>
      <xdr:colOff>127000</xdr:colOff>
      <xdr:row>58</xdr:row>
      <xdr:rowOff>36278</xdr:rowOff>
    </xdr:to>
    <xdr:cxnSp macro="">
      <xdr:nvCxnSpPr>
        <xdr:cNvPr id="576" name="直線コネクタ 575"/>
        <xdr:cNvCxnSpPr/>
      </xdr:nvCxnSpPr>
      <xdr:spPr>
        <a:xfrm flipV="1">
          <a:off x="15481300" y="9937858"/>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24562</xdr:rowOff>
    </xdr:from>
    <xdr:to>
      <xdr:col>81</xdr:col>
      <xdr:colOff>50800</xdr:colOff>
      <xdr:row>58</xdr:row>
      <xdr:rowOff>36278</xdr:rowOff>
    </xdr:to>
    <xdr:cxnSp macro="">
      <xdr:nvCxnSpPr>
        <xdr:cNvPr id="579" name="直線コネクタ 578"/>
        <xdr:cNvCxnSpPr/>
      </xdr:nvCxnSpPr>
      <xdr:spPr>
        <a:xfrm>
          <a:off x="14592300" y="9968662"/>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24562</xdr:rowOff>
    </xdr:from>
    <xdr:to>
      <xdr:col>76</xdr:col>
      <xdr:colOff>114300</xdr:colOff>
      <xdr:row>58</xdr:row>
      <xdr:rowOff>81407</xdr:rowOff>
    </xdr:to>
    <xdr:cxnSp macro="">
      <xdr:nvCxnSpPr>
        <xdr:cNvPr id="582" name="直線コネクタ 581"/>
        <xdr:cNvCxnSpPr/>
      </xdr:nvCxnSpPr>
      <xdr:spPr>
        <a:xfrm flipV="1">
          <a:off x="13703300" y="9968662"/>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39154</xdr:rowOff>
    </xdr:from>
    <xdr:to>
      <xdr:col>71</xdr:col>
      <xdr:colOff>177800</xdr:colOff>
      <xdr:row>58</xdr:row>
      <xdr:rowOff>81407</xdr:rowOff>
    </xdr:to>
    <xdr:cxnSp macro="">
      <xdr:nvCxnSpPr>
        <xdr:cNvPr id="585" name="直線コネクタ 584"/>
        <xdr:cNvCxnSpPr/>
      </xdr:nvCxnSpPr>
      <xdr:spPr>
        <a:xfrm>
          <a:off x="12814300" y="9811804"/>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114408</xdr:rowOff>
    </xdr:from>
    <xdr:to>
      <xdr:col>85</xdr:col>
      <xdr:colOff>177800</xdr:colOff>
      <xdr:row>58</xdr:row>
      <xdr:rowOff>44558</xdr:rowOff>
    </xdr:to>
    <xdr:sp macro="" textlink="">
      <xdr:nvSpPr>
        <xdr:cNvPr id="595" name="楕円 594"/>
        <xdr:cNvSpPr/>
      </xdr:nvSpPr>
      <xdr:spPr>
        <a:xfrm>
          <a:off x="16268700" y="9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29335</xdr:rowOff>
    </xdr:from>
    <xdr:ext cx="534377" cy="259045"/>
    <xdr:sp macro="" textlink="">
      <xdr:nvSpPr>
        <xdr:cNvPr id="596" name="教育費該当値テキスト"/>
        <xdr:cNvSpPr txBox="1"/>
      </xdr:nvSpPr>
      <xdr:spPr>
        <a:xfrm>
          <a:off x="16370300" y="98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156928</xdr:rowOff>
    </xdr:from>
    <xdr:to>
      <xdr:col>81</xdr:col>
      <xdr:colOff>101600</xdr:colOff>
      <xdr:row>58</xdr:row>
      <xdr:rowOff>87078</xdr:rowOff>
    </xdr:to>
    <xdr:sp macro="" textlink="">
      <xdr:nvSpPr>
        <xdr:cNvPr id="597" name="楕円 596"/>
        <xdr:cNvSpPr/>
      </xdr:nvSpPr>
      <xdr:spPr>
        <a:xfrm>
          <a:off x="154305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78205</xdr:rowOff>
    </xdr:from>
    <xdr:ext cx="534377" cy="259045"/>
    <xdr:sp macro="" textlink="">
      <xdr:nvSpPr>
        <xdr:cNvPr id="598" name="テキスト ボックス 597"/>
        <xdr:cNvSpPr txBox="1"/>
      </xdr:nvSpPr>
      <xdr:spPr>
        <a:xfrm>
          <a:off x="15214111" y="1002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145212</xdr:rowOff>
    </xdr:from>
    <xdr:to>
      <xdr:col>76</xdr:col>
      <xdr:colOff>165100</xdr:colOff>
      <xdr:row>58</xdr:row>
      <xdr:rowOff>75362</xdr:rowOff>
    </xdr:to>
    <xdr:sp macro="" textlink="">
      <xdr:nvSpPr>
        <xdr:cNvPr id="599" name="楕円 598"/>
        <xdr:cNvSpPr/>
      </xdr:nvSpPr>
      <xdr:spPr>
        <a:xfrm>
          <a:off x="14541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66489</xdr:rowOff>
    </xdr:from>
    <xdr:ext cx="534377" cy="259045"/>
    <xdr:sp macro="" textlink="">
      <xdr:nvSpPr>
        <xdr:cNvPr id="600" name="テキスト ボックス 599"/>
        <xdr:cNvSpPr txBox="1"/>
      </xdr:nvSpPr>
      <xdr:spPr>
        <a:xfrm>
          <a:off x="14325111"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30607</xdr:rowOff>
    </xdr:from>
    <xdr:to>
      <xdr:col>72</xdr:col>
      <xdr:colOff>38100</xdr:colOff>
      <xdr:row>58</xdr:row>
      <xdr:rowOff>132207</xdr:rowOff>
    </xdr:to>
    <xdr:sp macro="" textlink="">
      <xdr:nvSpPr>
        <xdr:cNvPr id="601" name="楕円 600"/>
        <xdr:cNvSpPr/>
      </xdr:nvSpPr>
      <xdr:spPr>
        <a:xfrm>
          <a:off x="13652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123334</xdr:rowOff>
    </xdr:from>
    <xdr:ext cx="534377" cy="259045"/>
    <xdr:sp macro="" textlink="">
      <xdr:nvSpPr>
        <xdr:cNvPr id="602" name="テキスト ボックス 601"/>
        <xdr:cNvSpPr txBox="1"/>
      </xdr:nvSpPr>
      <xdr:spPr>
        <a:xfrm>
          <a:off x="13436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159804</xdr:rowOff>
    </xdr:from>
    <xdr:to>
      <xdr:col>67</xdr:col>
      <xdr:colOff>101600</xdr:colOff>
      <xdr:row>57</xdr:row>
      <xdr:rowOff>89954</xdr:rowOff>
    </xdr:to>
    <xdr:sp macro="" textlink="">
      <xdr:nvSpPr>
        <xdr:cNvPr id="603" name="楕円 602"/>
        <xdr:cNvSpPr/>
      </xdr:nvSpPr>
      <xdr:spPr>
        <a:xfrm>
          <a:off x="12763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81081</xdr:rowOff>
    </xdr:from>
    <xdr:ext cx="534377" cy="259045"/>
    <xdr:sp macro="" textlink="">
      <xdr:nvSpPr>
        <xdr:cNvPr id="604" name="テキスト ボックス 603"/>
        <xdr:cNvSpPr txBox="1"/>
      </xdr:nvSpPr>
      <xdr:spPr>
        <a:xfrm>
          <a:off x="12547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133071</xdr:rowOff>
    </xdr:from>
    <xdr:to>
      <xdr:col>85</xdr:col>
      <xdr:colOff>127000</xdr:colOff>
      <xdr:row>97</xdr:row>
      <xdr:rowOff>140588</xdr:rowOff>
    </xdr:to>
    <xdr:cxnSp macro="">
      <xdr:nvCxnSpPr>
        <xdr:cNvPr id="692" name="直線コネクタ 691"/>
        <xdr:cNvCxnSpPr/>
      </xdr:nvCxnSpPr>
      <xdr:spPr>
        <a:xfrm flipV="1">
          <a:off x="15481300" y="16763721"/>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140588</xdr:rowOff>
    </xdr:from>
    <xdr:to>
      <xdr:col>81</xdr:col>
      <xdr:colOff>50800</xdr:colOff>
      <xdr:row>97</xdr:row>
      <xdr:rowOff>157314</xdr:rowOff>
    </xdr:to>
    <xdr:cxnSp macro="">
      <xdr:nvCxnSpPr>
        <xdr:cNvPr id="695" name="直線コネクタ 694"/>
        <xdr:cNvCxnSpPr/>
      </xdr:nvCxnSpPr>
      <xdr:spPr>
        <a:xfrm flipV="1">
          <a:off x="14592300" y="16771238"/>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122238</xdr:rowOff>
    </xdr:from>
    <xdr:to>
      <xdr:col>76</xdr:col>
      <xdr:colOff>114300</xdr:colOff>
      <xdr:row>97</xdr:row>
      <xdr:rowOff>157314</xdr:rowOff>
    </xdr:to>
    <xdr:cxnSp macro="">
      <xdr:nvCxnSpPr>
        <xdr:cNvPr id="698" name="直線コネクタ 697"/>
        <xdr:cNvCxnSpPr/>
      </xdr:nvCxnSpPr>
      <xdr:spPr>
        <a:xfrm>
          <a:off x="13703300" y="16752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114948</xdr:rowOff>
    </xdr:from>
    <xdr:to>
      <xdr:col>71</xdr:col>
      <xdr:colOff>177800</xdr:colOff>
      <xdr:row>97</xdr:row>
      <xdr:rowOff>122238</xdr:rowOff>
    </xdr:to>
    <xdr:cxnSp macro="">
      <xdr:nvCxnSpPr>
        <xdr:cNvPr id="701" name="直線コネクタ 700"/>
        <xdr:cNvCxnSpPr/>
      </xdr:nvCxnSpPr>
      <xdr:spPr>
        <a:xfrm>
          <a:off x="12814300" y="16745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82271</xdr:rowOff>
    </xdr:from>
    <xdr:to>
      <xdr:col>85</xdr:col>
      <xdr:colOff>177800</xdr:colOff>
      <xdr:row>98</xdr:row>
      <xdr:rowOff>12421</xdr:rowOff>
    </xdr:to>
    <xdr:sp macro="" textlink="">
      <xdr:nvSpPr>
        <xdr:cNvPr id="711" name="楕円 710"/>
        <xdr:cNvSpPr/>
      </xdr:nvSpPr>
      <xdr:spPr>
        <a:xfrm>
          <a:off x="16268700" y="167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168648</xdr:rowOff>
    </xdr:from>
    <xdr:ext cx="534377" cy="259045"/>
    <xdr:sp macro="" textlink="">
      <xdr:nvSpPr>
        <xdr:cNvPr id="712" name="公債費該当値テキスト"/>
        <xdr:cNvSpPr txBox="1"/>
      </xdr:nvSpPr>
      <xdr:spPr>
        <a:xfrm>
          <a:off x="16370300" y="166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89788</xdr:rowOff>
    </xdr:from>
    <xdr:to>
      <xdr:col>81</xdr:col>
      <xdr:colOff>101600</xdr:colOff>
      <xdr:row>98</xdr:row>
      <xdr:rowOff>19938</xdr:rowOff>
    </xdr:to>
    <xdr:sp macro="" textlink="">
      <xdr:nvSpPr>
        <xdr:cNvPr id="713" name="楕円 712"/>
        <xdr:cNvSpPr/>
      </xdr:nvSpPr>
      <xdr:spPr>
        <a:xfrm>
          <a:off x="15430500" y="16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11065</xdr:rowOff>
    </xdr:from>
    <xdr:ext cx="534377" cy="259045"/>
    <xdr:sp macro="" textlink="">
      <xdr:nvSpPr>
        <xdr:cNvPr id="714" name="テキスト ボックス 713"/>
        <xdr:cNvSpPr txBox="1"/>
      </xdr:nvSpPr>
      <xdr:spPr>
        <a:xfrm>
          <a:off x="15214111" y="16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106514</xdr:rowOff>
    </xdr:from>
    <xdr:to>
      <xdr:col>76</xdr:col>
      <xdr:colOff>165100</xdr:colOff>
      <xdr:row>98</xdr:row>
      <xdr:rowOff>36664</xdr:rowOff>
    </xdr:to>
    <xdr:sp macro="" textlink="">
      <xdr:nvSpPr>
        <xdr:cNvPr id="715" name="楕円 714"/>
        <xdr:cNvSpPr/>
      </xdr:nvSpPr>
      <xdr:spPr>
        <a:xfrm>
          <a:off x="14541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27791</xdr:rowOff>
    </xdr:from>
    <xdr:ext cx="534377" cy="259045"/>
    <xdr:sp macro="" textlink="">
      <xdr:nvSpPr>
        <xdr:cNvPr id="716" name="テキスト ボックス 715"/>
        <xdr:cNvSpPr txBox="1"/>
      </xdr:nvSpPr>
      <xdr:spPr>
        <a:xfrm>
          <a:off x="14325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71438</xdr:rowOff>
    </xdr:from>
    <xdr:to>
      <xdr:col>72</xdr:col>
      <xdr:colOff>38100</xdr:colOff>
      <xdr:row>98</xdr:row>
      <xdr:rowOff>1588</xdr:rowOff>
    </xdr:to>
    <xdr:sp macro="" textlink="">
      <xdr:nvSpPr>
        <xdr:cNvPr id="717" name="楕円 716"/>
        <xdr:cNvSpPr/>
      </xdr:nvSpPr>
      <xdr:spPr>
        <a:xfrm>
          <a:off x="13652500" y="16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164165</xdr:rowOff>
    </xdr:from>
    <xdr:ext cx="534377" cy="259045"/>
    <xdr:sp macro="" textlink="">
      <xdr:nvSpPr>
        <xdr:cNvPr id="718" name="テキスト ボックス 717"/>
        <xdr:cNvSpPr txBox="1"/>
      </xdr:nvSpPr>
      <xdr:spPr>
        <a:xfrm>
          <a:off x="13436111" y="1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64148</xdr:rowOff>
    </xdr:from>
    <xdr:to>
      <xdr:col>67</xdr:col>
      <xdr:colOff>101600</xdr:colOff>
      <xdr:row>97</xdr:row>
      <xdr:rowOff>165748</xdr:rowOff>
    </xdr:to>
    <xdr:sp macro="" textlink="">
      <xdr:nvSpPr>
        <xdr:cNvPr id="719" name="楕円 718"/>
        <xdr:cNvSpPr/>
      </xdr:nvSpPr>
      <xdr:spPr>
        <a:xfrm>
          <a:off x="12763500" y="16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156875</xdr:rowOff>
    </xdr:from>
    <xdr:ext cx="534377" cy="259045"/>
    <xdr:sp macro="" textlink="">
      <xdr:nvSpPr>
        <xdr:cNvPr id="720" name="テキスト ボックス 719"/>
        <xdr:cNvSpPr txBox="1"/>
      </xdr:nvSpPr>
      <xdr:spPr>
        <a:xfrm>
          <a:off x="12547111" y="167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年度目的別住民一人当たりのコストは、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労働費以外の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類似団体内平均値を下回っているが、民生費は住民一人当たり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その他の目的別経費に比べ類似団体内平均値に近い金額となっている。これは、特に扶助費の割合が高く、性質別での分析と同様に、待機児童解消や高齢者人口の増加などに係る社会保障関連経費が年々増加していることが要因として挙げられ、歳出全体に対する割合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％程度を維持しており、平成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億円となっている。また、実質収支額は、標準財政規模に対し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ポイント増となったほか、実質単年度収支も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％増となり黒字化した。しかし、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扶助費などの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社会保障経費の増など先行きが不透明であるため、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引き続き、健全な財政運営を図るため、財政調整基金の確保及び実質収支額の改善に努める。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全ての会計において黒字となっており、平成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を超えた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。引き続き、各会計が黒字となるよう、健全な財政運営に努める。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臨時財政対策債を毎年発行していることから、元利償還金及び算入公債費等に占める臨時財政対策債の割合は増加傾向にあるが、利率の高い過去の償還案件が終了することから、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全体として減少傾向にある。また、債務負担行為に基づく支出額の大部分は、第</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次蕨市土地開発公社経営健全化計画に基づく土地の買戻し費用である。年度間の買戻し金額にばらつきがあるものの、同計画に基づき、今後も着実に実行していくものである。引き続き、他の財源確保を図り、市債に依存しない財政運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債務負担行為に基づく支出予定額は、蕨市土地開発公社経営健全化計画に基づく土地の買戻しや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減少により、将来負担額は減少傾向にある。一方で、充当可能財源等は、今後見込まれる公共施設改修に備えて基金を積み増すなど、充当可能基金を毎年度増額していることから、平成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改善している。引き続き、将来世代に負担を先送りしないよう、財政の健全化に努める。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・市民会館の耐震補強等工事に伴い「公共施設改修基金」を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億円取り崩した一方、後年度に事業が見込まれるため「庁舎整備基金」に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万円、「蕨駅西口市街地再開発事業基金」に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・後年度に事業が見込まれる庁舎整備事業や公共施設の老朽化対策などの財政負担に備え、それぞれの特定目的基金に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・市庁舎整備基金：市庁舎の計画的な改築又は大規模改修に要する資金に充てるため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・公共施設改修基金：公共施設の改修事業に要する資金に充てるため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・ふるさとわらび応援基金：ふるさとに愛着を持つ人々から蕨市を応援するために寄せられた寄附金を財源として魅力あふれる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多様なまちづくりを推進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月策定の「蕨市庁舎耐震化整備基本方針」において現地建替えが決定したことを受けて、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・公共施設改修基金：市民会館の耐震補強等事業の財源として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・蕨駅西口市街地再開発事業基金：平成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年度より蕨駅西口市街地再開発事業の計画作成を始め工事竣工まで複数年にわたる事業に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年度より新庁舎の設計が始まるため、平成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年度までは基金を積み立てる予定。その後は事業の進捗に応じて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・公共施設改修基金：施設の老朽化対策のため、平成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・蕨駅西口市街地再開発事業基金：平成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年度以降は事業の進捗により減少予定。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・扶助費などの社会保障経費の増加に加え、税収等歳入確保の先行きが不透明なため、今後は減少していく見込み。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年度ともに、類似団体内平均値と比べ高い傾向にある。このような中で、厳しい財政状況における公共施設等の老朽化などに対応するため、平成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蕨市公共施設等総合管理計画」を策定し、将来のまちの姿を見据えた公共施設等のあり方に関する基本的な方針を示した。今後は同計画に基づき、個別施設計画を策定することで公共施設等の改修を計画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4565777"/>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4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456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09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18796</xdr:rowOff>
    </xdr:from>
    <xdr:to>
      <xdr:col>19</xdr:col>
      <xdr:colOff>187325</xdr:colOff>
      <xdr:row>28</xdr:row>
      <xdr:rowOff>120396</xdr:rowOff>
    </xdr:to>
    <xdr:sp macro="" textlink="">
      <xdr:nvSpPr>
        <xdr:cNvPr id="76" name="楕円 75"/>
        <xdr:cNvSpPr/>
      </xdr:nvSpPr>
      <xdr:spPr>
        <a:xfrm>
          <a:off x="4000500" y="48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46863</xdr:rowOff>
    </xdr:from>
    <xdr:to>
      <xdr:col>15</xdr:col>
      <xdr:colOff>187325</xdr:colOff>
      <xdr:row>28</xdr:row>
      <xdr:rowOff>148463</xdr:rowOff>
    </xdr:to>
    <xdr:sp macro="" textlink="">
      <xdr:nvSpPr>
        <xdr:cNvPr id="77" name="楕円 76"/>
        <xdr:cNvSpPr/>
      </xdr:nvSpPr>
      <xdr:spPr>
        <a:xfrm>
          <a:off x="3238500" y="4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69596</xdr:rowOff>
    </xdr:from>
    <xdr:to>
      <xdr:col>19</xdr:col>
      <xdr:colOff>136525</xdr:colOff>
      <xdr:row>28</xdr:row>
      <xdr:rowOff>97663</xdr:rowOff>
    </xdr:to>
    <xdr:cxnSp macro="">
      <xdr:nvCxnSpPr>
        <xdr:cNvPr id="78" name="直線コネクタ 77"/>
        <xdr:cNvCxnSpPr/>
      </xdr:nvCxnSpPr>
      <xdr:spPr>
        <a:xfrm flipV="1">
          <a:off x="3289300" y="487019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3086744"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136923</xdr:rowOff>
    </xdr:from>
    <xdr:ext cx="405111" cy="259045"/>
    <xdr:sp macro="" textlink="">
      <xdr:nvSpPr>
        <xdr:cNvPr id="81" name="n_1mainValue有形固定資産減価償却率"/>
        <xdr:cNvSpPr txBox="1"/>
      </xdr:nvSpPr>
      <xdr:spPr>
        <a:xfrm>
          <a:off x="3836044" y="459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82" name="n_2mainValue有形固定資産減価償却率"/>
        <xdr:cNvSpPr txBox="1"/>
      </xdr:nvSpPr>
      <xdr:spPr>
        <a:xfrm>
          <a:off x="3086744" y="462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類似団体内平均値と比べ低い傾向にある。これは、蕨市土地開発公社経営健全化計画に基づく土地の買戻しや公営企業債等繰入見込額の減少に加え、今後見込まれる公共施設改修に備えて基金を積み増したことなどによるもの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4529314"/>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430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452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147108</xdr:rowOff>
    </xdr:from>
    <xdr:to>
      <xdr:col>76</xdr:col>
      <xdr:colOff>73025</xdr:colOff>
      <xdr:row>32</xdr:row>
      <xdr:rowOff>77258</xdr:rowOff>
    </xdr:to>
    <xdr:sp macro="" textlink="">
      <xdr:nvSpPr>
        <xdr:cNvPr id="123" name="楕円 122"/>
        <xdr:cNvSpPr/>
      </xdr:nvSpPr>
      <xdr:spPr>
        <a:xfrm>
          <a:off x="14744700" y="54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125535</xdr:rowOff>
    </xdr:from>
    <xdr:ext cx="340478" cy="259045"/>
    <xdr:sp macro="" textlink="">
      <xdr:nvSpPr>
        <xdr:cNvPr id="124" name="債務償還可能年数該当値テキスト"/>
        <xdr:cNvSpPr txBox="1"/>
      </xdr:nvSpPr>
      <xdr:spPr>
        <a:xfrm>
          <a:off x="14846300" y="5440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0" name="楕円 69"/>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99695</xdr:rowOff>
    </xdr:from>
    <xdr:to>
      <xdr:col>15</xdr:col>
      <xdr:colOff>101600</xdr:colOff>
      <xdr:row>38</xdr:row>
      <xdr:rowOff>29845</xdr:rowOff>
    </xdr:to>
    <xdr:sp macro="" textlink="">
      <xdr:nvSpPr>
        <xdr:cNvPr id="71" name="楕円 70"/>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150495</xdr:rowOff>
    </xdr:to>
    <xdr:cxnSp macro="">
      <xdr:nvCxnSpPr>
        <xdr:cNvPr id="72" name="直線コネクタ 71"/>
        <xdr:cNvCxnSpPr/>
      </xdr:nvCxnSpPr>
      <xdr:spPr>
        <a:xfrm flipV="1">
          <a:off x="2908300" y="646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75" name="n_1mainValue【道路】&#10;有形固定資産減価償却率"/>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76"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84912</xdr:rowOff>
    </xdr:from>
    <xdr:to>
      <xdr:col>50</xdr:col>
      <xdr:colOff>165100</xdr:colOff>
      <xdr:row>42</xdr:row>
      <xdr:rowOff>15062</xdr:rowOff>
    </xdr:to>
    <xdr:sp macro="" textlink="">
      <xdr:nvSpPr>
        <xdr:cNvPr id="114" name="楕円 113"/>
        <xdr:cNvSpPr/>
      </xdr:nvSpPr>
      <xdr:spPr>
        <a:xfrm>
          <a:off x="9588500" y="71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84417</xdr:rowOff>
    </xdr:from>
    <xdr:to>
      <xdr:col>46</xdr:col>
      <xdr:colOff>38100</xdr:colOff>
      <xdr:row>42</xdr:row>
      <xdr:rowOff>14567</xdr:rowOff>
    </xdr:to>
    <xdr:sp macro="" textlink="">
      <xdr:nvSpPr>
        <xdr:cNvPr id="115" name="楕円 114"/>
        <xdr:cNvSpPr/>
      </xdr:nvSpPr>
      <xdr:spPr>
        <a:xfrm>
          <a:off x="8699500" y="71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135217</xdr:rowOff>
    </xdr:from>
    <xdr:to>
      <xdr:col>50</xdr:col>
      <xdr:colOff>114300</xdr:colOff>
      <xdr:row>41</xdr:row>
      <xdr:rowOff>135712</xdr:rowOff>
    </xdr:to>
    <xdr:cxnSp macro="">
      <xdr:nvCxnSpPr>
        <xdr:cNvPr id="116" name="直線コネクタ 115"/>
        <xdr:cNvCxnSpPr/>
      </xdr:nvCxnSpPr>
      <xdr:spPr>
        <a:xfrm>
          <a:off x="8750300" y="716466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8"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6189</xdr:rowOff>
    </xdr:from>
    <xdr:ext cx="469744" cy="259045"/>
    <xdr:sp macro="" textlink="">
      <xdr:nvSpPr>
        <xdr:cNvPr id="119" name="n_1mainValue【道路】&#10;一人当たり延長"/>
        <xdr:cNvSpPr txBox="1"/>
      </xdr:nvSpPr>
      <xdr:spPr>
        <a:xfrm>
          <a:off x="9391727" y="720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5694</xdr:rowOff>
    </xdr:from>
    <xdr:ext cx="469744" cy="259045"/>
    <xdr:sp macro="" textlink="">
      <xdr:nvSpPr>
        <xdr:cNvPr id="120" name="n_2mainValue【道路】&#10;一人当たり延長"/>
        <xdr:cNvSpPr txBox="1"/>
      </xdr:nvSpPr>
      <xdr:spPr>
        <a:xfrm>
          <a:off x="8515427" y="720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102688</xdr:rowOff>
    </xdr:from>
    <xdr:to>
      <xdr:col>20</xdr:col>
      <xdr:colOff>38100</xdr:colOff>
      <xdr:row>56</xdr:row>
      <xdr:rowOff>32838</xdr:rowOff>
    </xdr:to>
    <xdr:sp macro="" textlink="">
      <xdr:nvSpPr>
        <xdr:cNvPr id="160" name="楕円 159"/>
        <xdr:cNvSpPr/>
      </xdr:nvSpPr>
      <xdr:spPr>
        <a:xfrm>
          <a:off x="3746500" y="9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110853</xdr:rowOff>
    </xdr:from>
    <xdr:to>
      <xdr:col>15</xdr:col>
      <xdr:colOff>101600</xdr:colOff>
      <xdr:row>56</xdr:row>
      <xdr:rowOff>41003</xdr:rowOff>
    </xdr:to>
    <xdr:sp macro="" textlink="">
      <xdr:nvSpPr>
        <xdr:cNvPr id="161" name="楕円 160"/>
        <xdr:cNvSpPr/>
      </xdr:nvSpPr>
      <xdr:spPr>
        <a:xfrm>
          <a:off x="2857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153488</xdr:rowOff>
    </xdr:from>
    <xdr:to>
      <xdr:col>19</xdr:col>
      <xdr:colOff>177800</xdr:colOff>
      <xdr:row>55</xdr:row>
      <xdr:rowOff>161653</xdr:rowOff>
    </xdr:to>
    <xdr:cxnSp macro="">
      <xdr:nvCxnSpPr>
        <xdr:cNvPr id="162" name="直線コネクタ 161"/>
        <xdr:cNvCxnSpPr/>
      </xdr:nvCxnSpPr>
      <xdr:spPr>
        <a:xfrm flipV="1">
          <a:off x="2908300" y="9583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64"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49365</xdr:rowOff>
    </xdr:from>
    <xdr:ext cx="405111" cy="259045"/>
    <xdr:sp macro="" textlink="">
      <xdr:nvSpPr>
        <xdr:cNvPr id="165" name="n_1mainValue【橋りょう・トンネル】&#10;有形固定資産減価償却率"/>
        <xdr:cNvSpPr txBox="1"/>
      </xdr:nvSpPr>
      <xdr:spPr>
        <a:xfrm>
          <a:off x="3582044" y="930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57530</xdr:rowOff>
    </xdr:from>
    <xdr:ext cx="405111" cy="259045"/>
    <xdr:sp macro="" textlink="">
      <xdr:nvSpPr>
        <xdr:cNvPr id="166" name="n_2mainValue【橋りょう・トンネル】&#10;有形固定資産減価償却率"/>
        <xdr:cNvSpPr txBox="1"/>
      </xdr:nvSpPr>
      <xdr:spPr>
        <a:xfrm>
          <a:off x="2705744" y="931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168470</xdr:rowOff>
    </xdr:from>
    <xdr:to>
      <xdr:col>50</xdr:col>
      <xdr:colOff>165100</xdr:colOff>
      <xdr:row>64</xdr:row>
      <xdr:rowOff>98620</xdr:rowOff>
    </xdr:to>
    <xdr:sp macro="" textlink="">
      <xdr:nvSpPr>
        <xdr:cNvPr id="204" name="楕円 203"/>
        <xdr:cNvSpPr/>
      </xdr:nvSpPr>
      <xdr:spPr>
        <a:xfrm>
          <a:off x="9588500" y="109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168232</xdr:rowOff>
    </xdr:from>
    <xdr:to>
      <xdr:col>46</xdr:col>
      <xdr:colOff>38100</xdr:colOff>
      <xdr:row>64</xdr:row>
      <xdr:rowOff>98382</xdr:rowOff>
    </xdr:to>
    <xdr:sp macro="" textlink="">
      <xdr:nvSpPr>
        <xdr:cNvPr id="205" name="楕円 204"/>
        <xdr:cNvSpPr/>
      </xdr:nvSpPr>
      <xdr:spPr>
        <a:xfrm>
          <a:off x="8699500" y="109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47582</xdr:rowOff>
    </xdr:from>
    <xdr:to>
      <xdr:col>50</xdr:col>
      <xdr:colOff>114300</xdr:colOff>
      <xdr:row>64</xdr:row>
      <xdr:rowOff>47820</xdr:rowOff>
    </xdr:to>
    <xdr:cxnSp macro="">
      <xdr:nvCxnSpPr>
        <xdr:cNvPr id="206" name="直線コネクタ 205"/>
        <xdr:cNvCxnSpPr/>
      </xdr:nvCxnSpPr>
      <xdr:spPr>
        <a:xfrm>
          <a:off x="8750300" y="11020382"/>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89747</xdr:rowOff>
    </xdr:from>
    <xdr:ext cx="534377" cy="259045"/>
    <xdr:sp macro="" textlink="">
      <xdr:nvSpPr>
        <xdr:cNvPr id="209" name="n_1mainValue【橋りょう・トンネル】&#10;一人当たり有形固定資産（償却資産）額"/>
        <xdr:cNvSpPr txBox="1"/>
      </xdr:nvSpPr>
      <xdr:spPr>
        <a:xfrm>
          <a:off x="9359411" y="110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89509</xdr:rowOff>
    </xdr:from>
    <xdr:ext cx="534377" cy="259045"/>
    <xdr:sp macro="" textlink="">
      <xdr:nvSpPr>
        <xdr:cNvPr id="210" name="n_2mainValue【橋りょう・トンネル】&#10;一人当たり有形固定資産（償却資産）額"/>
        <xdr:cNvSpPr txBox="1"/>
      </xdr:nvSpPr>
      <xdr:spPr>
        <a:xfrm>
          <a:off x="8483111" y="110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49" name="楕円 248"/>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50" name="楕円 249"/>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85725</xdr:rowOff>
    </xdr:to>
    <xdr:cxnSp macro="">
      <xdr:nvCxnSpPr>
        <xdr:cNvPr id="251" name="直線コネクタ 250"/>
        <xdr:cNvCxnSpPr/>
      </xdr:nvCxnSpPr>
      <xdr:spPr>
        <a:xfrm flipV="1">
          <a:off x="2908300" y="1394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54" name="n_1main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55" name="n_2mainValue【公営住宅】&#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293" name="楕円 292"/>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84837</xdr:rowOff>
    </xdr:from>
    <xdr:to>
      <xdr:col>46</xdr:col>
      <xdr:colOff>38100</xdr:colOff>
      <xdr:row>86</xdr:row>
      <xdr:rowOff>14987</xdr:rowOff>
    </xdr:to>
    <xdr:sp macro="" textlink="">
      <xdr:nvSpPr>
        <xdr:cNvPr id="294" name="楕円 293"/>
        <xdr:cNvSpPr/>
      </xdr:nvSpPr>
      <xdr:spPr>
        <a:xfrm>
          <a:off x="8699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135637</xdr:rowOff>
    </xdr:from>
    <xdr:to>
      <xdr:col>50</xdr:col>
      <xdr:colOff>114300</xdr:colOff>
      <xdr:row>85</xdr:row>
      <xdr:rowOff>136398</xdr:rowOff>
    </xdr:to>
    <xdr:cxnSp macro="">
      <xdr:nvCxnSpPr>
        <xdr:cNvPr id="295" name="直線コネクタ 294"/>
        <xdr:cNvCxnSpPr/>
      </xdr:nvCxnSpPr>
      <xdr:spPr>
        <a:xfrm>
          <a:off x="8750300" y="147088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298" name="n_1mainValue【公営住宅】&#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6114</xdr:rowOff>
    </xdr:from>
    <xdr:ext cx="469744" cy="259045"/>
    <xdr:sp macro="" textlink="">
      <xdr:nvSpPr>
        <xdr:cNvPr id="299" name="n_2mainValue【公営住宅】&#10;一人当たり面積"/>
        <xdr:cNvSpPr txBox="1"/>
      </xdr:nvSpPr>
      <xdr:spPr>
        <a:xfrm>
          <a:off x="85154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354" name="楕円 353"/>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55" name="楕円 354"/>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144780</xdr:rowOff>
    </xdr:to>
    <xdr:cxnSp macro="">
      <xdr:nvCxnSpPr>
        <xdr:cNvPr id="356" name="直線コネクタ 355"/>
        <xdr:cNvCxnSpPr/>
      </xdr:nvCxnSpPr>
      <xdr:spPr>
        <a:xfrm flipV="1">
          <a:off x="14592300" y="6297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8"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359"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60" name="n_2main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8" name="楕円 39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135890</xdr:rowOff>
    </xdr:from>
    <xdr:to>
      <xdr:col>107</xdr:col>
      <xdr:colOff>101600</xdr:colOff>
      <xdr:row>41</xdr:row>
      <xdr:rowOff>66040</xdr:rowOff>
    </xdr:to>
    <xdr:sp macro="" textlink="">
      <xdr:nvSpPr>
        <xdr:cNvPr id="399" name="楕円 398"/>
        <xdr:cNvSpPr/>
      </xdr:nvSpPr>
      <xdr:spPr>
        <a:xfrm>
          <a:off x="2038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15240</xdr:rowOff>
    </xdr:from>
    <xdr:to>
      <xdr:col>111</xdr:col>
      <xdr:colOff>177800</xdr:colOff>
      <xdr:row>41</xdr:row>
      <xdr:rowOff>19050</xdr:rowOff>
    </xdr:to>
    <xdr:cxnSp macro="">
      <xdr:nvCxnSpPr>
        <xdr:cNvPr id="400" name="直線コネクタ 399"/>
        <xdr:cNvCxnSpPr/>
      </xdr:nvCxnSpPr>
      <xdr:spPr>
        <a:xfrm>
          <a:off x="20434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1"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2"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3"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57167</xdr:rowOff>
    </xdr:from>
    <xdr:ext cx="469744" cy="259045"/>
    <xdr:sp macro="" textlink="">
      <xdr:nvSpPr>
        <xdr:cNvPr id="404" name="n_2mainValue【認定こども園・幼稚園・保育所】&#10;一人当たり面積"/>
        <xdr:cNvSpPr txBox="1"/>
      </xdr:nvSpPr>
      <xdr:spPr>
        <a:xfrm>
          <a:off x="20199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445" name="楕円 444"/>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156573</xdr:rowOff>
    </xdr:from>
    <xdr:to>
      <xdr:col>76</xdr:col>
      <xdr:colOff>165100</xdr:colOff>
      <xdr:row>58</xdr:row>
      <xdr:rowOff>86723</xdr:rowOff>
    </xdr:to>
    <xdr:sp macro="" textlink="">
      <xdr:nvSpPr>
        <xdr:cNvPr id="446" name="楕円 445"/>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35923</xdr:rowOff>
    </xdr:to>
    <xdr:cxnSp macro="">
      <xdr:nvCxnSpPr>
        <xdr:cNvPr id="447" name="直線コネクタ 446"/>
        <xdr:cNvCxnSpPr/>
      </xdr:nvCxnSpPr>
      <xdr:spPr>
        <a:xfrm flipV="1">
          <a:off x="14592300" y="99212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450" name="n_1mainValue【学校施設】&#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451"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153634</xdr:rowOff>
    </xdr:from>
    <xdr:to>
      <xdr:col>112</xdr:col>
      <xdr:colOff>38100</xdr:colOff>
      <xdr:row>63</xdr:row>
      <xdr:rowOff>83784</xdr:rowOff>
    </xdr:to>
    <xdr:sp macro="" textlink="">
      <xdr:nvSpPr>
        <xdr:cNvPr id="492" name="楕円 491"/>
        <xdr:cNvSpPr/>
      </xdr:nvSpPr>
      <xdr:spPr>
        <a:xfrm>
          <a:off x="21272500" y="107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148409</xdr:rowOff>
    </xdr:from>
    <xdr:to>
      <xdr:col>107</xdr:col>
      <xdr:colOff>101600</xdr:colOff>
      <xdr:row>63</xdr:row>
      <xdr:rowOff>78559</xdr:rowOff>
    </xdr:to>
    <xdr:sp macro="" textlink="">
      <xdr:nvSpPr>
        <xdr:cNvPr id="493" name="楕円 492"/>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27759</xdr:rowOff>
    </xdr:from>
    <xdr:to>
      <xdr:col>111</xdr:col>
      <xdr:colOff>177800</xdr:colOff>
      <xdr:row>63</xdr:row>
      <xdr:rowOff>32984</xdr:rowOff>
    </xdr:to>
    <xdr:cxnSp macro="">
      <xdr:nvCxnSpPr>
        <xdr:cNvPr id="494" name="直線コネクタ 493"/>
        <xdr:cNvCxnSpPr/>
      </xdr:nvCxnSpPr>
      <xdr:spPr>
        <a:xfrm>
          <a:off x="20434300" y="1082910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74911</xdr:rowOff>
    </xdr:from>
    <xdr:ext cx="469744" cy="259045"/>
    <xdr:sp macro="" textlink="">
      <xdr:nvSpPr>
        <xdr:cNvPr id="497" name="n_1mainValue【学校施設】&#10;一人当たり面積"/>
        <xdr:cNvSpPr txBox="1"/>
      </xdr:nvSpPr>
      <xdr:spPr>
        <a:xfrm>
          <a:off x="21075727" y="1087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69686</xdr:rowOff>
    </xdr:from>
    <xdr:ext cx="469744" cy="259045"/>
    <xdr:sp macro="" textlink="">
      <xdr:nvSpPr>
        <xdr:cNvPr id="498" name="n_2mainValue【学校施設】&#10;一人当たり面積"/>
        <xdr:cNvSpPr txBox="1"/>
      </xdr:nvSpPr>
      <xdr:spPr>
        <a:xfrm>
          <a:off x="20199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23" name="直線コネクタ 52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2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25" name="直線コネクタ 52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2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29" name="フローチャート: 判断 52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30" name="フローチャート: 判断 52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31" name="フローチャート: 判断 53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57786</xdr:rowOff>
    </xdr:from>
    <xdr:to>
      <xdr:col>81</xdr:col>
      <xdr:colOff>101600</xdr:colOff>
      <xdr:row>80</xdr:row>
      <xdr:rowOff>159386</xdr:rowOff>
    </xdr:to>
    <xdr:sp macro="" textlink="">
      <xdr:nvSpPr>
        <xdr:cNvPr id="537" name="楕円 536"/>
        <xdr:cNvSpPr/>
      </xdr:nvSpPr>
      <xdr:spPr>
        <a:xfrm>
          <a:off x="15430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107314</xdr:rowOff>
    </xdr:from>
    <xdr:to>
      <xdr:col>76</xdr:col>
      <xdr:colOff>165100</xdr:colOff>
      <xdr:row>81</xdr:row>
      <xdr:rowOff>37464</xdr:rowOff>
    </xdr:to>
    <xdr:sp macro="" textlink="">
      <xdr:nvSpPr>
        <xdr:cNvPr id="538" name="楕円 537"/>
        <xdr:cNvSpPr/>
      </xdr:nvSpPr>
      <xdr:spPr>
        <a:xfrm>
          <a:off x="1454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158114</xdr:rowOff>
    </xdr:to>
    <xdr:cxnSp macro="">
      <xdr:nvCxnSpPr>
        <xdr:cNvPr id="539" name="直線コネクタ 538"/>
        <xdr:cNvCxnSpPr/>
      </xdr:nvCxnSpPr>
      <xdr:spPr>
        <a:xfrm flipV="1">
          <a:off x="14592300" y="138245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40"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41"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4463</xdr:rowOff>
    </xdr:from>
    <xdr:ext cx="405111" cy="259045"/>
    <xdr:sp macro="" textlink="">
      <xdr:nvSpPr>
        <xdr:cNvPr id="542" name="n_1mainValue【児童館】&#10;有形固定資産減価償却率"/>
        <xdr:cNvSpPr txBox="1"/>
      </xdr:nvSpPr>
      <xdr:spPr>
        <a:xfrm>
          <a:off x="15266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53991</xdr:rowOff>
    </xdr:from>
    <xdr:ext cx="405111" cy="259045"/>
    <xdr:sp macro="" textlink="">
      <xdr:nvSpPr>
        <xdr:cNvPr id="543" name="n_2mainValue【児童館】&#10;有形固定資産減価償却率"/>
        <xdr:cNvSpPr txBox="1"/>
      </xdr:nvSpPr>
      <xdr:spPr>
        <a:xfrm>
          <a:off x="14389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567" name="直線コネクタ 566"/>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9" name="直線コネクタ 56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57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1" name="直線コネクタ 57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572"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73" name="フローチャート: 判断 572"/>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74" name="フローチャート: 判断 573"/>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5" name="フローチャート: 判断 574"/>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581" name="楕円 580"/>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82" name="楕円 581"/>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583" name="直線コネクタ 582"/>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84"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585"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586" name="n_1mainValue【児童館】&#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87" name="n_2main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8" name="テキスト ボックス 5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0" name="テキスト ボックス 5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8" name="テキスト ボックス 6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12" name="直線コネクタ 611"/>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13"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14" name="直線コネクタ 613"/>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15"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16" name="直線コネクタ 615"/>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17"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18" name="フローチャート: 判断 617"/>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19" name="フローチャート: 判断 618"/>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20" name="フローチャート: 判断 619"/>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626" name="楕円 625"/>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627" name="楕円 626"/>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72389</xdr:rowOff>
    </xdr:to>
    <xdr:cxnSp macro="">
      <xdr:nvCxnSpPr>
        <xdr:cNvPr id="628" name="直線コネクタ 627"/>
        <xdr:cNvCxnSpPr/>
      </xdr:nvCxnSpPr>
      <xdr:spPr>
        <a:xfrm flipV="1">
          <a:off x="14592300" y="17687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2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3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95902</xdr:rowOff>
    </xdr:from>
    <xdr:ext cx="405111" cy="259045"/>
    <xdr:sp macro="" textlink="">
      <xdr:nvSpPr>
        <xdr:cNvPr id="631" name="n_1mainValue【公民館】&#10;有形固定資産減価償却率"/>
        <xdr:cNvSpPr txBox="1"/>
      </xdr:nvSpPr>
      <xdr:spPr>
        <a:xfrm>
          <a:off x="15266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632" name="n_2mainValue【公民館】&#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58" name="直線コネクタ 65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5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60" name="直線コネクタ 65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6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62" name="直線コネクタ 66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66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64" name="フローチャート: 判断 66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65" name="フローチャート: 判断 66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66" name="フローチャート: 判断 66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72" name="楕円 671"/>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73" name="楕円 672"/>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113756</xdr:rowOff>
    </xdr:to>
    <xdr:cxnSp macro="">
      <xdr:nvCxnSpPr>
        <xdr:cNvPr id="674" name="直線コネクタ 673"/>
        <xdr:cNvCxnSpPr/>
      </xdr:nvCxnSpPr>
      <xdr:spPr>
        <a:xfrm flipV="1">
          <a:off x="20434300" y="1844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75"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7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77" name="n_1mainValue【公民館】&#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78"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有形固定資産減価償却率が高い施設は、「橋りょう・トンネル」、「児童館」、「公民館」である。橋りょうについては、平成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年度に策定した橋梁長寿命化修繕計画に基づき、今後計画的に補修・架替等工事を進めていく。また、児童館及び公民館については、平成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年度までに耐震補強工事及び改修工事を終えていることから、有形固定資産減価償却率の低下が見込まれる。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74,576
68,476
5.11
25,140,304
23,339,284
1,772,020
14,136,407
17,880,479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44994</xdr:rowOff>
    </xdr:from>
    <xdr:to>
      <xdr:col>15</xdr:col>
      <xdr:colOff>101600</xdr:colOff>
      <xdr:row>35</xdr:row>
      <xdr:rowOff>146594</xdr:rowOff>
    </xdr:to>
    <xdr:sp macro="" textlink="">
      <xdr:nvSpPr>
        <xdr:cNvPr id="74" name="楕円 73"/>
        <xdr:cNvSpPr/>
      </xdr:nvSpPr>
      <xdr:spPr>
        <a:xfrm>
          <a:off x="2857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95794</xdr:rowOff>
    </xdr:to>
    <xdr:cxnSp macro="">
      <xdr:nvCxnSpPr>
        <xdr:cNvPr id="75" name="直線コネクタ 74"/>
        <xdr:cNvCxnSpPr/>
      </xdr:nvCxnSpPr>
      <xdr:spPr>
        <a:xfrm flipV="1">
          <a:off x="2908300" y="60655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132097</xdr:rowOff>
    </xdr:from>
    <xdr:ext cx="405111" cy="259045"/>
    <xdr:sp macro="" textlink="">
      <xdr:nvSpPr>
        <xdr:cNvPr id="76" name="n_1mainValue【図書館】&#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163121</xdr:rowOff>
    </xdr:from>
    <xdr:ext cx="405111" cy="259045"/>
    <xdr:sp macro="" textlink="">
      <xdr:nvSpPr>
        <xdr:cNvPr id="77" name="n_2mainValue【図書館】&#10;有形固定資産減価償却率"/>
        <xdr:cNvSpPr txBox="1"/>
      </xdr:nvSpPr>
      <xdr:spPr>
        <a:xfrm>
          <a:off x="2705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17" name="楕円 116"/>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18" name="楕円 117"/>
        <xdr:cNvSpPr/>
      </xdr:nvSpPr>
      <xdr:spPr>
        <a:xfrm>
          <a:off x="8699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38100</xdr:rowOff>
    </xdr:to>
    <xdr:cxnSp macro="">
      <xdr:nvCxnSpPr>
        <xdr:cNvPr id="119" name="直線コネクタ 118"/>
        <xdr:cNvCxnSpPr/>
      </xdr:nvCxnSpPr>
      <xdr:spPr>
        <a:xfrm>
          <a:off x="8750300" y="672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80027</xdr:rowOff>
    </xdr:from>
    <xdr:ext cx="469744" cy="259045"/>
    <xdr:sp macro="" textlink="">
      <xdr:nvSpPr>
        <xdr:cNvPr id="120"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80027</xdr:rowOff>
    </xdr:from>
    <xdr:ext cx="469744" cy="259045"/>
    <xdr:sp macro="" textlink="">
      <xdr:nvSpPr>
        <xdr:cNvPr id="121" name="n_2mainValue【図書館】&#10;一人当たり面積"/>
        <xdr:cNvSpPr txBox="1"/>
      </xdr:nvSpPr>
      <xdr:spPr>
        <a:xfrm>
          <a:off x="8515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62" name="楕円 161"/>
        <xdr:cNvSpPr/>
      </xdr:nvSpPr>
      <xdr:spPr>
        <a:xfrm>
          <a:off x="3746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44450</xdr:rowOff>
    </xdr:from>
    <xdr:to>
      <xdr:col>15</xdr:col>
      <xdr:colOff>101600</xdr:colOff>
      <xdr:row>57</xdr:row>
      <xdr:rowOff>146050</xdr:rowOff>
    </xdr:to>
    <xdr:sp macro="" textlink="">
      <xdr:nvSpPr>
        <xdr:cNvPr id="163" name="楕円 162"/>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95250</xdr:rowOff>
    </xdr:to>
    <xdr:cxnSp macro="">
      <xdr:nvCxnSpPr>
        <xdr:cNvPr id="164" name="直線コネクタ 163"/>
        <xdr:cNvCxnSpPr/>
      </xdr:nvCxnSpPr>
      <xdr:spPr>
        <a:xfrm flipV="1">
          <a:off x="2908300" y="9833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128287</xdr:rowOff>
    </xdr:from>
    <xdr:ext cx="405111" cy="259045"/>
    <xdr:sp macro="" textlink="">
      <xdr:nvSpPr>
        <xdr:cNvPr id="165" name="n_1mainValue【体育館・プール】&#10;有形固定資産減価償却率"/>
        <xdr:cNvSpPr txBox="1"/>
      </xdr:nvSpPr>
      <xdr:spPr>
        <a:xfrm>
          <a:off x="35820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162577</xdr:rowOff>
    </xdr:from>
    <xdr:ext cx="405111" cy="259045"/>
    <xdr:sp macro="" textlink="">
      <xdr:nvSpPr>
        <xdr:cNvPr id="166" name="n_2mainValue【体育館・プール】&#10;有形固定資産減価償却率"/>
        <xdr:cNvSpPr txBox="1"/>
      </xdr:nvSpPr>
      <xdr:spPr>
        <a:xfrm>
          <a:off x="2705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204" name="楕円 203"/>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05" name="楕円 204"/>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63</xdr:row>
      <xdr:rowOff>6858</xdr:rowOff>
    </xdr:to>
    <xdr:cxnSp macro="">
      <xdr:nvCxnSpPr>
        <xdr:cNvPr id="206" name="直線コネクタ 205"/>
        <xdr:cNvCxnSpPr/>
      </xdr:nvCxnSpPr>
      <xdr:spPr>
        <a:xfrm flipV="1">
          <a:off x="8750300" y="107647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5351</xdr:rowOff>
    </xdr:from>
    <xdr:ext cx="469744" cy="259045"/>
    <xdr:sp macro="" textlink="">
      <xdr:nvSpPr>
        <xdr:cNvPr id="207" name="n_1mainValue【体育館・プール】&#10;一人当たり面積"/>
        <xdr:cNvSpPr txBox="1"/>
      </xdr:nvSpPr>
      <xdr:spPr>
        <a:xfrm>
          <a:off x="9391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08" name="n_2main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106499</xdr:rowOff>
    </xdr:from>
    <xdr:to>
      <xdr:col>20</xdr:col>
      <xdr:colOff>38100</xdr:colOff>
      <xdr:row>81</xdr:row>
      <xdr:rowOff>36649</xdr:rowOff>
    </xdr:to>
    <xdr:sp macro="" textlink="">
      <xdr:nvSpPr>
        <xdr:cNvPr id="250" name="楕円 249"/>
        <xdr:cNvSpPr/>
      </xdr:nvSpPr>
      <xdr:spPr>
        <a:xfrm>
          <a:off x="3746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129358</xdr:rowOff>
    </xdr:from>
    <xdr:to>
      <xdr:col>15</xdr:col>
      <xdr:colOff>101600</xdr:colOff>
      <xdr:row>81</xdr:row>
      <xdr:rowOff>59508</xdr:rowOff>
    </xdr:to>
    <xdr:sp macro="" textlink="">
      <xdr:nvSpPr>
        <xdr:cNvPr id="251" name="楕円 250"/>
        <xdr:cNvSpPr/>
      </xdr:nvSpPr>
      <xdr:spPr>
        <a:xfrm>
          <a:off x="2857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8708</xdr:rowOff>
    </xdr:to>
    <xdr:cxnSp macro="">
      <xdr:nvCxnSpPr>
        <xdr:cNvPr id="252" name="直線コネクタ 251"/>
        <xdr:cNvCxnSpPr/>
      </xdr:nvCxnSpPr>
      <xdr:spPr>
        <a:xfrm flipV="1">
          <a:off x="2908300" y="138732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53176</xdr:rowOff>
    </xdr:from>
    <xdr:ext cx="405111" cy="259045"/>
    <xdr:sp macro="" textlink="">
      <xdr:nvSpPr>
        <xdr:cNvPr id="253" name="n_1mainValue【福祉施設】&#10;有形固定資産減価償却率"/>
        <xdr:cNvSpPr txBox="1"/>
      </xdr:nvSpPr>
      <xdr:spPr>
        <a:xfrm>
          <a:off x="3582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76035</xdr:rowOff>
    </xdr:from>
    <xdr:ext cx="405111" cy="259045"/>
    <xdr:sp macro="" textlink="">
      <xdr:nvSpPr>
        <xdr:cNvPr id="254" name="n_2mainValue【福祉施設】&#10;有形固定資産減価償却率"/>
        <xdr:cNvSpPr txBox="1"/>
      </xdr:nvSpPr>
      <xdr:spPr>
        <a:xfrm>
          <a:off x="2705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296" name="楕円 295"/>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24856</xdr:rowOff>
    </xdr:from>
    <xdr:to>
      <xdr:col>46</xdr:col>
      <xdr:colOff>38100</xdr:colOff>
      <xdr:row>85</xdr:row>
      <xdr:rowOff>126456</xdr:rowOff>
    </xdr:to>
    <xdr:sp macro="" textlink="">
      <xdr:nvSpPr>
        <xdr:cNvPr id="297" name="楕円 296"/>
        <xdr:cNvSpPr/>
      </xdr:nvSpPr>
      <xdr:spPr>
        <a:xfrm>
          <a:off x="869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298" name="直線コネクタ 297"/>
        <xdr:cNvCxnSpPr/>
      </xdr:nvCxnSpPr>
      <xdr:spPr>
        <a:xfrm>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120848</xdr:rowOff>
    </xdr:from>
    <xdr:ext cx="469744" cy="259045"/>
    <xdr:sp macro="" textlink="">
      <xdr:nvSpPr>
        <xdr:cNvPr id="299"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117583</xdr:rowOff>
    </xdr:from>
    <xdr:ext cx="469744" cy="259045"/>
    <xdr:sp macro="" textlink="">
      <xdr:nvSpPr>
        <xdr:cNvPr id="300" name="n_2mainValue【福祉施設】&#10;一人当たり面積"/>
        <xdr:cNvSpPr txBox="1"/>
      </xdr:nvSpPr>
      <xdr:spPr>
        <a:xfrm>
          <a:off x="8515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33564</xdr:rowOff>
    </xdr:from>
    <xdr:to>
      <xdr:col>20</xdr:col>
      <xdr:colOff>38100</xdr:colOff>
      <xdr:row>100</xdr:row>
      <xdr:rowOff>135164</xdr:rowOff>
    </xdr:to>
    <xdr:sp macro="" textlink="">
      <xdr:nvSpPr>
        <xdr:cNvPr id="342" name="楕円 341"/>
        <xdr:cNvSpPr/>
      </xdr:nvSpPr>
      <xdr:spPr>
        <a:xfrm>
          <a:off x="3746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74386</xdr:rowOff>
    </xdr:from>
    <xdr:to>
      <xdr:col>15</xdr:col>
      <xdr:colOff>101600</xdr:colOff>
      <xdr:row>101</xdr:row>
      <xdr:rowOff>4536</xdr:rowOff>
    </xdr:to>
    <xdr:sp macro="" textlink="">
      <xdr:nvSpPr>
        <xdr:cNvPr id="343" name="楕円 342"/>
        <xdr:cNvSpPr/>
      </xdr:nvSpPr>
      <xdr:spPr>
        <a:xfrm>
          <a:off x="2857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84364</xdr:rowOff>
    </xdr:from>
    <xdr:to>
      <xdr:col>19</xdr:col>
      <xdr:colOff>177800</xdr:colOff>
      <xdr:row>100</xdr:row>
      <xdr:rowOff>125186</xdr:rowOff>
    </xdr:to>
    <xdr:cxnSp macro="">
      <xdr:nvCxnSpPr>
        <xdr:cNvPr id="344" name="直線コネクタ 343"/>
        <xdr:cNvCxnSpPr/>
      </xdr:nvCxnSpPr>
      <xdr:spPr>
        <a:xfrm flipV="1">
          <a:off x="2908300" y="17229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151691</xdr:rowOff>
    </xdr:from>
    <xdr:ext cx="405111" cy="259045"/>
    <xdr:sp macro="" textlink="">
      <xdr:nvSpPr>
        <xdr:cNvPr id="345" name="n_1mainValue【市民会館】&#10;有形固定資産減価償却率"/>
        <xdr:cNvSpPr txBox="1"/>
      </xdr:nvSpPr>
      <xdr:spPr>
        <a:xfrm>
          <a:off x="35820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21063</xdr:rowOff>
    </xdr:from>
    <xdr:ext cx="405111" cy="259045"/>
    <xdr:sp macro="" textlink="">
      <xdr:nvSpPr>
        <xdr:cNvPr id="346" name="n_2mainValue【市民会館】&#10;有形固定資産減価償却率"/>
        <xdr:cNvSpPr txBox="1"/>
      </xdr:nvSpPr>
      <xdr:spPr>
        <a:xfrm>
          <a:off x="2705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384" name="楕円 383"/>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385" name="楕円 384"/>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39624</xdr:rowOff>
    </xdr:to>
    <xdr:cxnSp macro="">
      <xdr:nvCxnSpPr>
        <xdr:cNvPr id="386" name="直線コネクタ 385"/>
        <xdr:cNvCxnSpPr/>
      </xdr:nvCxnSpPr>
      <xdr:spPr>
        <a:xfrm>
          <a:off x="8750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81551</xdr:rowOff>
    </xdr:from>
    <xdr:ext cx="469744" cy="259045"/>
    <xdr:sp macro="" textlink="">
      <xdr:nvSpPr>
        <xdr:cNvPr id="387" name="n_1mainValue【市民会館】&#10;一人当たり面積"/>
        <xdr:cNvSpPr txBox="1"/>
      </xdr:nvSpPr>
      <xdr:spPr>
        <a:xfrm>
          <a:off x="9391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388" name="n_2mainValue【市民会館】&#10;一人当たり面積"/>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123026</xdr:rowOff>
    </xdr:from>
    <xdr:ext cx="405111" cy="259045"/>
    <xdr:sp macro="" textlink="">
      <xdr:nvSpPr>
        <xdr:cNvPr id="422"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146231</xdr:rowOff>
    </xdr:from>
    <xdr:to>
      <xdr:col>81</xdr:col>
      <xdr:colOff>101600</xdr:colOff>
      <xdr:row>34</xdr:row>
      <xdr:rowOff>76381</xdr:rowOff>
    </xdr:to>
    <xdr:sp macro="" textlink="">
      <xdr:nvSpPr>
        <xdr:cNvPr id="430" name="楕円 429"/>
        <xdr:cNvSpPr/>
      </xdr:nvSpPr>
      <xdr:spPr>
        <a:xfrm>
          <a:off x="15430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92908</xdr:rowOff>
    </xdr:from>
    <xdr:ext cx="405111" cy="259045"/>
    <xdr:sp macro="" textlink="">
      <xdr:nvSpPr>
        <xdr:cNvPr id="431" name="n_1mainValue【一般廃棄物処理施設】&#10;有形固定資産減価償却率"/>
        <xdr:cNvSpPr txBox="1"/>
      </xdr:nvSpPr>
      <xdr:spPr>
        <a:xfrm>
          <a:off x="152660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3" name="テキスト ボックス 44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7" name="テキスト ボックス 44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1" name="直線コネクタ 45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3" name="直線コネクタ 45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5" name="直線コネクタ 45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7" name="フローチャート: 判断 45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8" name="フローチャート: 判断 45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59"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0" name="フローチャート: 判断 459"/>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61"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138831</xdr:rowOff>
    </xdr:from>
    <xdr:to>
      <xdr:col>112</xdr:col>
      <xdr:colOff>38100</xdr:colOff>
      <xdr:row>38</xdr:row>
      <xdr:rowOff>68982</xdr:rowOff>
    </xdr:to>
    <xdr:sp macro="" textlink="">
      <xdr:nvSpPr>
        <xdr:cNvPr id="467" name="楕円 466"/>
        <xdr:cNvSpPr/>
      </xdr:nvSpPr>
      <xdr:spPr>
        <a:xfrm>
          <a:off x="21272500" y="6482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85508</xdr:rowOff>
    </xdr:from>
    <xdr:ext cx="534377" cy="259045"/>
    <xdr:sp macro="" textlink="">
      <xdr:nvSpPr>
        <xdr:cNvPr id="468" name="n_1mainValue【一般廃棄物処理施設】&#10;一人当たり有形固定資産（償却資産）額"/>
        <xdr:cNvSpPr txBox="1"/>
      </xdr:nvSpPr>
      <xdr:spPr>
        <a:xfrm>
          <a:off x="21043411" y="62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4" name="直線コネクタ 49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96" name="直線コネクタ 49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8" name="直線コネクタ 49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0" name="フローチャート: 判断 49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1" name="フローチャート: 判断 50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502"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4"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78196</xdr:rowOff>
    </xdr:from>
    <xdr:to>
      <xdr:col>81</xdr:col>
      <xdr:colOff>101600</xdr:colOff>
      <xdr:row>61</xdr:row>
      <xdr:rowOff>8346</xdr:rowOff>
    </xdr:to>
    <xdr:sp macro="" textlink="">
      <xdr:nvSpPr>
        <xdr:cNvPr id="510" name="楕円 509"/>
        <xdr:cNvSpPr/>
      </xdr:nvSpPr>
      <xdr:spPr>
        <a:xfrm>
          <a:off x="15430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32476</xdr:rowOff>
    </xdr:from>
    <xdr:to>
      <xdr:col>76</xdr:col>
      <xdr:colOff>165100</xdr:colOff>
      <xdr:row>58</xdr:row>
      <xdr:rowOff>134076</xdr:rowOff>
    </xdr:to>
    <xdr:sp macro="" textlink="">
      <xdr:nvSpPr>
        <xdr:cNvPr id="511" name="楕円 510"/>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83276</xdr:rowOff>
    </xdr:from>
    <xdr:to>
      <xdr:col>81</xdr:col>
      <xdr:colOff>50800</xdr:colOff>
      <xdr:row>60</xdr:row>
      <xdr:rowOff>128996</xdr:rowOff>
    </xdr:to>
    <xdr:cxnSp macro="">
      <xdr:nvCxnSpPr>
        <xdr:cNvPr id="512" name="直線コネクタ 511"/>
        <xdr:cNvCxnSpPr/>
      </xdr:nvCxnSpPr>
      <xdr:spPr>
        <a:xfrm>
          <a:off x="14592300" y="1002737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170923</xdr:rowOff>
    </xdr:from>
    <xdr:ext cx="405111" cy="259045"/>
    <xdr:sp macro="" textlink="">
      <xdr:nvSpPr>
        <xdr:cNvPr id="513" name="n_1mainValue【保健センター・保健所】&#10;有形固定資産減価償却率"/>
        <xdr:cNvSpPr txBox="1"/>
      </xdr:nvSpPr>
      <xdr:spPr>
        <a:xfrm>
          <a:off x="152660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514" name="n_2mainValue【保健センター・保健所】&#10;有形固定資産減価償却率"/>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38" name="直線コネクタ 537"/>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1"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46"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47" name="フローチャート: 判断 54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4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554" name="楕円 553"/>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82550</xdr:rowOff>
    </xdr:from>
    <xdr:to>
      <xdr:col>107</xdr:col>
      <xdr:colOff>101600</xdr:colOff>
      <xdr:row>64</xdr:row>
      <xdr:rowOff>12700</xdr:rowOff>
    </xdr:to>
    <xdr:sp macro="" textlink="">
      <xdr:nvSpPr>
        <xdr:cNvPr id="555" name="楕円 554"/>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140970</xdr:rowOff>
    </xdr:to>
    <xdr:cxnSp macro="">
      <xdr:nvCxnSpPr>
        <xdr:cNvPr id="556" name="直線コネクタ 555"/>
        <xdr:cNvCxnSpPr/>
      </xdr:nvCxnSpPr>
      <xdr:spPr>
        <a:xfrm>
          <a:off x="20434300" y="1093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11447</xdr:rowOff>
    </xdr:from>
    <xdr:ext cx="469744" cy="259045"/>
    <xdr:sp macro="" textlink="">
      <xdr:nvSpPr>
        <xdr:cNvPr id="557"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558"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4" name="直線コネクタ 58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6" name="直線コネクタ 58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1" name="フローチャート: 判断 59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2"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3" name="フローチャート: 判断 592"/>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4"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600" name="楕円 599"/>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88537</xdr:rowOff>
    </xdr:from>
    <xdr:to>
      <xdr:col>76</xdr:col>
      <xdr:colOff>165100</xdr:colOff>
      <xdr:row>82</xdr:row>
      <xdr:rowOff>18687</xdr:rowOff>
    </xdr:to>
    <xdr:sp macro="" textlink="">
      <xdr:nvSpPr>
        <xdr:cNvPr id="601" name="楕円 600"/>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65858</xdr:rowOff>
    </xdr:from>
    <xdr:to>
      <xdr:col>81</xdr:col>
      <xdr:colOff>50800</xdr:colOff>
      <xdr:row>81</xdr:row>
      <xdr:rowOff>139337</xdr:rowOff>
    </xdr:to>
    <xdr:cxnSp macro="">
      <xdr:nvCxnSpPr>
        <xdr:cNvPr id="602" name="直線コネクタ 601"/>
        <xdr:cNvCxnSpPr/>
      </xdr:nvCxnSpPr>
      <xdr:spPr>
        <a:xfrm flipV="1">
          <a:off x="14592300" y="139533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133185</xdr:rowOff>
    </xdr:from>
    <xdr:ext cx="405111" cy="259045"/>
    <xdr:sp macro="" textlink="">
      <xdr:nvSpPr>
        <xdr:cNvPr id="603" name="n_1mainValue【消防施設】&#10;有形固定資産減価償却率"/>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9814</xdr:rowOff>
    </xdr:from>
    <xdr:ext cx="405111" cy="259045"/>
    <xdr:sp macro="" textlink="">
      <xdr:nvSpPr>
        <xdr:cNvPr id="604" name="n_2mainValue【消防施設】&#10;有形固定資産減価償却率"/>
        <xdr:cNvSpPr txBox="1"/>
      </xdr:nvSpPr>
      <xdr:spPr>
        <a:xfrm>
          <a:off x="143897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5" name="直線コネクタ 6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6" name="テキスト ボックス 6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7" name="直線コネクタ 6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8" name="テキスト ボックス 6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9" name="直線コネクタ 6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0" name="テキスト ボックス 6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1" name="直線コネクタ 6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2" name="テキスト ボックス 6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3" name="直線コネクタ 6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4" name="テキスト ボックス 6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28" name="直線コネクタ 627"/>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29"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0" name="直線コネクタ 629"/>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2" name="直線コネクタ 63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3"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4" name="フローチャート: 判断 633"/>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5" name="フローチャート: 判断 634"/>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636"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37" name="フローチャート: 判断 636"/>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638"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44" name="楕円 643"/>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109220</xdr:rowOff>
    </xdr:from>
    <xdr:to>
      <xdr:col>107</xdr:col>
      <xdr:colOff>101600</xdr:colOff>
      <xdr:row>86</xdr:row>
      <xdr:rowOff>39370</xdr:rowOff>
    </xdr:to>
    <xdr:sp macro="" textlink="">
      <xdr:nvSpPr>
        <xdr:cNvPr id="645" name="楕円 644"/>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160020</xdr:rowOff>
    </xdr:to>
    <xdr:cxnSp macro="">
      <xdr:nvCxnSpPr>
        <xdr:cNvPr id="646" name="直線コネクタ 645"/>
        <xdr:cNvCxnSpPr/>
      </xdr:nvCxnSpPr>
      <xdr:spPr>
        <a:xfrm>
          <a:off x="20434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30497</xdr:rowOff>
    </xdr:from>
    <xdr:ext cx="469744" cy="259045"/>
    <xdr:sp macro="" textlink="">
      <xdr:nvSpPr>
        <xdr:cNvPr id="647" name="n_1mainValue【消防施設】&#10;一人当たり面積"/>
        <xdr:cNvSpPr txBox="1"/>
      </xdr:nvSpPr>
      <xdr:spPr>
        <a:xfrm>
          <a:off x="21075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648" name="n_2mainValue【消防施設】&#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74" name="直線コネクタ 673"/>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75"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76" name="直線コネクタ 675"/>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77"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78" name="直線コネクタ 677"/>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79"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0" name="フローチャート: 判断 679"/>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1" name="フローチャート: 判断 680"/>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3" name="フローチャート: 判断 682"/>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84"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690" name="楕円 689"/>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691" name="楕円 690"/>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66402</xdr:rowOff>
    </xdr:from>
    <xdr:to>
      <xdr:col>81</xdr:col>
      <xdr:colOff>50800</xdr:colOff>
      <xdr:row>100</xdr:row>
      <xdr:rowOff>77832</xdr:rowOff>
    </xdr:to>
    <xdr:cxnSp macro="">
      <xdr:nvCxnSpPr>
        <xdr:cNvPr id="692" name="直線コネクタ 691"/>
        <xdr:cNvCxnSpPr/>
      </xdr:nvCxnSpPr>
      <xdr:spPr>
        <a:xfrm flipV="1">
          <a:off x="14592300" y="172114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133729</xdr:rowOff>
    </xdr:from>
    <xdr:ext cx="405111" cy="259045"/>
    <xdr:sp macro="" textlink="">
      <xdr:nvSpPr>
        <xdr:cNvPr id="693" name="n_1mainValue【庁舎】&#10;有形固定資産減価償却率"/>
        <xdr:cNvSpPr txBox="1"/>
      </xdr:nvSpPr>
      <xdr:spPr>
        <a:xfrm>
          <a:off x="152660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145159</xdr:rowOff>
    </xdr:from>
    <xdr:ext cx="405111" cy="259045"/>
    <xdr:sp macro="" textlink="">
      <xdr:nvSpPr>
        <xdr:cNvPr id="694" name="n_2mainValue【庁舎】&#10;有形固定資産減価償却率"/>
        <xdr:cNvSpPr txBox="1"/>
      </xdr:nvSpPr>
      <xdr:spPr>
        <a:xfrm>
          <a:off x="14389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5" name="直線コネクタ 70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6" name="テキスト ボックス 70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7" name="直線コネクタ 7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8" name="テキスト ボックス 7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9" name="直線コネクタ 70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0" name="テキスト ボックス 70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3" name="直線コネクタ 71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4" name="テキスト ボックス 71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7" name="直線コネクタ 71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8" name="テキスト ボックス 71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39052</xdr:rowOff>
    </xdr:from>
    <xdr:to>
      <xdr:col>116</xdr:col>
      <xdr:colOff>62864</xdr:colOff>
      <xdr:row>107</xdr:row>
      <xdr:rowOff>150495</xdr:rowOff>
    </xdr:to>
    <xdr:cxnSp macro="">
      <xdr:nvCxnSpPr>
        <xdr:cNvPr id="722" name="直線コネクタ 721"/>
        <xdr:cNvCxnSpPr/>
      </xdr:nvCxnSpPr>
      <xdr:spPr>
        <a:xfrm flipV="1">
          <a:off x="22160864" y="17184052"/>
          <a:ext cx="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154322</xdr:rowOff>
    </xdr:from>
    <xdr:ext cx="469744" cy="259045"/>
    <xdr:sp macro="" textlink="">
      <xdr:nvSpPr>
        <xdr:cNvPr id="723" name="【庁舎】&#10;一人当たり面積最小値テキスト"/>
        <xdr:cNvSpPr txBox="1"/>
      </xdr:nvSpPr>
      <xdr:spPr>
        <a:xfrm>
          <a:off x="22199600"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150495</xdr:rowOff>
    </xdr:from>
    <xdr:to>
      <xdr:col>116</xdr:col>
      <xdr:colOff>152400</xdr:colOff>
      <xdr:row>107</xdr:row>
      <xdr:rowOff>150495</xdr:rowOff>
    </xdr:to>
    <xdr:cxnSp macro="">
      <xdr:nvCxnSpPr>
        <xdr:cNvPr id="724" name="直線コネクタ 723"/>
        <xdr:cNvCxnSpPr/>
      </xdr:nvCxnSpPr>
      <xdr:spPr>
        <a:xfrm>
          <a:off x="22072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157179</xdr:rowOff>
    </xdr:from>
    <xdr:ext cx="469744" cy="259045"/>
    <xdr:sp macro="" textlink="">
      <xdr:nvSpPr>
        <xdr:cNvPr id="725" name="【庁舎】&#10;一人当たり面積最大値テキスト"/>
        <xdr:cNvSpPr txBox="1"/>
      </xdr:nvSpPr>
      <xdr:spPr>
        <a:xfrm>
          <a:off x="22199600" y="169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39052</xdr:rowOff>
    </xdr:from>
    <xdr:to>
      <xdr:col>116</xdr:col>
      <xdr:colOff>152400</xdr:colOff>
      <xdr:row>100</xdr:row>
      <xdr:rowOff>39052</xdr:rowOff>
    </xdr:to>
    <xdr:cxnSp macro="">
      <xdr:nvCxnSpPr>
        <xdr:cNvPr id="726" name="直線コネクタ 725"/>
        <xdr:cNvCxnSpPr/>
      </xdr:nvCxnSpPr>
      <xdr:spPr>
        <a:xfrm>
          <a:off x="22072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115270</xdr:rowOff>
    </xdr:from>
    <xdr:ext cx="469744" cy="259045"/>
    <xdr:sp macro="" textlink="">
      <xdr:nvSpPr>
        <xdr:cNvPr id="727" name="【庁舎】&#10;一人当たり面積平均値テキスト"/>
        <xdr:cNvSpPr txBox="1"/>
      </xdr:nvSpPr>
      <xdr:spPr>
        <a:xfrm>
          <a:off x="22199600" y="1794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136843</xdr:rowOff>
    </xdr:from>
    <xdr:to>
      <xdr:col>116</xdr:col>
      <xdr:colOff>114300</xdr:colOff>
      <xdr:row>105</xdr:row>
      <xdr:rowOff>66993</xdr:rowOff>
    </xdr:to>
    <xdr:sp macro="" textlink="">
      <xdr:nvSpPr>
        <xdr:cNvPr id="728" name="フローチャート: 判断 727"/>
        <xdr:cNvSpPr/>
      </xdr:nvSpPr>
      <xdr:spPr>
        <a:xfrm>
          <a:off x="22110700" y="179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22543</xdr:rowOff>
    </xdr:from>
    <xdr:to>
      <xdr:col>112</xdr:col>
      <xdr:colOff>38100</xdr:colOff>
      <xdr:row>104</xdr:row>
      <xdr:rowOff>124143</xdr:rowOff>
    </xdr:to>
    <xdr:sp macro="" textlink="">
      <xdr:nvSpPr>
        <xdr:cNvPr id="729" name="フローチャート: 判断 728"/>
        <xdr:cNvSpPr/>
      </xdr:nvSpPr>
      <xdr:spPr>
        <a:xfrm>
          <a:off x="21272500" y="178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140670</xdr:rowOff>
    </xdr:from>
    <xdr:ext cx="469744" cy="259045"/>
    <xdr:sp macro="" textlink="">
      <xdr:nvSpPr>
        <xdr:cNvPr id="730" name="n_1aveValue【庁舎】&#10;一人当たり面積"/>
        <xdr:cNvSpPr txBox="1"/>
      </xdr:nvSpPr>
      <xdr:spPr>
        <a:xfrm>
          <a:off x="21075727" y="176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53975</xdr:rowOff>
    </xdr:from>
    <xdr:to>
      <xdr:col>107</xdr:col>
      <xdr:colOff>101600</xdr:colOff>
      <xdr:row>105</xdr:row>
      <xdr:rowOff>155575</xdr:rowOff>
    </xdr:to>
    <xdr:sp macro="" textlink="">
      <xdr:nvSpPr>
        <xdr:cNvPr id="731" name="フローチャート: 判断 730"/>
        <xdr:cNvSpPr/>
      </xdr:nvSpPr>
      <xdr:spPr>
        <a:xfrm>
          <a:off x="20383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652</xdr:rowOff>
    </xdr:from>
    <xdr:ext cx="469744" cy="259045"/>
    <xdr:sp macro="" textlink="">
      <xdr:nvSpPr>
        <xdr:cNvPr id="732" name="n_2aveValue【庁舎】&#10;一人当たり面積"/>
        <xdr:cNvSpPr txBox="1"/>
      </xdr:nvSpPr>
      <xdr:spPr>
        <a:xfrm>
          <a:off x="20199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38" name="楕円 737"/>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39" name="楕円 738"/>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64770</xdr:rowOff>
    </xdr:to>
    <xdr:cxnSp macro="">
      <xdr:nvCxnSpPr>
        <xdr:cNvPr id="740" name="直線コネクタ 739"/>
        <xdr:cNvCxnSpPr/>
      </xdr:nvCxnSpPr>
      <xdr:spPr>
        <a:xfrm>
          <a:off x="20434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106697</xdr:rowOff>
    </xdr:from>
    <xdr:ext cx="469744" cy="259045"/>
    <xdr:sp macro="" textlink="">
      <xdr:nvSpPr>
        <xdr:cNvPr id="741" name="n_1mainValue【庁舎】&#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42" name="n_2mainValue【庁舎】&#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有形固定資産減価償却率が高い施設は、「庁舎」、「市民会館」、「一般廃棄物処理施設」である。市庁舎については平成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月に「蕨市新庁舎建設基本構想・基本計画」を策定しており、今後建替えに向けた準備を進めていく。市民会館については平成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年度までに耐震補強工事及び改修工事を終えており、また一般廃棄物処理施設については蕨戸田衛生センターにおいて「循環型社会形成推進地域計画」に基づく基幹的設備改良事業（令和元年度～令和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年度）が予定されていることから、ともに今後有形固定資産減価償却率の低下が見込まれる。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25140304</v>
      </c>
      <c r="BO4" s="403"/>
      <c r="BP4" s="403"/>
      <c r="BQ4" s="403"/>
      <c r="BR4" s="403"/>
      <c r="BS4" s="403"/>
      <c r="BT4" s="403"/>
      <c r="BU4" s="404"/>
      <c r="BV4" s="402">
        <v>24332927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12.5</v>
      </c>
      <c r="CU4" s="584"/>
      <c r="CV4" s="584"/>
      <c r="CW4" s="584"/>
      <c r="CX4" s="584"/>
      <c r="CY4" s="584"/>
      <c r="CZ4" s="584"/>
      <c r="DA4" s="585"/>
      <c r="DB4" s="583">
        <v>6.2</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23339284</v>
      </c>
      <c r="BO5" s="408"/>
      <c r="BP5" s="408"/>
      <c r="BQ5" s="408"/>
      <c r="BR5" s="408"/>
      <c r="BS5" s="408"/>
      <c r="BT5" s="408"/>
      <c r="BU5" s="409"/>
      <c r="BV5" s="407">
        <v>23408805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84.6</v>
      </c>
      <c r="CU5" s="378"/>
      <c r="CV5" s="378"/>
      <c r="CW5" s="378"/>
      <c r="CX5" s="378"/>
      <c r="CY5" s="378"/>
      <c r="CZ5" s="378"/>
      <c r="DA5" s="379"/>
      <c r="DB5" s="377">
        <v>88.9</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1801020</v>
      </c>
      <c r="BO6" s="408"/>
      <c r="BP6" s="408"/>
      <c r="BQ6" s="408"/>
      <c r="BR6" s="408"/>
      <c r="BS6" s="408"/>
      <c r="BT6" s="408"/>
      <c r="BU6" s="409"/>
      <c r="BV6" s="407">
        <v>924122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91.1</v>
      </c>
      <c r="CU6" s="558"/>
      <c r="CV6" s="558"/>
      <c r="CW6" s="558"/>
      <c r="CX6" s="558"/>
      <c r="CY6" s="558"/>
      <c r="CZ6" s="558"/>
      <c r="DA6" s="559"/>
      <c r="DB6" s="557">
        <v>95.3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29000</v>
      </c>
      <c r="BO7" s="408"/>
      <c r="BP7" s="408"/>
      <c r="BQ7" s="408"/>
      <c r="BR7" s="408"/>
      <c r="BS7" s="408"/>
      <c r="BT7" s="408"/>
      <c r="BU7" s="409"/>
      <c r="BV7" s="407">
        <v>45307</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14136407</v>
      </c>
      <c r="CU7" s="408"/>
      <c r="CV7" s="408"/>
      <c r="CW7" s="408"/>
      <c r="CX7" s="408"/>
      <c r="CY7" s="408"/>
      <c r="CZ7" s="408"/>
      <c r="DA7" s="409"/>
      <c r="DB7" s="407">
        <v>14098363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1772020</v>
      </c>
      <c r="BO8" s="408"/>
      <c r="BP8" s="408"/>
      <c r="BQ8" s="408"/>
      <c r="BR8" s="408"/>
      <c r="BS8" s="408"/>
      <c r="BT8" s="408"/>
      <c r="BU8" s="409"/>
      <c r="BV8" s="407">
        <v>878815</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0.86</v>
      </c>
      <c r="CU8" s="521"/>
      <c r="CV8" s="521"/>
      <c r="CW8" s="521"/>
      <c r="CX8" s="521"/>
      <c r="CY8" s="521"/>
      <c r="CZ8" s="521"/>
      <c r="DA8" s="522"/>
      <c r="DB8" s="520">
        <v>0.85</v>
      </c>
      <c r="DC8" s="521"/>
      <c r="DD8" s="521"/>
      <c r="DE8" s="521"/>
      <c r="DF8" s="521"/>
      <c r="DG8" s="521"/>
      <c r="DH8" s="521"/>
      <c r="DI8" s="522"/>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72260</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893205</v>
      </c>
      <c r="BO9" s="408"/>
      <c r="BP9" s="408"/>
      <c r="BQ9" s="408"/>
      <c r="BR9" s="408"/>
      <c r="BS9" s="408"/>
      <c r="BT9" s="408"/>
      <c r="BU9" s="409"/>
      <c r="BV9" s="407">
        <v>-164690</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8.4</v>
      </c>
      <c r="CU9" s="378"/>
      <c r="CV9" s="378"/>
      <c r="CW9" s="378"/>
      <c r="CX9" s="378"/>
      <c r="CY9" s="378"/>
      <c r="CZ9" s="378"/>
      <c r="DA9" s="379"/>
      <c r="DB9" s="377">
        <v>8.3000000000000007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114</v>
      </c>
      <c r="M10" s="381"/>
      <c r="N10" s="381"/>
      <c r="O10" s="381"/>
      <c r="P10" s="381"/>
      <c r="Q10" s="382"/>
      <c r="R10" s="383">
        <v>71502</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88</v>
      </c>
      <c r="AV10" s="465"/>
      <c r="AW10" s="465"/>
      <c r="AX10" s="465"/>
      <c r="AY10" s="387" t="s">
        <v>116</v>
      </c>
      <c r="AZ10" s="388"/>
      <c r="BA10" s="388"/>
      <c r="BB10" s="388"/>
      <c r="BC10" s="388"/>
      <c r="BD10" s="388"/>
      <c r="BE10" s="388"/>
      <c r="BF10" s="388"/>
      <c r="BG10" s="388"/>
      <c r="BH10" s="388"/>
      <c r="BI10" s="388"/>
      <c r="BJ10" s="388"/>
      <c r="BK10" s="388"/>
      <c r="BL10" s="388"/>
      <c r="BM10" s="389"/>
      <c r="BN10" s="407">
        <v>3308</v>
      </c>
      <c r="BO10" s="408"/>
      <c r="BP10" s="408"/>
      <c r="BQ10" s="408"/>
      <c r="BR10" s="408"/>
      <c r="BS10" s="408"/>
      <c r="BT10" s="408"/>
      <c r="BU10" s="409"/>
      <c r="BV10" s="407">
        <v>4472</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111</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74576</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5604</v>
      </c>
      <c r="BO12" s="408"/>
      <c r="BP12" s="408"/>
      <c r="BQ12" s="408"/>
      <c r="BR12" s="408"/>
      <c r="BS12" s="408"/>
      <c r="BT12" s="408"/>
      <c r="BU12" s="409"/>
      <c r="BV12" s="407">
        <v>87818</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68476</v>
      </c>
      <c r="S13" s="511"/>
      <c r="T13" s="511"/>
      <c r="U13" s="511"/>
      <c r="V13" s="512"/>
      <c r="W13" s="498" t="s">
        <v>133</v>
      </c>
      <c r="X13" s="420"/>
      <c r="Y13" s="420"/>
      <c r="Z13" s="420"/>
      <c r="AA13" s="420"/>
      <c r="AB13" s="421"/>
      <c r="AC13" s="383">
        <v>72</v>
      </c>
      <c r="AD13" s="384"/>
      <c r="AE13" s="384"/>
      <c r="AF13" s="384"/>
      <c r="AG13" s="385"/>
      <c r="AH13" s="383">
        <v>47</v>
      </c>
      <c r="AI13" s="384"/>
      <c r="AJ13" s="384"/>
      <c r="AK13" s="384"/>
      <c r="AL13" s="386"/>
      <c r="AM13" s="476" t="s">
        <v>134</v>
      </c>
      <c r="AN13" s="381"/>
      <c r="AO13" s="381"/>
      <c r="AP13" s="381"/>
      <c r="AQ13" s="381"/>
      <c r="AR13" s="381"/>
      <c r="AS13" s="381"/>
      <c r="AT13" s="382"/>
      <c r="AU13" s="464" t="s">
        <v>100</v>
      </c>
      <c r="AV13" s="465"/>
      <c r="AW13" s="465"/>
      <c r="AX13" s="465"/>
      <c r="AY13" s="387" t="s">
        <v>135</v>
      </c>
      <c r="AZ13" s="388"/>
      <c r="BA13" s="388"/>
      <c r="BB13" s="388"/>
      <c r="BC13" s="388"/>
      <c r="BD13" s="388"/>
      <c r="BE13" s="388"/>
      <c r="BF13" s="388"/>
      <c r="BG13" s="388"/>
      <c r="BH13" s="388"/>
      <c r="BI13" s="388"/>
      <c r="BJ13" s="388"/>
      <c r="BK13" s="388"/>
      <c r="BL13" s="388"/>
      <c r="BM13" s="389"/>
      <c r="BN13" s="407">
        <v>890909</v>
      </c>
      <c r="BO13" s="408"/>
      <c r="BP13" s="408"/>
      <c r="BQ13" s="408"/>
      <c r="BR13" s="408"/>
      <c r="BS13" s="408"/>
      <c r="BT13" s="408"/>
      <c r="BU13" s="409"/>
      <c r="BV13" s="407">
        <v>-248036</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3.3</v>
      </c>
      <c r="CU13" s="378"/>
      <c r="CV13" s="378"/>
      <c r="CW13" s="378"/>
      <c r="CX13" s="378"/>
      <c r="CY13" s="378"/>
      <c r="CZ13" s="378"/>
      <c r="DA13" s="379"/>
      <c r="DB13" s="377">
        <v>4.0999999999999996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73900</v>
      </c>
      <c r="S14" s="511"/>
      <c r="T14" s="511"/>
      <c r="U14" s="511"/>
      <c r="V14" s="512"/>
      <c r="W14" s="513"/>
      <c r="X14" s="423"/>
      <c r="Y14" s="423"/>
      <c r="Z14" s="423"/>
      <c r="AA14" s="423"/>
      <c r="AB14" s="424"/>
      <c r="AC14" s="503">
        <v>0.2</v>
      </c>
      <c r="AD14" s="504"/>
      <c r="AE14" s="504"/>
      <c r="AF14" s="504"/>
      <c r="AG14" s="505"/>
      <c r="AH14" s="503">
        <v>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v>
      </c>
      <c r="CU14" s="515"/>
      <c r="CV14" s="515"/>
      <c r="CW14" s="515"/>
      <c r="CX14" s="515"/>
      <c r="CY14" s="515"/>
      <c r="CZ14" s="515"/>
      <c r="DA14" s="516"/>
      <c r="DB14" s="514">
        <v>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132</v>
      </c>
      <c r="N15" s="508"/>
      <c r="O15" s="508"/>
      <c r="P15" s="508"/>
      <c r="Q15" s="509"/>
      <c r="R15" s="510">
        <v>68638</v>
      </c>
      <c r="S15" s="511"/>
      <c r="T15" s="511"/>
      <c r="U15" s="511"/>
      <c r="V15" s="512"/>
      <c r="W15" s="498" t="s">
        <v>139</v>
      </c>
      <c r="X15" s="420"/>
      <c r="Y15" s="420"/>
      <c r="Z15" s="420"/>
      <c r="AA15" s="420"/>
      <c r="AB15" s="421"/>
      <c r="AC15" s="383">
        <v>6773</v>
      </c>
      <c r="AD15" s="384"/>
      <c r="AE15" s="384"/>
      <c r="AF15" s="384"/>
      <c r="AG15" s="385"/>
      <c r="AH15" s="383">
        <v>6837</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9044245</v>
      </c>
      <c r="BO15" s="403"/>
      <c r="BP15" s="403"/>
      <c r="BQ15" s="403"/>
      <c r="BR15" s="403"/>
      <c r="BS15" s="403"/>
      <c r="BT15" s="403"/>
      <c r="BU15" s="404"/>
      <c r="BV15" s="402">
        <v>9062888</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21.2</v>
      </c>
      <c r="AD16" s="504"/>
      <c r="AE16" s="504"/>
      <c r="AF16" s="504"/>
      <c r="AG16" s="505"/>
      <c r="AH16" s="503">
        <v>21.4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10517665</v>
      </c>
      <c r="BO16" s="408"/>
      <c r="BP16" s="408"/>
      <c r="BQ16" s="408"/>
      <c r="BR16" s="408"/>
      <c r="BS16" s="408"/>
      <c r="BT16" s="408"/>
      <c r="BU16" s="409"/>
      <c r="BV16" s="407">
        <v>10555750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25114</v>
      </c>
      <c r="AD17" s="384"/>
      <c r="AE17" s="384"/>
      <c r="AF17" s="384"/>
      <c r="AG17" s="385"/>
      <c r="AH17" s="383">
        <v>25018</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11624758</v>
      </c>
      <c r="BO17" s="408"/>
      <c r="BP17" s="408"/>
      <c r="BQ17" s="408"/>
      <c r="BR17" s="408"/>
      <c r="BS17" s="408"/>
      <c r="BT17" s="408"/>
      <c r="BU17" s="409"/>
      <c r="BV17" s="407">
        <v>11654898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5.1100000000000003</v>
      </c>
      <c r="M18" s="472"/>
      <c r="N18" s="472"/>
      <c r="O18" s="472"/>
      <c r="P18" s="472"/>
      <c r="Q18" s="472"/>
      <c r="R18" s="473"/>
      <c r="S18" s="473"/>
      <c r="T18" s="473"/>
      <c r="U18" s="473"/>
      <c r="V18" s="474"/>
      <c r="W18" s="488"/>
      <c r="X18" s="489"/>
      <c r="Y18" s="489"/>
      <c r="Z18" s="489"/>
      <c r="AA18" s="489"/>
      <c r="AB18" s="499"/>
      <c r="AC18" s="371">
        <v>78.599999999999994</v>
      </c>
      <c r="AD18" s="372"/>
      <c r="AE18" s="372"/>
      <c r="AF18" s="372"/>
      <c r="AG18" s="475"/>
      <c r="AH18" s="371">
        <v>78.400000000000006</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12499668</v>
      </c>
      <c r="BO18" s="408"/>
      <c r="BP18" s="408"/>
      <c r="BQ18" s="408"/>
      <c r="BR18" s="408"/>
      <c r="BS18" s="408"/>
      <c r="BT18" s="408"/>
      <c r="BU18" s="409"/>
      <c r="BV18" s="407">
        <v>12675376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14141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17335081</v>
      </c>
      <c r="BO19" s="408"/>
      <c r="BP19" s="408"/>
      <c r="BQ19" s="408"/>
      <c r="BR19" s="408"/>
      <c r="BS19" s="408"/>
      <c r="BT19" s="408"/>
      <c r="BU19" s="409"/>
      <c r="BV19" s="407">
        <v>16997428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34174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17880479</v>
      </c>
      <c r="BO23" s="408"/>
      <c r="BP23" s="408"/>
      <c r="BQ23" s="408"/>
      <c r="BR23" s="408"/>
      <c r="BS23" s="408"/>
      <c r="BT23" s="408"/>
      <c r="BU23" s="409"/>
      <c r="BV23" s="407">
        <v>17489009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8850</v>
      </c>
      <c r="R24" s="384"/>
      <c r="S24" s="384"/>
      <c r="T24" s="384"/>
      <c r="U24" s="384"/>
      <c r="V24" s="385"/>
      <c r="W24" s="449"/>
      <c r="X24" s="440"/>
      <c r="Y24" s="441"/>
      <c r="Z24" s="380" t="s">
        <v>163</v>
      </c>
      <c r="AA24" s="381"/>
      <c r="AB24" s="381"/>
      <c r="AC24" s="381"/>
      <c r="AD24" s="381"/>
      <c r="AE24" s="381"/>
      <c r="AF24" s="381"/>
      <c r="AG24" s="382"/>
      <c r="AH24" s="383">
        <v>446</v>
      </c>
      <c r="AI24" s="384"/>
      <c r="AJ24" s="384"/>
      <c r="AK24" s="384"/>
      <c r="AL24" s="385"/>
      <c r="AM24" s="383">
        <v>1320160</v>
      </c>
      <c r="AN24" s="384"/>
      <c r="AO24" s="384"/>
      <c r="AP24" s="384"/>
      <c r="AQ24" s="384"/>
      <c r="AR24" s="385"/>
      <c r="AS24" s="383">
        <v>2960</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15932776</v>
      </c>
      <c r="BO24" s="408"/>
      <c r="BP24" s="408"/>
      <c r="BQ24" s="408"/>
      <c r="BR24" s="408"/>
      <c r="BS24" s="408"/>
      <c r="BT24" s="408"/>
      <c r="BU24" s="409"/>
      <c r="BV24" s="407">
        <v>15828737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7750</v>
      </c>
      <c r="R25" s="384"/>
      <c r="S25" s="384"/>
      <c r="T25" s="384"/>
      <c r="U25" s="384"/>
      <c r="V25" s="385"/>
      <c r="W25" s="449"/>
      <c r="X25" s="440"/>
      <c r="Y25" s="441"/>
      <c r="Z25" s="380" t="s">
        <v>166</v>
      </c>
      <c r="AA25" s="381"/>
      <c r="AB25" s="381"/>
      <c r="AC25" s="381"/>
      <c r="AD25" s="381"/>
      <c r="AE25" s="381"/>
      <c r="AF25" s="381"/>
      <c r="AG25" s="382"/>
      <c r="AH25" s="383">
        <v>83</v>
      </c>
      <c r="AI25" s="384"/>
      <c r="AJ25" s="384"/>
      <c r="AK25" s="384"/>
      <c r="AL25" s="385"/>
      <c r="AM25" s="383">
        <v>234641</v>
      </c>
      <c r="AN25" s="384"/>
      <c r="AO25" s="384"/>
      <c r="AP25" s="384"/>
      <c r="AQ25" s="384"/>
      <c r="AR25" s="385"/>
      <c r="AS25" s="383">
        <v>2827</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3952311</v>
      </c>
      <c r="BO25" s="403"/>
      <c r="BP25" s="403"/>
      <c r="BQ25" s="403"/>
      <c r="BR25" s="403"/>
      <c r="BS25" s="403"/>
      <c r="BT25" s="403"/>
      <c r="BU25" s="404"/>
      <c r="BV25" s="402">
        <v>4714809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7150</v>
      </c>
      <c r="R26" s="384"/>
      <c r="S26" s="384"/>
      <c r="T26" s="384"/>
      <c r="U26" s="384"/>
      <c r="V26" s="385"/>
      <c r="W26" s="449"/>
      <c r="X26" s="440"/>
      <c r="Y26" s="441"/>
      <c r="Z26" s="380" t="s">
        <v>169</v>
      </c>
      <c r="AA26" s="462"/>
      <c r="AB26" s="462"/>
      <c r="AC26" s="462"/>
      <c r="AD26" s="462"/>
      <c r="AE26" s="462"/>
      <c r="AF26" s="462"/>
      <c r="AG26" s="463"/>
      <c r="AH26" s="383">
        <v>3</v>
      </c>
      <c r="AI26" s="384"/>
      <c r="AJ26" s="384"/>
      <c r="AK26" s="384"/>
      <c r="AL26" s="385"/>
      <c r="AM26" s="383">
        <v>9033</v>
      </c>
      <c r="AN26" s="384"/>
      <c r="AO26" s="384"/>
      <c r="AP26" s="384"/>
      <c r="AQ26" s="384"/>
      <c r="AR26" s="385"/>
      <c r="AS26" s="383">
        <v>3011</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v>250000</v>
      </c>
      <c r="BO26" s="408"/>
      <c r="BP26" s="408"/>
      <c r="BQ26" s="408"/>
      <c r="BR26" s="408"/>
      <c r="BS26" s="408"/>
      <c r="BT26" s="408"/>
      <c r="BU26" s="409"/>
      <c r="BV26" s="407">
        <v>200000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4750</v>
      </c>
      <c r="R27" s="384"/>
      <c r="S27" s="384"/>
      <c r="T27" s="384"/>
      <c r="U27" s="384"/>
      <c r="V27" s="385"/>
      <c r="W27" s="449"/>
      <c r="X27" s="440"/>
      <c r="Y27" s="441"/>
      <c r="Z27" s="380" t="s">
        <v>172</v>
      </c>
      <c r="AA27" s="381"/>
      <c r="AB27" s="381"/>
      <c r="AC27" s="381"/>
      <c r="AD27" s="381"/>
      <c r="AE27" s="381"/>
      <c r="AF27" s="381"/>
      <c r="AG27" s="382"/>
      <c r="AH27" s="383">
        <v>3</v>
      </c>
      <c r="AI27" s="384"/>
      <c r="AJ27" s="384"/>
      <c r="AK27" s="384"/>
      <c r="AL27" s="385"/>
      <c r="AM27" s="383">
        <v>11511</v>
      </c>
      <c r="AN27" s="384"/>
      <c r="AO27" s="384"/>
      <c r="AP27" s="384"/>
      <c r="AQ27" s="384"/>
      <c r="AR27" s="385"/>
      <c r="AS27" s="383">
        <v>3837</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123</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4250</v>
      </c>
      <c r="R28" s="384"/>
      <c r="S28" s="384"/>
      <c r="T28" s="384"/>
      <c r="U28" s="384"/>
      <c r="V28" s="385"/>
      <c r="W28" s="449"/>
      <c r="X28" s="440"/>
      <c r="Y28" s="441"/>
      <c r="Z28" s="380" t="s">
        <v>175</v>
      </c>
      <c r="AA28" s="381"/>
      <c r="AB28" s="381"/>
      <c r="AC28" s="381"/>
      <c r="AD28" s="381"/>
      <c r="AE28" s="381"/>
      <c r="AF28" s="381"/>
      <c r="AG28" s="382"/>
      <c r="AH28" s="383" t="s">
        <v>123</v>
      </c>
      <c r="AI28" s="384"/>
      <c r="AJ28" s="384"/>
      <c r="AK28" s="384"/>
      <c r="AL28" s="385"/>
      <c r="AM28" s="383" t="s">
        <v>123</v>
      </c>
      <c r="AN28" s="384"/>
      <c r="AO28" s="384"/>
      <c r="AP28" s="384"/>
      <c r="AQ28" s="384"/>
      <c r="AR28" s="385"/>
      <c r="AS28" s="383" t="s">
        <v>123</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1915740</v>
      </c>
      <c r="BO28" s="403"/>
      <c r="BP28" s="403"/>
      <c r="BQ28" s="403"/>
      <c r="BR28" s="403"/>
      <c r="BS28" s="403"/>
      <c r="BT28" s="403"/>
      <c r="BU28" s="404"/>
      <c r="BV28" s="402">
        <v>1918036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16</v>
      </c>
      <c r="M29" s="384"/>
      <c r="N29" s="384"/>
      <c r="O29" s="384"/>
      <c r="P29" s="385"/>
      <c r="Q29" s="383">
        <v>4150</v>
      </c>
      <c r="R29" s="384"/>
      <c r="S29" s="384"/>
      <c r="T29" s="384"/>
      <c r="U29" s="384"/>
      <c r="V29" s="385"/>
      <c r="W29" s="450"/>
      <c r="X29" s="451"/>
      <c r="Y29" s="452"/>
      <c r="Z29" s="380" t="s">
        <v>178</v>
      </c>
      <c r="AA29" s="381"/>
      <c r="AB29" s="381"/>
      <c r="AC29" s="381"/>
      <c r="AD29" s="381"/>
      <c r="AE29" s="381"/>
      <c r="AF29" s="381"/>
      <c r="AG29" s="382"/>
      <c r="AH29" s="383">
        <v>449</v>
      </c>
      <c r="AI29" s="384"/>
      <c r="AJ29" s="384"/>
      <c r="AK29" s="384"/>
      <c r="AL29" s="385"/>
      <c r="AM29" s="383">
        <v>1331671</v>
      </c>
      <c r="AN29" s="384"/>
      <c r="AO29" s="384"/>
      <c r="AP29" s="384"/>
      <c r="AQ29" s="384"/>
      <c r="AR29" s="385"/>
      <c r="AS29" s="383">
        <v>2966</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t="s">
        <v>123</v>
      </c>
      <c r="BO29" s="408"/>
      <c r="BP29" s="408"/>
      <c r="BQ29" s="408"/>
      <c r="BR29" s="408"/>
      <c r="BS29" s="408"/>
      <c r="BT29" s="408"/>
      <c r="BU29" s="409"/>
      <c r="BV29" s="407" t="s">
        <v>123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102.6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2944062</v>
      </c>
      <c r="BO30" s="411"/>
      <c r="BP30" s="411"/>
      <c r="BQ30" s="411"/>
      <c r="BR30" s="411"/>
      <c r="BS30" s="411"/>
      <c r="BT30" s="411"/>
      <c r="BU30" s="412"/>
      <c r="BV30" s="410">
        <v>2873331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189</v>
      </c>
      <c r="X33" s="369"/>
      <c r="Y33" s="369"/>
      <c r="Z33" s="369"/>
      <c r="AA33" s="369"/>
      <c r="AB33" s="369"/>
      <c r="AC33" s="369"/>
      <c r="AD33" s="369"/>
      <c r="AE33" s="369"/>
      <c r="AF33" s="369"/>
      <c r="AG33" s="369"/>
      <c r="AH33" s="369"/>
      <c r="AI33" s="369"/>
      <c r="AJ33" s="369"/>
      <c r="AK33" s="369"/>
      <c r="AL33" s="195"/>
      <c r="AM33" s="370" t="s">
        <v>190</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190</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蕨市国民健康保険特別会計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蕨市水道事業会計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蕨市公共下水道事業特別会計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戸田競艇企業団（モーターボート競走事業会計）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蕨市土地開発公社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蕨都市計画事業錦町土地区画整理事業特別会計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蕨市介護保険特別会計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蕨市立病院事業会計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蕨戸田衛生センター組合（一般会計）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蕨市施設管理公社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蕨市公共用地先行取得事業特別会計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蕨市後期高齢者医療特別会計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埼玉県後期高齢者医療広域連合（一般会計）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埼玉県後期高齢者医療広域連合（後期高齢者医療事業特別会計）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埼玉県市町村総合事務組合（一般会計）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埼玉県市町村総合事務組合（交通災害共済事業特別会計）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彩の国さいたま人づくり広域連合（一般会計）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XDb4SSXJBAazTom29R6vtqGV9CxUQb8gVRngDLFGL+jEJxexvhCAQVfo9i0O+ycTWrrAgp87u07w7FSgXPMPg==" saltValue="siLictlfjdk0g70YTDer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11661901</v>
      </c>
      <c r="S5" s="669"/>
      <c r="T5" s="669"/>
      <c r="U5" s="669"/>
      <c r="V5" s="669"/>
      <c r="W5" s="669"/>
      <c r="X5" s="669"/>
      <c r="Y5" s="715"/>
      <c r="Z5" s="733">
        <v>46.4</v>
      </c>
      <c r="AA5" s="733"/>
      <c r="AB5" s="733"/>
      <c r="AC5" s="733"/>
      <c r="AD5" s="734">
        <v>10616460</v>
      </c>
      <c r="AE5" s="734"/>
      <c r="AF5" s="734"/>
      <c r="AG5" s="734"/>
      <c r="AH5" s="734"/>
      <c r="AI5" s="734"/>
      <c r="AJ5" s="734"/>
      <c r="AK5" s="734"/>
      <c r="AL5" s="716">
        <v>77.400000000000006</v>
      </c>
      <c r="AM5" s="685"/>
      <c r="AN5" s="685"/>
      <c r="AO5" s="717"/>
      <c r="AP5" s="702" t="s">
        <v>219</v>
      </c>
      <c r="AQ5" s="703"/>
      <c r="AR5" s="703"/>
      <c r="AS5" s="703"/>
      <c r="AT5" s="703"/>
      <c r="AU5" s="703"/>
      <c r="AV5" s="703"/>
      <c r="AW5" s="703"/>
      <c r="AX5" s="703"/>
      <c r="AY5" s="703"/>
      <c r="AZ5" s="703"/>
      <c r="BA5" s="703"/>
      <c r="BB5" s="703"/>
      <c r="BC5" s="703"/>
      <c r="BD5" s="703"/>
      <c r="BE5" s="703"/>
      <c r="BF5" s="704"/>
      <c r="BG5" s="603">
        <v>10616460</v>
      </c>
      <c r="BH5" s="606"/>
      <c r="BI5" s="606"/>
      <c r="BJ5" s="606"/>
      <c r="BK5" s="606"/>
      <c r="BL5" s="606"/>
      <c r="BM5" s="606"/>
      <c r="BN5" s="607"/>
      <c r="BO5" s="665">
        <v>91</v>
      </c>
      <c r="BP5" s="665"/>
      <c r="BQ5" s="665"/>
      <c r="BR5" s="665"/>
      <c r="BS5" s="666">
        <v>53901</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114869</v>
      </c>
      <c r="S6" s="606"/>
      <c r="T6" s="606"/>
      <c r="U6" s="606"/>
      <c r="V6" s="606"/>
      <c r="W6" s="606"/>
      <c r="X6" s="606"/>
      <c r="Y6" s="607"/>
      <c r="Z6" s="665">
        <v>0.5</v>
      </c>
      <c r="AA6" s="665"/>
      <c r="AB6" s="665"/>
      <c r="AC6" s="665"/>
      <c r="AD6" s="666">
        <v>114869</v>
      </c>
      <c r="AE6" s="666"/>
      <c r="AF6" s="666"/>
      <c r="AG6" s="666"/>
      <c r="AH6" s="666"/>
      <c r="AI6" s="666"/>
      <c r="AJ6" s="666"/>
      <c r="AK6" s="666"/>
      <c r="AL6" s="608">
        <v>0.8</v>
      </c>
      <c r="AM6" s="609"/>
      <c r="AN6" s="609"/>
      <c r="AO6" s="667"/>
      <c r="AP6" s="600" t="s">
        <v>224</v>
      </c>
      <c r="AQ6" s="601"/>
      <c r="AR6" s="601"/>
      <c r="AS6" s="601"/>
      <c r="AT6" s="601"/>
      <c r="AU6" s="601"/>
      <c r="AV6" s="601"/>
      <c r="AW6" s="601"/>
      <c r="AX6" s="601"/>
      <c r="AY6" s="601"/>
      <c r="AZ6" s="601"/>
      <c r="BA6" s="601"/>
      <c r="BB6" s="601"/>
      <c r="BC6" s="601"/>
      <c r="BD6" s="601"/>
      <c r="BE6" s="601"/>
      <c r="BF6" s="602"/>
      <c r="BG6" s="603">
        <v>10616460</v>
      </c>
      <c r="BH6" s="606"/>
      <c r="BI6" s="606"/>
      <c r="BJ6" s="606"/>
      <c r="BK6" s="606"/>
      <c r="BL6" s="606"/>
      <c r="BM6" s="606"/>
      <c r="BN6" s="607"/>
      <c r="BO6" s="665">
        <v>91</v>
      </c>
      <c r="BP6" s="665"/>
      <c r="BQ6" s="665"/>
      <c r="BR6" s="665"/>
      <c r="BS6" s="666">
        <v>53901</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243599</v>
      </c>
      <c r="CS6" s="606"/>
      <c r="CT6" s="606"/>
      <c r="CU6" s="606"/>
      <c r="CV6" s="606"/>
      <c r="CW6" s="606"/>
      <c r="CX6" s="606"/>
      <c r="CY6" s="607"/>
      <c r="CZ6" s="716">
        <v>1</v>
      </c>
      <c r="DA6" s="685"/>
      <c r="DB6" s="685"/>
      <c r="DC6" s="719"/>
      <c r="DD6" s="611">
        <v>934</v>
      </c>
      <c r="DE6" s="606"/>
      <c r="DF6" s="606"/>
      <c r="DG6" s="606"/>
      <c r="DH6" s="606"/>
      <c r="DI6" s="606"/>
      <c r="DJ6" s="606"/>
      <c r="DK6" s="606"/>
      <c r="DL6" s="606"/>
      <c r="DM6" s="606"/>
      <c r="DN6" s="606"/>
      <c r="DO6" s="606"/>
      <c r="DP6" s="607"/>
      <c r="DQ6" s="611">
        <v>243599</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16746</v>
      </c>
      <c r="S7" s="606"/>
      <c r="T7" s="606"/>
      <c r="U7" s="606"/>
      <c r="V7" s="606"/>
      <c r="W7" s="606"/>
      <c r="X7" s="606"/>
      <c r="Y7" s="607"/>
      <c r="Z7" s="665">
        <v>0.1</v>
      </c>
      <c r="AA7" s="665"/>
      <c r="AB7" s="665"/>
      <c r="AC7" s="665"/>
      <c r="AD7" s="666">
        <v>16746</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5524678</v>
      </c>
      <c r="BH7" s="606"/>
      <c r="BI7" s="606"/>
      <c r="BJ7" s="606"/>
      <c r="BK7" s="606"/>
      <c r="BL7" s="606"/>
      <c r="BM7" s="606"/>
      <c r="BN7" s="607"/>
      <c r="BO7" s="665">
        <v>47.4</v>
      </c>
      <c r="BP7" s="665"/>
      <c r="BQ7" s="665"/>
      <c r="BR7" s="665"/>
      <c r="BS7" s="666">
        <v>53901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2481646</v>
      </c>
      <c r="CS7" s="606"/>
      <c r="CT7" s="606"/>
      <c r="CU7" s="606"/>
      <c r="CV7" s="606"/>
      <c r="CW7" s="606"/>
      <c r="CX7" s="606"/>
      <c r="CY7" s="607"/>
      <c r="CZ7" s="665">
        <v>10.6</v>
      </c>
      <c r="DA7" s="665"/>
      <c r="DB7" s="665"/>
      <c r="DC7" s="665"/>
      <c r="DD7" s="611">
        <v>582490</v>
      </c>
      <c r="DE7" s="606"/>
      <c r="DF7" s="606"/>
      <c r="DG7" s="606"/>
      <c r="DH7" s="606"/>
      <c r="DI7" s="606"/>
      <c r="DJ7" s="606"/>
      <c r="DK7" s="606"/>
      <c r="DL7" s="606"/>
      <c r="DM7" s="606"/>
      <c r="DN7" s="606"/>
      <c r="DO7" s="606"/>
      <c r="DP7" s="607"/>
      <c r="DQ7" s="611">
        <v>2118720</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57630</v>
      </c>
      <c r="S8" s="606"/>
      <c r="T8" s="606"/>
      <c r="U8" s="606"/>
      <c r="V8" s="606"/>
      <c r="W8" s="606"/>
      <c r="X8" s="606"/>
      <c r="Y8" s="607"/>
      <c r="Z8" s="665">
        <v>0.2</v>
      </c>
      <c r="AA8" s="665"/>
      <c r="AB8" s="665"/>
      <c r="AC8" s="665"/>
      <c r="AD8" s="666">
        <v>57630</v>
      </c>
      <c r="AE8" s="666"/>
      <c r="AF8" s="666"/>
      <c r="AG8" s="666"/>
      <c r="AH8" s="666"/>
      <c r="AI8" s="666"/>
      <c r="AJ8" s="666"/>
      <c r="AK8" s="666"/>
      <c r="AL8" s="608">
        <v>0.4</v>
      </c>
      <c r="AM8" s="609"/>
      <c r="AN8" s="609"/>
      <c r="AO8" s="667"/>
      <c r="AP8" s="600" t="s">
        <v>230</v>
      </c>
      <c r="AQ8" s="601"/>
      <c r="AR8" s="601"/>
      <c r="AS8" s="601"/>
      <c r="AT8" s="601"/>
      <c r="AU8" s="601"/>
      <c r="AV8" s="601"/>
      <c r="AW8" s="601"/>
      <c r="AX8" s="601"/>
      <c r="AY8" s="601"/>
      <c r="AZ8" s="601"/>
      <c r="BA8" s="601"/>
      <c r="BB8" s="601"/>
      <c r="BC8" s="601"/>
      <c r="BD8" s="601"/>
      <c r="BE8" s="601"/>
      <c r="BF8" s="602"/>
      <c r="BG8" s="603">
        <v>137684</v>
      </c>
      <c r="BH8" s="606"/>
      <c r="BI8" s="606"/>
      <c r="BJ8" s="606"/>
      <c r="BK8" s="606"/>
      <c r="BL8" s="606"/>
      <c r="BM8" s="606"/>
      <c r="BN8" s="607"/>
      <c r="BO8" s="665">
        <v>1.2</v>
      </c>
      <c r="BP8" s="665"/>
      <c r="BQ8" s="665"/>
      <c r="BR8" s="665"/>
      <c r="BS8" s="611" t="s">
        <v>231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11419597</v>
      </c>
      <c r="CS8" s="606"/>
      <c r="CT8" s="606"/>
      <c r="CU8" s="606"/>
      <c r="CV8" s="606"/>
      <c r="CW8" s="606"/>
      <c r="CX8" s="606"/>
      <c r="CY8" s="607"/>
      <c r="CZ8" s="665">
        <v>48.9</v>
      </c>
      <c r="DA8" s="665"/>
      <c r="DB8" s="665"/>
      <c r="DC8" s="665"/>
      <c r="DD8" s="611">
        <v>148757</v>
      </c>
      <c r="DE8" s="606"/>
      <c r="DF8" s="606"/>
      <c r="DG8" s="606"/>
      <c r="DH8" s="606"/>
      <c r="DI8" s="606"/>
      <c r="DJ8" s="606"/>
      <c r="DK8" s="606"/>
      <c r="DL8" s="606"/>
      <c r="DM8" s="606"/>
      <c r="DN8" s="606"/>
      <c r="DO8" s="606"/>
      <c r="DP8" s="607"/>
      <c r="DQ8" s="611">
        <v>5676795</v>
      </c>
      <c r="DR8" s="606"/>
      <c r="DS8" s="606"/>
      <c r="DT8" s="606"/>
      <c r="DU8" s="606"/>
      <c r="DV8" s="606"/>
      <c r="DW8" s="606"/>
      <c r="DX8" s="606"/>
      <c r="DY8" s="606"/>
      <c r="DZ8" s="606"/>
      <c r="EA8" s="606"/>
      <c r="EB8" s="606"/>
      <c r="EC8" s="646"/>
    </row>
    <row r="9" spans="2:143" ht="11.25" customHeight="1" x14ac:dyDescent="0.15">
      <c r="B9" s="600" t="s">
        <v>233</v>
      </c>
      <c r="C9" s="601"/>
      <c r="D9" s="601"/>
      <c r="E9" s="601"/>
      <c r="F9" s="601"/>
      <c r="G9" s="601"/>
      <c r="H9" s="601"/>
      <c r="I9" s="601"/>
      <c r="J9" s="601"/>
      <c r="K9" s="601"/>
      <c r="L9" s="601"/>
      <c r="M9" s="601"/>
      <c r="N9" s="601"/>
      <c r="O9" s="601"/>
      <c r="P9" s="601"/>
      <c r="Q9" s="602"/>
      <c r="R9" s="603">
        <v>63063</v>
      </c>
      <c r="S9" s="606"/>
      <c r="T9" s="606"/>
      <c r="U9" s="606"/>
      <c r="V9" s="606"/>
      <c r="W9" s="606"/>
      <c r="X9" s="606"/>
      <c r="Y9" s="607"/>
      <c r="Z9" s="665">
        <v>0.3</v>
      </c>
      <c r="AA9" s="665"/>
      <c r="AB9" s="665"/>
      <c r="AC9" s="665"/>
      <c r="AD9" s="666">
        <v>63063</v>
      </c>
      <c r="AE9" s="666"/>
      <c r="AF9" s="666"/>
      <c r="AG9" s="666"/>
      <c r="AH9" s="666"/>
      <c r="AI9" s="666"/>
      <c r="AJ9" s="666"/>
      <c r="AK9" s="666"/>
      <c r="AL9" s="608">
        <v>0.5</v>
      </c>
      <c r="AM9" s="609"/>
      <c r="AN9" s="609"/>
      <c r="AO9" s="667"/>
      <c r="AP9" s="600" t="s">
        <v>234</v>
      </c>
      <c r="AQ9" s="601"/>
      <c r="AR9" s="601"/>
      <c r="AS9" s="601"/>
      <c r="AT9" s="601"/>
      <c r="AU9" s="601"/>
      <c r="AV9" s="601"/>
      <c r="AW9" s="601"/>
      <c r="AX9" s="601"/>
      <c r="AY9" s="601"/>
      <c r="AZ9" s="601"/>
      <c r="BA9" s="601"/>
      <c r="BB9" s="601"/>
      <c r="BC9" s="601"/>
      <c r="BD9" s="601"/>
      <c r="BE9" s="601"/>
      <c r="BF9" s="602"/>
      <c r="BG9" s="603">
        <v>4850878</v>
      </c>
      <c r="BH9" s="606"/>
      <c r="BI9" s="606"/>
      <c r="BJ9" s="606"/>
      <c r="BK9" s="606"/>
      <c r="BL9" s="606"/>
      <c r="BM9" s="606"/>
      <c r="BN9" s="607"/>
      <c r="BO9" s="665">
        <v>41.6</v>
      </c>
      <c r="BP9" s="665"/>
      <c r="BQ9" s="665"/>
      <c r="BR9" s="665"/>
      <c r="BS9" s="611" t="s">
        <v>123</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1838685</v>
      </c>
      <c r="CS9" s="606"/>
      <c r="CT9" s="606"/>
      <c r="CU9" s="606"/>
      <c r="CV9" s="606"/>
      <c r="CW9" s="606"/>
      <c r="CX9" s="606"/>
      <c r="CY9" s="607"/>
      <c r="CZ9" s="665">
        <v>7.9</v>
      </c>
      <c r="DA9" s="665"/>
      <c r="DB9" s="665"/>
      <c r="DC9" s="665"/>
      <c r="DD9" s="611">
        <v>12153</v>
      </c>
      <c r="DE9" s="606"/>
      <c r="DF9" s="606"/>
      <c r="DG9" s="606"/>
      <c r="DH9" s="606"/>
      <c r="DI9" s="606"/>
      <c r="DJ9" s="606"/>
      <c r="DK9" s="606"/>
      <c r="DL9" s="606"/>
      <c r="DM9" s="606"/>
      <c r="DN9" s="606"/>
      <c r="DO9" s="606"/>
      <c r="DP9" s="607"/>
      <c r="DQ9" s="611">
        <v>1740592</v>
      </c>
      <c r="DR9" s="606"/>
      <c r="DS9" s="606"/>
      <c r="DT9" s="606"/>
      <c r="DU9" s="606"/>
      <c r="DV9" s="606"/>
      <c r="DW9" s="606"/>
      <c r="DX9" s="606"/>
      <c r="DY9" s="606"/>
      <c r="DZ9" s="606"/>
      <c r="EA9" s="606"/>
      <c r="EB9" s="606"/>
      <c r="EC9" s="646"/>
    </row>
    <row r="10" spans="2:143" ht="11.25" customHeight="1" x14ac:dyDescent="0.15">
      <c r="B10" s="600" t="s">
        <v>236</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216859</v>
      </c>
      <c r="BH10" s="606"/>
      <c r="BI10" s="606"/>
      <c r="BJ10" s="606"/>
      <c r="BK10" s="606"/>
      <c r="BL10" s="606"/>
      <c r="BM10" s="606"/>
      <c r="BN10" s="607"/>
      <c r="BO10" s="665">
        <v>1.9</v>
      </c>
      <c r="BP10" s="665"/>
      <c r="BQ10" s="665"/>
      <c r="BR10" s="665"/>
      <c r="BS10" s="611" t="s">
        <v>237</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63388</v>
      </c>
      <c r="CS10" s="606"/>
      <c r="CT10" s="606"/>
      <c r="CU10" s="606"/>
      <c r="CV10" s="606"/>
      <c r="CW10" s="606"/>
      <c r="CX10" s="606"/>
      <c r="CY10" s="607"/>
      <c r="CZ10" s="665">
        <v>0.3</v>
      </c>
      <c r="DA10" s="665"/>
      <c r="DB10" s="665"/>
      <c r="DC10" s="665"/>
      <c r="DD10" s="611">
        <v>25646</v>
      </c>
      <c r="DE10" s="606"/>
      <c r="DF10" s="606"/>
      <c r="DG10" s="606"/>
      <c r="DH10" s="606"/>
      <c r="DI10" s="606"/>
      <c r="DJ10" s="606"/>
      <c r="DK10" s="606"/>
      <c r="DL10" s="606"/>
      <c r="DM10" s="606"/>
      <c r="DN10" s="606"/>
      <c r="DO10" s="606"/>
      <c r="DP10" s="607"/>
      <c r="DQ10" s="611">
        <v>21117</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237</v>
      </c>
      <c r="AA11" s="665"/>
      <c r="AB11" s="665"/>
      <c r="AC11" s="665"/>
      <c r="AD11" s="666" t="s">
        <v>123</v>
      </c>
      <c r="AE11" s="666"/>
      <c r="AF11" s="666"/>
      <c r="AG11" s="666"/>
      <c r="AH11" s="666"/>
      <c r="AI11" s="666"/>
      <c r="AJ11" s="666"/>
      <c r="AK11" s="666"/>
      <c r="AL11" s="608" t="s">
        <v>237</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319257</v>
      </c>
      <c r="BH11" s="606"/>
      <c r="BI11" s="606"/>
      <c r="BJ11" s="606"/>
      <c r="BK11" s="606"/>
      <c r="BL11" s="606"/>
      <c r="BM11" s="606"/>
      <c r="BN11" s="607"/>
      <c r="BO11" s="665">
        <v>2.7</v>
      </c>
      <c r="BP11" s="665"/>
      <c r="BQ11" s="665"/>
      <c r="BR11" s="665"/>
      <c r="BS11" s="611">
        <v>53901</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7298</v>
      </c>
      <c r="CS11" s="606"/>
      <c r="CT11" s="606"/>
      <c r="CU11" s="606"/>
      <c r="CV11" s="606"/>
      <c r="CW11" s="606"/>
      <c r="CX11" s="606"/>
      <c r="CY11" s="607"/>
      <c r="CZ11" s="665">
        <v>0</v>
      </c>
      <c r="DA11" s="665"/>
      <c r="DB11" s="665"/>
      <c r="DC11" s="665"/>
      <c r="DD11" s="611" t="s">
        <v>237</v>
      </c>
      <c r="DE11" s="606"/>
      <c r="DF11" s="606"/>
      <c r="DG11" s="606"/>
      <c r="DH11" s="606"/>
      <c r="DI11" s="606"/>
      <c r="DJ11" s="606"/>
      <c r="DK11" s="606"/>
      <c r="DL11" s="606"/>
      <c r="DM11" s="606"/>
      <c r="DN11" s="606"/>
      <c r="DO11" s="606"/>
      <c r="DP11" s="607"/>
      <c r="DQ11" s="611">
        <v>4945</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1074015</v>
      </c>
      <c r="S12" s="606"/>
      <c r="T12" s="606"/>
      <c r="U12" s="606"/>
      <c r="V12" s="606"/>
      <c r="W12" s="606"/>
      <c r="X12" s="606"/>
      <c r="Y12" s="607"/>
      <c r="Z12" s="665">
        <v>4.3</v>
      </c>
      <c r="AA12" s="665"/>
      <c r="AB12" s="665"/>
      <c r="AC12" s="665"/>
      <c r="AD12" s="666">
        <v>1074015</v>
      </c>
      <c r="AE12" s="666"/>
      <c r="AF12" s="666"/>
      <c r="AG12" s="666"/>
      <c r="AH12" s="666"/>
      <c r="AI12" s="666"/>
      <c r="AJ12" s="666"/>
      <c r="AK12" s="666"/>
      <c r="AL12" s="608">
        <v>7.8</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4366937</v>
      </c>
      <c r="BH12" s="606"/>
      <c r="BI12" s="606"/>
      <c r="BJ12" s="606"/>
      <c r="BK12" s="606"/>
      <c r="BL12" s="606"/>
      <c r="BM12" s="606"/>
      <c r="BN12" s="607"/>
      <c r="BO12" s="665">
        <v>37.4</v>
      </c>
      <c r="BP12" s="665"/>
      <c r="BQ12" s="665"/>
      <c r="BR12" s="665"/>
      <c r="BS12" s="611" t="s">
        <v>123</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244112</v>
      </c>
      <c r="CS12" s="606"/>
      <c r="CT12" s="606"/>
      <c r="CU12" s="606"/>
      <c r="CV12" s="606"/>
      <c r="CW12" s="606"/>
      <c r="CX12" s="606"/>
      <c r="CY12" s="607"/>
      <c r="CZ12" s="665">
        <v>1</v>
      </c>
      <c r="DA12" s="665"/>
      <c r="DB12" s="665"/>
      <c r="DC12" s="665"/>
      <c r="DD12" s="611">
        <v>2167</v>
      </c>
      <c r="DE12" s="606"/>
      <c r="DF12" s="606"/>
      <c r="DG12" s="606"/>
      <c r="DH12" s="606"/>
      <c r="DI12" s="606"/>
      <c r="DJ12" s="606"/>
      <c r="DK12" s="606"/>
      <c r="DL12" s="606"/>
      <c r="DM12" s="606"/>
      <c r="DN12" s="606"/>
      <c r="DO12" s="606"/>
      <c r="DP12" s="607"/>
      <c r="DQ12" s="611">
        <v>72187</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231</v>
      </c>
      <c r="AE13" s="666"/>
      <c r="AF13" s="666"/>
      <c r="AG13" s="666"/>
      <c r="AH13" s="666"/>
      <c r="AI13" s="666"/>
      <c r="AJ13" s="666"/>
      <c r="AK13" s="666"/>
      <c r="AL13" s="608" t="s">
        <v>123</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4361784</v>
      </c>
      <c r="BH13" s="606"/>
      <c r="BI13" s="606"/>
      <c r="BJ13" s="606"/>
      <c r="BK13" s="606"/>
      <c r="BL13" s="606"/>
      <c r="BM13" s="606"/>
      <c r="BN13" s="607"/>
      <c r="BO13" s="665">
        <v>37.4</v>
      </c>
      <c r="BP13" s="665"/>
      <c r="BQ13" s="665"/>
      <c r="BR13" s="665"/>
      <c r="BS13" s="611" t="s">
        <v>237</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2393972</v>
      </c>
      <c r="CS13" s="606"/>
      <c r="CT13" s="606"/>
      <c r="CU13" s="606"/>
      <c r="CV13" s="606"/>
      <c r="CW13" s="606"/>
      <c r="CX13" s="606"/>
      <c r="CY13" s="607"/>
      <c r="CZ13" s="665">
        <v>10.3</v>
      </c>
      <c r="DA13" s="665"/>
      <c r="DB13" s="665"/>
      <c r="DC13" s="665"/>
      <c r="DD13" s="611">
        <v>1166722</v>
      </c>
      <c r="DE13" s="606"/>
      <c r="DF13" s="606"/>
      <c r="DG13" s="606"/>
      <c r="DH13" s="606"/>
      <c r="DI13" s="606"/>
      <c r="DJ13" s="606"/>
      <c r="DK13" s="606"/>
      <c r="DL13" s="606"/>
      <c r="DM13" s="606"/>
      <c r="DN13" s="606"/>
      <c r="DO13" s="606"/>
      <c r="DP13" s="607"/>
      <c r="DQ13" s="611">
        <v>1763529</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123</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43439</v>
      </c>
      <c r="BH14" s="606"/>
      <c r="BI14" s="606"/>
      <c r="BJ14" s="606"/>
      <c r="BK14" s="606"/>
      <c r="BL14" s="606"/>
      <c r="BM14" s="606"/>
      <c r="BN14" s="607"/>
      <c r="BO14" s="665">
        <v>0.4</v>
      </c>
      <c r="BP14" s="665"/>
      <c r="BQ14" s="665"/>
      <c r="BR14" s="665"/>
      <c r="BS14" s="611" t="s">
        <v>123</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792727</v>
      </c>
      <c r="CS14" s="606"/>
      <c r="CT14" s="606"/>
      <c r="CU14" s="606"/>
      <c r="CV14" s="606"/>
      <c r="CW14" s="606"/>
      <c r="CX14" s="606"/>
      <c r="CY14" s="607"/>
      <c r="CZ14" s="665">
        <v>3.4</v>
      </c>
      <c r="DA14" s="665"/>
      <c r="DB14" s="665"/>
      <c r="DC14" s="665"/>
      <c r="DD14" s="611">
        <v>21390</v>
      </c>
      <c r="DE14" s="606"/>
      <c r="DF14" s="606"/>
      <c r="DG14" s="606"/>
      <c r="DH14" s="606"/>
      <c r="DI14" s="606"/>
      <c r="DJ14" s="606"/>
      <c r="DK14" s="606"/>
      <c r="DL14" s="606"/>
      <c r="DM14" s="606"/>
      <c r="DN14" s="606"/>
      <c r="DO14" s="606"/>
      <c r="DP14" s="607"/>
      <c r="DQ14" s="611">
        <v>789500</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47715</v>
      </c>
      <c r="S15" s="606"/>
      <c r="T15" s="606"/>
      <c r="U15" s="606"/>
      <c r="V15" s="606"/>
      <c r="W15" s="606"/>
      <c r="X15" s="606"/>
      <c r="Y15" s="607"/>
      <c r="Z15" s="665">
        <v>0.2</v>
      </c>
      <c r="AA15" s="665"/>
      <c r="AB15" s="665"/>
      <c r="AC15" s="665"/>
      <c r="AD15" s="666">
        <v>47715</v>
      </c>
      <c r="AE15" s="666"/>
      <c r="AF15" s="666"/>
      <c r="AG15" s="666"/>
      <c r="AH15" s="666"/>
      <c r="AI15" s="666"/>
      <c r="AJ15" s="666"/>
      <c r="AK15" s="666"/>
      <c r="AL15" s="608">
        <v>0.3</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681406</v>
      </c>
      <c r="BH15" s="606"/>
      <c r="BI15" s="606"/>
      <c r="BJ15" s="606"/>
      <c r="BK15" s="606"/>
      <c r="BL15" s="606"/>
      <c r="BM15" s="606"/>
      <c r="BN15" s="607"/>
      <c r="BO15" s="665">
        <v>5.8</v>
      </c>
      <c r="BP15" s="665"/>
      <c r="BQ15" s="665"/>
      <c r="BR15" s="665"/>
      <c r="BS15" s="611" t="s">
        <v>123</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2361136</v>
      </c>
      <c r="CS15" s="606"/>
      <c r="CT15" s="606"/>
      <c r="CU15" s="606"/>
      <c r="CV15" s="606"/>
      <c r="CW15" s="606"/>
      <c r="CX15" s="606"/>
      <c r="CY15" s="607"/>
      <c r="CZ15" s="665">
        <v>10.1</v>
      </c>
      <c r="DA15" s="665"/>
      <c r="DB15" s="665"/>
      <c r="DC15" s="665"/>
      <c r="DD15" s="611">
        <v>743885</v>
      </c>
      <c r="DE15" s="606"/>
      <c r="DF15" s="606"/>
      <c r="DG15" s="606"/>
      <c r="DH15" s="606"/>
      <c r="DI15" s="606"/>
      <c r="DJ15" s="606"/>
      <c r="DK15" s="606"/>
      <c r="DL15" s="606"/>
      <c r="DM15" s="606"/>
      <c r="DN15" s="606"/>
      <c r="DO15" s="606"/>
      <c r="DP15" s="607"/>
      <c r="DQ15" s="611">
        <v>1641237</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237</v>
      </c>
      <c r="AA16" s="665"/>
      <c r="AB16" s="665"/>
      <c r="AC16" s="665"/>
      <c r="AD16" s="666" t="s">
        <v>123</v>
      </c>
      <c r="AE16" s="666"/>
      <c r="AF16" s="666"/>
      <c r="AG16" s="666"/>
      <c r="AH16" s="666"/>
      <c r="AI16" s="666"/>
      <c r="AJ16" s="666"/>
      <c r="AK16" s="666"/>
      <c r="AL16" s="608" t="s">
        <v>123</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123</v>
      </c>
      <c r="BP16" s="665"/>
      <c r="BQ16" s="665"/>
      <c r="BR16" s="665"/>
      <c r="BS16" s="611" t="s">
        <v>237</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123</v>
      </c>
      <c r="CS16" s="606"/>
      <c r="CT16" s="606"/>
      <c r="CU16" s="606"/>
      <c r="CV16" s="606"/>
      <c r="CW16" s="606"/>
      <c r="CX16" s="606"/>
      <c r="CY16" s="607"/>
      <c r="CZ16" s="665" t="s">
        <v>231</v>
      </c>
      <c r="DA16" s="665"/>
      <c r="DB16" s="665"/>
      <c r="DC16" s="665"/>
      <c r="DD16" s="611" t="s">
        <v>237</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52424</v>
      </c>
      <c r="S17" s="606"/>
      <c r="T17" s="606"/>
      <c r="U17" s="606"/>
      <c r="V17" s="606"/>
      <c r="W17" s="606"/>
      <c r="X17" s="606"/>
      <c r="Y17" s="607"/>
      <c r="Z17" s="665">
        <v>0.2</v>
      </c>
      <c r="AA17" s="665"/>
      <c r="AB17" s="665"/>
      <c r="AC17" s="665"/>
      <c r="AD17" s="666">
        <v>52424</v>
      </c>
      <c r="AE17" s="666"/>
      <c r="AF17" s="666"/>
      <c r="AG17" s="666"/>
      <c r="AH17" s="666"/>
      <c r="AI17" s="666"/>
      <c r="AJ17" s="666"/>
      <c r="AK17" s="666"/>
      <c r="AL17" s="608">
        <v>0.4</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1493124</v>
      </c>
      <c r="CS17" s="606"/>
      <c r="CT17" s="606"/>
      <c r="CU17" s="606"/>
      <c r="CV17" s="606"/>
      <c r="CW17" s="606"/>
      <c r="CX17" s="606"/>
      <c r="CY17" s="607"/>
      <c r="CZ17" s="665">
        <v>6.4</v>
      </c>
      <c r="DA17" s="665"/>
      <c r="DB17" s="665"/>
      <c r="DC17" s="665"/>
      <c r="DD17" s="611" t="s">
        <v>123</v>
      </c>
      <c r="DE17" s="606"/>
      <c r="DF17" s="606"/>
      <c r="DG17" s="606"/>
      <c r="DH17" s="606"/>
      <c r="DI17" s="606"/>
      <c r="DJ17" s="606"/>
      <c r="DK17" s="606"/>
      <c r="DL17" s="606"/>
      <c r="DM17" s="606"/>
      <c r="DN17" s="606"/>
      <c r="DO17" s="606"/>
      <c r="DP17" s="607"/>
      <c r="DQ17" s="611">
        <v>1461840</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1585668</v>
      </c>
      <c r="S18" s="606"/>
      <c r="T18" s="606"/>
      <c r="U18" s="606"/>
      <c r="V18" s="606"/>
      <c r="W18" s="606"/>
      <c r="X18" s="606"/>
      <c r="Y18" s="607"/>
      <c r="Z18" s="665">
        <v>6.3</v>
      </c>
      <c r="AA18" s="665"/>
      <c r="AB18" s="665"/>
      <c r="AC18" s="665"/>
      <c r="AD18" s="666">
        <v>1465123</v>
      </c>
      <c r="AE18" s="666"/>
      <c r="AF18" s="666"/>
      <c r="AG18" s="666"/>
      <c r="AH18" s="666"/>
      <c r="AI18" s="666"/>
      <c r="AJ18" s="666"/>
      <c r="AK18" s="666"/>
      <c r="AL18" s="608">
        <v>10.7</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237</v>
      </c>
      <c r="CS18" s="606"/>
      <c r="CT18" s="606"/>
      <c r="CU18" s="606"/>
      <c r="CV18" s="606"/>
      <c r="CW18" s="606"/>
      <c r="CX18" s="606"/>
      <c r="CY18" s="607"/>
      <c r="CZ18" s="665" t="s">
        <v>237</v>
      </c>
      <c r="DA18" s="665"/>
      <c r="DB18" s="665"/>
      <c r="DC18" s="665"/>
      <c r="DD18" s="611" t="s">
        <v>237</v>
      </c>
      <c r="DE18" s="606"/>
      <c r="DF18" s="606"/>
      <c r="DG18" s="606"/>
      <c r="DH18" s="606"/>
      <c r="DI18" s="606"/>
      <c r="DJ18" s="606"/>
      <c r="DK18" s="606"/>
      <c r="DL18" s="606"/>
      <c r="DM18" s="606"/>
      <c r="DN18" s="606"/>
      <c r="DO18" s="606"/>
      <c r="DP18" s="607"/>
      <c r="DQ18" s="611" t="s">
        <v>237</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1465123</v>
      </c>
      <c r="S19" s="606"/>
      <c r="T19" s="606"/>
      <c r="U19" s="606"/>
      <c r="V19" s="606"/>
      <c r="W19" s="606"/>
      <c r="X19" s="606"/>
      <c r="Y19" s="607"/>
      <c r="Z19" s="665">
        <v>5.8</v>
      </c>
      <c r="AA19" s="665"/>
      <c r="AB19" s="665"/>
      <c r="AC19" s="665"/>
      <c r="AD19" s="666">
        <v>1465123</v>
      </c>
      <c r="AE19" s="666"/>
      <c r="AF19" s="666"/>
      <c r="AG19" s="666"/>
      <c r="AH19" s="666"/>
      <c r="AI19" s="666"/>
      <c r="AJ19" s="666"/>
      <c r="AK19" s="666"/>
      <c r="AL19" s="608">
        <v>10.7</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1045441</v>
      </c>
      <c r="BH19" s="606"/>
      <c r="BI19" s="606"/>
      <c r="BJ19" s="606"/>
      <c r="BK19" s="606"/>
      <c r="BL19" s="606"/>
      <c r="BM19" s="606"/>
      <c r="BN19" s="607"/>
      <c r="BO19" s="665">
        <v>9</v>
      </c>
      <c r="BP19" s="665"/>
      <c r="BQ19" s="665"/>
      <c r="BR19" s="665"/>
      <c r="BS19" s="611" t="s">
        <v>123</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231</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120511</v>
      </c>
      <c r="S20" s="606"/>
      <c r="T20" s="606"/>
      <c r="U20" s="606"/>
      <c r="V20" s="606"/>
      <c r="W20" s="606"/>
      <c r="X20" s="606"/>
      <c r="Y20" s="607"/>
      <c r="Z20" s="665">
        <v>0.5</v>
      </c>
      <c r="AA20" s="665"/>
      <c r="AB20" s="665"/>
      <c r="AC20" s="665"/>
      <c r="AD20" s="666" t="s">
        <v>237</v>
      </c>
      <c r="AE20" s="666"/>
      <c r="AF20" s="666"/>
      <c r="AG20" s="666"/>
      <c r="AH20" s="666"/>
      <c r="AI20" s="666"/>
      <c r="AJ20" s="666"/>
      <c r="AK20" s="666"/>
      <c r="AL20" s="608" t="s">
        <v>123</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1045441</v>
      </c>
      <c r="BH20" s="606"/>
      <c r="BI20" s="606"/>
      <c r="BJ20" s="606"/>
      <c r="BK20" s="606"/>
      <c r="BL20" s="606"/>
      <c r="BM20" s="606"/>
      <c r="BN20" s="607"/>
      <c r="BO20" s="665">
        <v>9</v>
      </c>
      <c r="BP20" s="665"/>
      <c r="BQ20" s="665"/>
      <c r="BR20" s="665"/>
      <c r="BS20" s="611" t="s">
        <v>237</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23339284</v>
      </c>
      <c r="CS20" s="606"/>
      <c r="CT20" s="606"/>
      <c r="CU20" s="606"/>
      <c r="CV20" s="606"/>
      <c r="CW20" s="606"/>
      <c r="CX20" s="606"/>
      <c r="CY20" s="607"/>
      <c r="CZ20" s="665">
        <v>100</v>
      </c>
      <c r="DA20" s="665"/>
      <c r="DB20" s="665"/>
      <c r="DC20" s="665"/>
      <c r="DD20" s="611">
        <v>2704144</v>
      </c>
      <c r="DE20" s="606"/>
      <c r="DF20" s="606"/>
      <c r="DG20" s="606"/>
      <c r="DH20" s="606"/>
      <c r="DI20" s="606"/>
      <c r="DJ20" s="606"/>
      <c r="DK20" s="606"/>
      <c r="DL20" s="606"/>
      <c r="DM20" s="606"/>
      <c r="DN20" s="606"/>
      <c r="DO20" s="606"/>
      <c r="DP20" s="607"/>
      <c r="DQ20" s="611">
        <v>15534061</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v>34</v>
      </c>
      <c r="S21" s="606"/>
      <c r="T21" s="606"/>
      <c r="U21" s="606"/>
      <c r="V21" s="606"/>
      <c r="W21" s="606"/>
      <c r="X21" s="606"/>
      <c r="Y21" s="607"/>
      <c r="Z21" s="665">
        <v>0</v>
      </c>
      <c r="AA21" s="665"/>
      <c r="AB21" s="665"/>
      <c r="AC21" s="665"/>
      <c r="AD21" s="666" t="s">
        <v>237</v>
      </c>
      <c r="AE21" s="666"/>
      <c r="AF21" s="666"/>
      <c r="AG21" s="666"/>
      <c r="AH21" s="666"/>
      <c r="AI21" s="666"/>
      <c r="AJ21" s="666"/>
      <c r="AK21" s="666"/>
      <c r="AL21" s="608" t="s">
        <v>123</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237</v>
      </c>
      <c r="BH21" s="606"/>
      <c r="BI21" s="606"/>
      <c r="BJ21" s="606"/>
      <c r="BK21" s="606"/>
      <c r="BL21" s="606"/>
      <c r="BM21" s="606"/>
      <c r="BN21" s="607"/>
      <c r="BO21" s="665" t="s">
        <v>237</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14674031</v>
      </c>
      <c r="S22" s="606"/>
      <c r="T22" s="606"/>
      <c r="U22" s="606"/>
      <c r="V22" s="606"/>
      <c r="W22" s="606"/>
      <c r="X22" s="606"/>
      <c r="Y22" s="607"/>
      <c r="Z22" s="665">
        <v>58.4</v>
      </c>
      <c r="AA22" s="665"/>
      <c r="AB22" s="665"/>
      <c r="AC22" s="665"/>
      <c r="AD22" s="666">
        <v>13508045</v>
      </c>
      <c r="AE22" s="666"/>
      <c r="AF22" s="666"/>
      <c r="AG22" s="666"/>
      <c r="AH22" s="666"/>
      <c r="AI22" s="666"/>
      <c r="AJ22" s="666"/>
      <c r="AK22" s="666"/>
      <c r="AL22" s="608">
        <v>98.5</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231</v>
      </c>
      <c r="BH22" s="606"/>
      <c r="BI22" s="606"/>
      <c r="BJ22" s="606"/>
      <c r="BK22" s="606"/>
      <c r="BL22" s="606"/>
      <c r="BM22" s="606"/>
      <c r="BN22" s="607"/>
      <c r="BO22" s="665" t="s">
        <v>123</v>
      </c>
      <c r="BP22" s="665"/>
      <c r="BQ22" s="665"/>
      <c r="BR22" s="665"/>
      <c r="BS22" s="611" t="s">
        <v>231</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7954</v>
      </c>
      <c r="S23" s="606"/>
      <c r="T23" s="606"/>
      <c r="U23" s="606"/>
      <c r="V23" s="606"/>
      <c r="W23" s="606"/>
      <c r="X23" s="606"/>
      <c r="Y23" s="607"/>
      <c r="Z23" s="665">
        <v>0</v>
      </c>
      <c r="AA23" s="665"/>
      <c r="AB23" s="665"/>
      <c r="AC23" s="665"/>
      <c r="AD23" s="666">
        <v>7954</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1045441</v>
      </c>
      <c r="BH23" s="606"/>
      <c r="BI23" s="606"/>
      <c r="BJ23" s="606"/>
      <c r="BK23" s="606"/>
      <c r="BL23" s="606"/>
      <c r="BM23" s="606"/>
      <c r="BN23" s="607"/>
      <c r="BO23" s="665">
        <v>9</v>
      </c>
      <c r="BP23" s="665"/>
      <c r="BQ23" s="665"/>
      <c r="BR23" s="665"/>
      <c r="BS23" s="611" t="s">
        <v>123</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164919</v>
      </c>
      <c r="S24" s="606"/>
      <c r="T24" s="606"/>
      <c r="U24" s="606"/>
      <c r="V24" s="606"/>
      <c r="W24" s="606"/>
      <c r="X24" s="606"/>
      <c r="Y24" s="607"/>
      <c r="Z24" s="665">
        <v>0.7</v>
      </c>
      <c r="AA24" s="665"/>
      <c r="AB24" s="665"/>
      <c r="AC24" s="665"/>
      <c r="AD24" s="666" t="s">
        <v>123</v>
      </c>
      <c r="AE24" s="666"/>
      <c r="AF24" s="666"/>
      <c r="AG24" s="666"/>
      <c r="AH24" s="666"/>
      <c r="AI24" s="666"/>
      <c r="AJ24" s="666"/>
      <c r="AK24" s="666"/>
      <c r="AL24" s="608" t="s">
        <v>123</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237</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12337793</v>
      </c>
      <c r="CS24" s="669"/>
      <c r="CT24" s="669"/>
      <c r="CU24" s="669"/>
      <c r="CV24" s="669"/>
      <c r="CW24" s="669"/>
      <c r="CX24" s="669"/>
      <c r="CY24" s="715"/>
      <c r="CZ24" s="716">
        <v>52.9</v>
      </c>
      <c r="DA24" s="685"/>
      <c r="DB24" s="685"/>
      <c r="DC24" s="719"/>
      <c r="DD24" s="714">
        <v>6915593</v>
      </c>
      <c r="DE24" s="669"/>
      <c r="DF24" s="669"/>
      <c r="DG24" s="669"/>
      <c r="DH24" s="669"/>
      <c r="DI24" s="669"/>
      <c r="DJ24" s="669"/>
      <c r="DK24" s="715"/>
      <c r="DL24" s="714">
        <v>6897376</v>
      </c>
      <c r="DM24" s="669"/>
      <c r="DN24" s="669"/>
      <c r="DO24" s="669"/>
      <c r="DP24" s="669"/>
      <c r="DQ24" s="669"/>
      <c r="DR24" s="669"/>
      <c r="DS24" s="669"/>
      <c r="DT24" s="669"/>
      <c r="DU24" s="669"/>
      <c r="DV24" s="715"/>
      <c r="DW24" s="716">
        <v>46.7</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360638</v>
      </c>
      <c r="S25" s="606"/>
      <c r="T25" s="606"/>
      <c r="U25" s="606"/>
      <c r="V25" s="606"/>
      <c r="W25" s="606"/>
      <c r="X25" s="606"/>
      <c r="Y25" s="607"/>
      <c r="Z25" s="665">
        <v>1.4</v>
      </c>
      <c r="AA25" s="665"/>
      <c r="AB25" s="665"/>
      <c r="AC25" s="665"/>
      <c r="AD25" s="666">
        <v>82986</v>
      </c>
      <c r="AE25" s="666"/>
      <c r="AF25" s="666"/>
      <c r="AG25" s="666"/>
      <c r="AH25" s="666"/>
      <c r="AI25" s="666"/>
      <c r="AJ25" s="666"/>
      <c r="AK25" s="666"/>
      <c r="AL25" s="608">
        <v>0.6</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3460263</v>
      </c>
      <c r="CS25" s="604"/>
      <c r="CT25" s="604"/>
      <c r="CU25" s="604"/>
      <c r="CV25" s="604"/>
      <c r="CW25" s="604"/>
      <c r="CX25" s="604"/>
      <c r="CY25" s="605"/>
      <c r="CZ25" s="608">
        <v>14.8</v>
      </c>
      <c r="DA25" s="637"/>
      <c r="DB25" s="637"/>
      <c r="DC25" s="638"/>
      <c r="DD25" s="611">
        <v>3141076</v>
      </c>
      <c r="DE25" s="604"/>
      <c r="DF25" s="604"/>
      <c r="DG25" s="604"/>
      <c r="DH25" s="604"/>
      <c r="DI25" s="604"/>
      <c r="DJ25" s="604"/>
      <c r="DK25" s="605"/>
      <c r="DL25" s="611">
        <v>3140844</v>
      </c>
      <c r="DM25" s="604"/>
      <c r="DN25" s="604"/>
      <c r="DO25" s="604"/>
      <c r="DP25" s="604"/>
      <c r="DQ25" s="604"/>
      <c r="DR25" s="604"/>
      <c r="DS25" s="604"/>
      <c r="DT25" s="604"/>
      <c r="DU25" s="604"/>
      <c r="DV25" s="605"/>
      <c r="DW25" s="608">
        <v>21.3</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71323</v>
      </c>
      <c r="S26" s="606"/>
      <c r="T26" s="606"/>
      <c r="U26" s="606"/>
      <c r="V26" s="606"/>
      <c r="W26" s="606"/>
      <c r="X26" s="606"/>
      <c r="Y26" s="607"/>
      <c r="Z26" s="665">
        <v>0.3</v>
      </c>
      <c r="AA26" s="665"/>
      <c r="AB26" s="665"/>
      <c r="AC26" s="665"/>
      <c r="AD26" s="666">
        <v>17070</v>
      </c>
      <c r="AE26" s="666"/>
      <c r="AF26" s="666"/>
      <c r="AG26" s="666"/>
      <c r="AH26" s="666"/>
      <c r="AI26" s="666"/>
      <c r="AJ26" s="666"/>
      <c r="AK26" s="666"/>
      <c r="AL26" s="608">
        <v>0.1</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237</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2578555</v>
      </c>
      <c r="CS26" s="606"/>
      <c r="CT26" s="606"/>
      <c r="CU26" s="606"/>
      <c r="CV26" s="606"/>
      <c r="CW26" s="606"/>
      <c r="CX26" s="606"/>
      <c r="CY26" s="607"/>
      <c r="CZ26" s="608">
        <v>11</v>
      </c>
      <c r="DA26" s="637"/>
      <c r="DB26" s="637"/>
      <c r="DC26" s="638"/>
      <c r="DD26" s="611">
        <v>2270619</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4668890</v>
      </c>
      <c r="S27" s="606"/>
      <c r="T27" s="606"/>
      <c r="U27" s="606"/>
      <c r="V27" s="606"/>
      <c r="W27" s="606"/>
      <c r="X27" s="606"/>
      <c r="Y27" s="607"/>
      <c r="Z27" s="665">
        <v>18.600000000000001</v>
      </c>
      <c r="AA27" s="665"/>
      <c r="AB27" s="665"/>
      <c r="AC27" s="665"/>
      <c r="AD27" s="666" t="s">
        <v>237</v>
      </c>
      <c r="AE27" s="666"/>
      <c r="AF27" s="666"/>
      <c r="AG27" s="666"/>
      <c r="AH27" s="666"/>
      <c r="AI27" s="666"/>
      <c r="AJ27" s="666"/>
      <c r="AK27" s="666"/>
      <c r="AL27" s="608" t="s">
        <v>123</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11661901</v>
      </c>
      <c r="BH27" s="606"/>
      <c r="BI27" s="606"/>
      <c r="BJ27" s="606"/>
      <c r="BK27" s="606"/>
      <c r="BL27" s="606"/>
      <c r="BM27" s="606"/>
      <c r="BN27" s="607"/>
      <c r="BO27" s="665">
        <v>100</v>
      </c>
      <c r="BP27" s="665"/>
      <c r="BQ27" s="665"/>
      <c r="BR27" s="665"/>
      <c r="BS27" s="611">
        <v>53901</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7384406</v>
      </c>
      <c r="CS27" s="604"/>
      <c r="CT27" s="604"/>
      <c r="CU27" s="604"/>
      <c r="CV27" s="604"/>
      <c r="CW27" s="604"/>
      <c r="CX27" s="604"/>
      <c r="CY27" s="605"/>
      <c r="CZ27" s="608">
        <v>31.6</v>
      </c>
      <c r="DA27" s="637"/>
      <c r="DB27" s="637"/>
      <c r="DC27" s="638"/>
      <c r="DD27" s="611">
        <v>2312677</v>
      </c>
      <c r="DE27" s="604"/>
      <c r="DF27" s="604"/>
      <c r="DG27" s="604"/>
      <c r="DH27" s="604"/>
      <c r="DI27" s="604"/>
      <c r="DJ27" s="604"/>
      <c r="DK27" s="605"/>
      <c r="DL27" s="611">
        <v>2294692</v>
      </c>
      <c r="DM27" s="604"/>
      <c r="DN27" s="604"/>
      <c r="DO27" s="604"/>
      <c r="DP27" s="604"/>
      <c r="DQ27" s="604"/>
      <c r="DR27" s="604"/>
      <c r="DS27" s="604"/>
      <c r="DT27" s="604"/>
      <c r="DU27" s="604"/>
      <c r="DV27" s="605"/>
      <c r="DW27" s="608">
        <v>15.5</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123</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1493124</v>
      </c>
      <c r="CS28" s="606"/>
      <c r="CT28" s="606"/>
      <c r="CU28" s="606"/>
      <c r="CV28" s="606"/>
      <c r="CW28" s="606"/>
      <c r="CX28" s="606"/>
      <c r="CY28" s="607"/>
      <c r="CZ28" s="608">
        <v>6.4</v>
      </c>
      <c r="DA28" s="637"/>
      <c r="DB28" s="637"/>
      <c r="DC28" s="638"/>
      <c r="DD28" s="611">
        <v>1461840</v>
      </c>
      <c r="DE28" s="606"/>
      <c r="DF28" s="606"/>
      <c r="DG28" s="606"/>
      <c r="DH28" s="606"/>
      <c r="DI28" s="606"/>
      <c r="DJ28" s="606"/>
      <c r="DK28" s="607"/>
      <c r="DL28" s="611">
        <v>1461840</v>
      </c>
      <c r="DM28" s="606"/>
      <c r="DN28" s="606"/>
      <c r="DO28" s="606"/>
      <c r="DP28" s="606"/>
      <c r="DQ28" s="606"/>
      <c r="DR28" s="606"/>
      <c r="DS28" s="606"/>
      <c r="DT28" s="606"/>
      <c r="DU28" s="606"/>
      <c r="DV28" s="607"/>
      <c r="DW28" s="608">
        <v>9.9</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1277472</v>
      </c>
      <c r="S29" s="606"/>
      <c r="T29" s="606"/>
      <c r="U29" s="606"/>
      <c r="V29" s="606"/>
      <c r="W29" s="606"/>
      <c r="X29" s="606"/>
      <c r="Y29" s="607"/>
      <c r="Z29" s="665">
        <v>5.0999999999999996</v>
      </c>
      <c r="AA29" s="665"/>
      <c r="AB29" s="665"/>
      <c r="AC29" s="665"/>
      <c r="AD29" s="666" t="s">
        <v>123</v>
      </c>
      <c r="AE29" s="666"/>
      <c r="AF29" s="666"/>
      <c r="AG29" s="666"/>
      <c r="AH29" s="666"/>
      <c r="AI29" s="666"/>
      <c r="AJ29" s="666"/>
      <c r="AK29" s="666"/>
      <c r="AL29" s="608" t="s">
        <v>231</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1493124</v>
      </c>
      <c r="CS29" s="604"/>
      <c r="CT29" s="604"/>
      <c r="CU29" s="604"/>
      <c r="CV29" s="604"/>
      <c r="CW29" s="604"/>
      <c r="CX29" s="604"/>
      <c r="CY29" s="605"/>
      <c r="CZ29" s="608">
        <v>6.4</v>
      </c>
      <c r="DA29" s="637"/>
      <c r="DB29" s="637"/>
      <c r="DC29" s="638"/>
      <c r="DD29" s="611">
        <v>1461840</v>
      </c>
      <c r="DE29" s="604"/>
      <c r="DF29" s="604"/>
      <c r="DG29" s="604"/>
      <c r="DH29" s="604"/>
      <c r="DI29" s="604"/>
      <c r="DJ29" s="604"/>
      <c r="DK29" s="605"/>
      <c r="DL29" s="611">
        <v>1461840</v>
      </c>
      <c r="DM29" s="604"/>
      <c r="DN29" s="604"/>
      <c r="DO29" s="604"/>
      <c r="DP29" s="604"/>
      <c r="DQ29" s="604"/>
      <c r="DR29" s="604"/>
      <c r="DS29" s="604"/>
      <c r="DT29" s="604"/>
      <c r="DU29" s="604"/>
      <c r="DV29" s="605"/>
      <c r="DW29" s="608">
        <v>9.9</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166977</v>
      </c>
      <c r="S30" s="606"/>
      <c r="T30" s="606"/>
      <c r="U30" s="606"/>
      <c r="V30" s="606"/>
      <c r="W30" s="606"/>
      <c r="X30" s="606"/>
      <c r="Y30" s="607"/>
      <c r="Z30" s="665">
        <v>0.7</v>
      </c>
      <c r="AA30" s="665"/>
      <c r="AB30" s="665"/>
      <c r="AC30" s="665"/>
      <c r="AD30" s="666">
        <v>102211</v>
      </c>
      <c r="AE30" s="666"/>
      <c r="AF30" s="666"/>
      <c r="AG30" s="666"/>
      <c r="AH30" s="666"/>
      <c r="AI30" s="666"/>
      <c r="AJ30" s="666"/>
      <c r="AK30" s="666"/>
      <c r="AL30" s="608">
        <v>0.7</v>
      </c>
      <c r="AM30" s="609"/>
      <c r="AN30" s="609"/>
      <c r="AO30" s="667"/>
      <c r="AP30" s="693" t="s">
        <v>302</v>
      </c>
      <c r="AQ30" s="694"/>
      <c r="AR30" s="694"/>
      <c r="AS30" s="694"/>
      <c r="AT30" s="699" t="s">
        <v>303</v>
      </c>
      <c r="AU30" s="210"/>
      <c r="AV30" s="210"/>
      <c r="AW30" s="210"/>
      <c r="AX30" s="702" t="s">
        <v>178</v>
      </c>
      <c r="AY30" s="703"/>
      <c r="AZ30" s="703"/>
      <c r="BA30" s="703"/>
      <c r="BB30" s="703"/>
      <c r="BC30" s="703"/>
      <c r="BD30" s="703"/>
      <c r="BE30" s="703"/>
      <c r="BF30" s="704"/>
      <c r="BG30" s="683">
        <v>98.7</v>
      </c>
      <c r="BH30" s="684"/>
      <c r="BI30" s="684"/>
      <c r="BJ30" s="684"/>
      <c r="BK30" s="684"/>
      <c r="BL30" s="684"/>
      <c r="BM30" s="685">
        <v>94.6</v>
      </c>
      <c r="BN30" s="684"/>
      <c r="BO30" s="684"/>
      <c r="BP30" s="684"/>
      <c r="BQ30" s="686"/>
      <c r="BR30" s="683">
        <v>98.4</v>
      </c>
      <c r="BS30" s="684"/>
      <c r="BT30" s="684"/>
      <c r="BU30" s="684"/>
      <c r="BV30" s="684"/>
      <c r="BW30" s="684"/>
      <c r="BX30" s="685">
        <v>93.7</v>
      </c>
      <c r="BY30" s="684"/>
      <c r="BZ30" s="684"/>
      <c r="CA30" s="684"/>
      <c r="CB30" s="686"/>
      <c r="CD30" s="689"/>
      <c r="CE30" s="690"/>
      <c r="CF30" s="647" t="s">
        <v>304</v>
      </c>
      <c r="CG30" s="644"/>
      <c r="CH30" s="644"/>
      <c r="CI30" s="644"/>
      <c r="CJ30" s="644"/>
      <c r="CK30" s="644"/>
      <c r="CL30" s="644"/>
      <c r="CM30" s="644"/>
      <c r="CN30" s="644"/>
      <c r="CO30" s="644"/>
      <c r="CP30" s="644"/>
      <c r="CQ30" s="645"/>
      <c r="CR30" s="603">
        <v>1371030</v>
      </c>
      <c r="CS30" s="606"/>
      <c r="CT30" s="606"/>
      <c r="CU30" s="606"/>
      <c r="CV30" s="606"/>
      <c r="CW30" s="606"/>
      <c r="CX30" s="606"/>
      <c r="CY30" s="607"/>
      <c r="CZ30" s="608">
        <v>5.9</v>
      </c>
      <c r="DA30" s="637"/>
      <c r="DB30" s="637"/>
      <c r="DC30" s="638"/>
      <c r="DD30" s="611">
        <v>1339746</v>
      </c>
      <c r="DE30" s="606"/>
      <c r="DF30" s="606"/>
      <c r="DG30" s="606"/>
      <c r="DH30" s="606"/>
      <c r="DI30" s="606"/>
      <c r="DJ30" s="606"/>
      <c r="DK30" s="607"/>
      <c r="DL30" s="611">
        <v>1339746</v>
      </c>
      <c r="DM30" s="606"/>
      <c r="DN30" s="606"/>
      <c r="DO30" s="606"/>
      <c r="DP30" s="606"/>
      <c r="DQ30" s="606"/>
      <c r="DR30" s="606"/>
      <c r="DS30" s="606"/>
      <c r="DT30" s="606"/>
      <c r="DU30" s="606"/>
      <c r="DV30" s="607"/>
      <c r="DW30" s="608">
        <v>9.1</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15795</v>
      </c>
      <c r="S31" s="606"/>
      <c r="T31" s="606"/>
      <c r="U31" s="606"/>
      <c r="V31" s="606"/>
      <c r="W31" s="606"/>
      <c r="X31" s="606"/>
      <c r="Y31" s="607"/>
      <c r="Z31" s="665">
        <v>0.1</v>
      </c>
      <c r="AA31" s="665"/>
      <c r="AB31" s="665"/>
      <c r="AC31" s="665"/>
      <c r="AD31" s="666" t="s">
        <v>123</v>
      </c>
      <c r="AE31" s="666"/>
      <c r="AF31" s="666"/>
      <c r="AG31" s="666"/>
      <c r="AH31" s="666"/>
      <c r="AI31" s="666"/>
      <c r="AJ31" s="666"/>
      <c r="AK31" s="666"/>
      <c r="AL31" s="608" t="s">
        <v>231</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98.1</v>
      </c>
      <c r="BH31" s="604"/>
      <c r="BI31" s="604"/>
      <c r="BJ31" s="604"/>
      <c r="BK31" s="604"/>
      <c r="BL31" s="604"/>
      <c r="BM31" s="609">
        <v>92.5</v>
      </c>
      <c r="BN31" s="682"/>
      <c r="BO31" s="682"/>
      <c r="BP31" s="682"/>
      <c r="BQ31" s="643"/>
      <c r="BR31" s="681">
        <v>97.8</v>
      </c>
      <c r="BS31" s="604"/>
      <c r="BT31" s="604"/>
      <c r="BU31" s="604"/>
      <c r="BV31" s="604"/>
      <c r="BW31" s="604"/>
      <c r="BX31" s="609">
        <v>91.3</v>
      </c>
      <c r="BY31" s="682"/>
      <c r="BZ31" s="682"/>
      <c r="CA31" s="682"/>
      <c r="CB31" s="643"/>
      <c r="CD31" s="689"/>
      <c r="CE31" s="690"/>
      <c r="CF31" s="647" t="s">
        <v>308</v>
      </c>
      <c r="CG31" s="644"/>
      <c r="CH31" s="644"/>
      <c r="CI31" s="644"/>
      <c r="CJ31" s="644"/>
      <c r="CK31" s="644"/>
      <c r="CL31" s="644"/>
      <c r="CM31" s="644"/>
      <c r="CN31" s="644"/>
      <c r="CO31" s="644"/>
      <c r="CP31" s="644"/>
      <c r="CQ31" s="645"/>
      <c r="CR31" s="603">
        <v>122094</v>
      </c>
      <c r="CS31" s="604"/>
      <c r="CT31" s="604"/>
      <c r="CU31" s="604"/>
      <c r="CV31" s="604"/>
      <c r="CW31" s="604"/>
      <c r="CX31" s="604"/>
      <c r="CY31" s="605"/>
      <c r="CZ31" s="608">
        <v>0.5</v>
      </c>
      <c r="DA31" s="637"/>
      <c r="DB31" s="637"/>
      <c r="DC31" s="638"/>
      <c r="DD31" s="611">
        <v>122094</v>
      </c>
      <c r="DE31" s="604"/>
      <c r="DF31" s="604"/>
      <c r="DG31" s="604"/>
      <c r="DH31" s="604"/>
      <c r="DI31" s="604"/>
      <c r="DJ31" s="604"/>
      <c r="DK31" s="605"/>
      <c r="DL31" s="611">
        <v>122094</v>
      </c>
      <c r="DM31" s="604"/>
      <c r="DN31" s="604"/>
      <c r="DO31" s="604"/>
      <c r="DP31" s="604"/>
      <c r="DQ31" s="604"/>
      <c r="DR31" s="604"/>
      <c r="DS31" s="604"/>
      <c r="DT31" s="604"/>
      <c r="DU31" s="604"/>
      <c r="DV31" s="605"/>
      <c r="DW31" s="608">
        <v>0.8</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105604</v>
      </c>
      <c r="S32" s="606"/>
      <c r="T32" s="606"/>
      <c r="U32" s="606"/>
      <c r="V32" s="606"/>
      <c r="W32" s="606"/>
      <c r="X32" s="606"/>
      <c r="Y32" s="607"/>
      <c r="Z32" s="665">
        <v>0.4</v>
      </c>
      <c r="AA32" s="665"/>
      <c r="AB32" s="665"/>
      <c r="AC32" s="665"/>
      <c r="AD32" s="666" t="s">
        <v>123</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99.1</v>
      </c>
      <c r="BH32" s="619"/>
      <c r="BI32" s="619"/>
      <c r="BJ32" s="619"/>
      <c r="BK32" s="619"/>
      <c r="BL32" s="619"/>
      <c r="BM32" s="663">
        <v>96.2</v>
      </c>
      <c r="BN32" s="619"/>
      <c r="BO32" s="619"/>
      <c r="BP32" s="619"/>
      <c r="BQ32" s="656"/>
      <c r="BR32" s="680">
        <v>98.9</v>
      </c>
      <c r="BS32" s="619"/>
      <c r="BT32" s="619"/>
      <c r="BU32" s="619"/>
      <c r="BV32" s="619"/>
      <c r="BW32" s="619"/>
      <c r="BX32" s="663">
        <v>95.5</v>
      </c>
      <c r="BY32" s="619"/>
      <c r="BZ32" s="619"/>
      <c r="CA32" s="619"/>
      <c r="CB32" s="656"/>
      <c r="CD32" s="691"/>
      <c r="CE32" s="692"/>
      <c r="CF32" s="647" t="s">
        <v>311</v>
      </c>
      <c r="CG32" s="644"/>
      <c r="CH32" s="644"/>
      <c r="CI32" s="644"/>
      <c r="CJ32" s="644"/>
      <c r="CK32" s="644"/>
      <c r="CL32" s="644"/>
      <c r="CM32" s="644"/>
      <c r="CN32" s="644"/>
      <c r="CO32" s="644"/>
      <c r="CP32" s="644"/>
      <c r="CQ32" s="645"/>
      <c r="CR32" s="603" t="s">
        <v>237</v>
      </c>
      <c r="CS32" s="606"/>
      <c r="CT32" s="606"/>
      <c r="CU32" s="606"/>
      <c r="CV32" s="606"/>
      <c r="CW32" s="606"/>
      <c r="CX32" s="606"/>
      <c r="CY32" s="607"/>
      <c r="CZ32" s="608" t="s">
        <v>123</v>
      </c>
      <c r="DA32" s="637"/>
      <c r="DB32" s="637"/>
      <c r="DC32" s="638"/>
      <c r="DD32" s="611" t="s">
        <v>237</v>
      </c>
      <c r="DE32" s="606"/>
      <c r="DF32" s="606"/>
      <c r="DG32" s="606"/>
      <c r="DH32" s="606"/>
      <c r="DI32" s="606"/>
      <c r="DJ32" s="606"/>
      <c r="DK32" s="607"/>
      <c r="DL32" s="611" t="s">
        <v>237</v>
      </c>
      <c r="DM32" s="606"/>
      <c r="DN32" s="606"/>
      <c r="DO32" s="606"/>
      <c r="DP32" s="606"/>
      <c r="DQ32" s="606"/>
      <c r="DR32" s="606"/>
      <c r="DS32" s="606"/>
      <c r="DT32" s="606"/>
      <c r="DU32" s="606"/>
      <c r="DV32" s="607"/>
      <c r="DW32" s="608" t="s">
        <v>123</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924122</v>
      </c>
      <c r="S33" s="606"/>
      <c r="T33" s="606"/>
      <c r="U33" s="606"/>
      <c r="V33" s="606"/>
      <c r="W33" s="606"/>
      <c r="X33" s="606"/>
      <c r="Y33" s="607"/>
      <c r="Z33" s="665">
        <v>3.7</v>
      </c>
      <c r="AA33" s="665"/>
      <c r="AB33" s="665"/>
      <c r="AC33" s="665"/>
      <c r="AD33" s="666" t="s">
        <v>123</v>
      </c>
      <c r="AE33" s="666"/>
      <c r="AF33" s="666"/>
      <c r="AG33" s="666"/>
      <c r="AH33" s="666"/>
      <c r="AI33" s="666"/>
      <c r="AJ33" s="666"/>
      <c r="AK33" s="666"/>
      <c r="AL33" s="608" t="s">
        <v>237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8297347</v>
      </c>
      <c r="CS33" s="604"/>
      <c r="CT33" s="604"/>
      <c r="CU33" s="604"/>
      <c r="CV33" s="604"/>
      <c r="CW33" s="604"/>
      <c r="CX33" s="604"/>
      <c r="CY33" s="605"/>
      <c r="CZ33" s="608">
        <v>35.6</v>
      </c>
      <c r="DA33" s="637"/>
      <c r="DB33" s="637"/>
      <c r="DC33" s="638"/>
      <c r="DD33" s="611">
        <v>7148209</v>
      </c>
      <c r="DE33" s="604"/>
      <c r="DF33" s="604"/>
      <c r="DG33" s="604"/>
      <c r="DH33" s="604"/>
      <c r="DI33" s="604"/>
      <c r="DJ33" s="604"/>
      <c r="DK33" s="605"/>
      <c r="DL33" s="611">
        <v>5602292</v>
      </c>
      <c r="DM33" s="604"/>
      <c r="DN33" s="604"/>
      <c r="DO33" s="604"/>
      <c r="DP33" s="604"/>
      <c r="DQ33" s="604"/>
      <c r="DR33" s="604"/>
      <c r="DS33" s="604"/>
      <c r="DT33" s="604"/>
      <c r="DU33" s="604"/>
      <c r="DV33" s="605"/>
      <c r="DW33" s="608">
        <v>37.9</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940079</v>
      </c>
      <c r="S34" s="606"/>
      <c r="T34" s="606"/>
      <c r="U34" s="606"/>
      <c r="V34" s="606"/>
      <c r="W34" s="606"/>
      <c r="X34" s="606"/>
      <c r="Y34" s="607"/>
      <c r="Z34" s="665">
        <v>3.7</v>
      </c>
      <c r="AA34" s="665"/>
      <c r="AB34" s="665"/>
      <c r="AC34" s="665"/>
      <c r="AD34" s="666">
        <v>1823</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3174872</v>
      </c>
      <c r="CS34" s="606"/>
      <c r="CT34" s="606"/>
      <c r="CU34" s="606"/>
      <c r="CV34" s="606"/>
      <c r="CW34" s="606"/>
      <c r="CX34" s="606"/>
      <c r="CY34" s="607"/>
      <c r="CZ34" s="608">
        <v>13.6</v>
      </c>
      <c r="DA34" s="637"/>
      <c r="DB34" s="637"/>
      <c r="DC34" s="638"/>
      <c r="DD34" s="611">
        <v>2726313</v>
      </c>
      <c r="DE34" s="606"/>
      <c r="DF34" s="606"/>
      <c r="DG34" s="606"/>
      <c r="DH34" s="606"/>
      <c r="DI34" s="606"/>
      <c r="DJ34" s="606"/>
      <c r="DK34" s="607"/>
      <c r="DL34" s="611">
        <v>2508542</v>
      </c>
      <c r="DM34" s="606"/>
      <c r="DN34" s="606"/>
      <c r="DO34" s="606"/>
      <c r="DP34" s="606"/>
      <c r="DQ34" s="606"/>
      <c r="DR34" s="606"/>
      <c r="DS34" s="606"/>
      <c r="DT34" s="606"/>
      <c r="DU34" s="606"/>
      <c r="DV34" s="607"/>
      <c r="DW34" s="608">
        <v>17</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1762500</v>
      </c>
      <c r="S35" s="606"/>
      <c r="T35" s="606"/>
      <c r="U35" s="606"/>
      <c r="V35" s="606"/>
      <c r="W35" s="606"/>
      <c r="X35" s="606"/>
      <c r="Y35" s="607"/>
      <c r="Z35" s="665">
        <v>7</v>
      </c>
      <c r="AA35" s="665"/>
      <c r="AB35" s="665"/>
      <c r="AC35" s="665"/>
      <c r="AD35" s="666" t="s">
        <v>123</v>
      </c>
      <c r="AE35" s="666"/>
      <c r="AF35" s="666"/>
      <c r="AG35" s="666"/>
      <c r="AH35" s="666"/>
      <c r="AI35" s="666"/>
      <c r="AJ35" s="666"/>
      <c r="AK35" s="666"/>
      <c r="AL35" s="608" t="s">
        <v>123</v>
      </c>
      <c r="AM35" s="609"/>
      <c r="AN35" s="609"/>
      <c r="AO35" s="667"/>
      <c r="AP35" s="214"/>
      <c r="AQ35" s="671" t="s">
        <v>319</v>
      </c>
      <c r="AR35" s="672"/>
      <c r="AS35" s="672"/>
      <c r="AT35" s="672"/>
      <c r="AU35" s="672"/>
      <c r="AV35" s="672"/>
      <c r="AW35" s="672"/>
      <c r="AX35" s="672"/>
      <c r="AY35" s="673"/>
      <c r="AZ35" s="668">
        <v>3220546</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270170</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40472</v>
      </c>
      <c r="CS35" s="604"/>
      <c r="CT35" s="604"/>
      <c r="CU35" s="604"/>
      <c r="CV35" s="604"/>
      <c r="CW35" s="604"/>
      <c r="CX35" s="604"/>
      <c r="CY35" s="605"/>
      <c r="CZ35" s="608">
        <v>0.2</v>
      </c>
      <c r="DA35" s="637"/>
      <c r="DB35" s="637"/>
      <c r="DC35" s="638"/>
      <c r="DD35" s="611">
        <v>37919</v>
      </c>
      <c r="DE35" s="604"/>
      <c r="DF35" s="604"/>
      <c r="DG35" s="604"/>
      <c r="DH35" s="604"/>
      <c r="DI35" s="604"/>
      <c r="DJ35" s="604"/>
      <c r="DK35" s="605"/>
      <c r="DL35" s="611">
        <v>36733</v>
      </c>
      <c r="DM35" s="604"/>
      <c r="DN35" s="604"/>
      <c r="DO35" s="604"/>
      <c r="DP35" s="604"/>
      <c r="DQ35" s="604"/>
      <c r="DR35" s="604"/>
      <c r="DS35" s="604"/>
      <c r="DT35" s="604"/>
      <c r="DU35" s="604"/>
      <c r="DV35" s="605"/>
      <c r="DW35" s="608">
        <v>0.2</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237</v>
      </c>
      <c r="AM36" s="609"/>
      <c r="AN36" s="609"/>
      <c r="AO36" s="667"/>
      <c r="AQ36" s="640" t="s">
        <v>323</v>
      </c>
      <c r="AR36" s="641"/>
      <c r="AS36" s="641"/>
      <c r="AT36" s="641"/>
      <c r="AU36" s="641"/>
      <c r="AV36" s="641"/>
      <c r="AW36" s="641"/>
      <c r="AX36" s="641"/>
      <c r="AY36" s="642"/>
      <c r="AZ36" s="603">
        <v>608882</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-383712</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1736359</v>
      </c>
      <c r="CS36" s="606"/>
      <c r="CT36" s="606"/>
      <c r="CU36" s="606"/>
      <c r="CV36" s="606"/>
      <c r="CW36" s="606"/>
      <c r="CX36" s="606"/>
      <c r="CY36" s="607"/>
      <c r="CZ36" s="608">
        <v>7.4</v>
      </c>
      <c r="DA36" s="637"/>
      <c r="DB36" s="637"/>
      <c r="DC36" s="638"/>
      <c r="DD36" s="611">
        <v>1551029</v>
      </c>
      <c r="DE36" s="606"/>
      <c r="DF36" s="606"/>
      <c r="DG36" s="606"/>
      <c r="DH36" s="606"/>
      <c r="DI36" s="606"/>
      <c r="DJ36" s="606"/>
      <c r="DK36" s="607"/>
      <c r="DL36" s="611">
        <v>1195970</v>
      </c>
      <c r="DM36" s="606"/>
      <c r="DN36" s="606"/>
      <c r="DO36" s="606"/>
      <c r="DP36" s="606"/>
      <c r="DQ36" s="606"/>
      <c r="DR36" s="606"/>
      <c r="DS36" s="606"/>
      <c r="DT36" s="606"/>
      <c r="DU36" s="606"/>
      <c r="DV36" s="607"/>
      <c r="DW36" s="608">
        <v>8.1</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1046500</v>
      </c>
      <c r="S37" s="606"/>
      <c r="T37" s="606"/>
      <c r="U37" s="606"/>
      <c r="V37" s="606"/>
      <c r="W37" s="606"/>
      <c r="X37" s="606"/>
      <c r="Y37" s="607"/>
      <c r="Z37" s="665">
        <v>4.2</v>
      </c>
      <c r="AA37" s="665"/>
      <c r="AB37" s="665"/>
      <c r="AC37" s="665"/>
      <c r="AD37" s="666" t="s">
        <v>237</v>
      </c>
      <c r="AE37" s="666"/>
      <c r="AF37" s="666"/>
      <c r="AG37" s="666"/>
      <c r="AH37" s="666"/>
      <c r="AI37" s="666"/>
      <c r="AJ37" s="666"/>
      <c r="AK37" s="666"/>
      <c r="AL37" s="608" t="s">
        <v>123</v>
      </c>
      <c r="AM37" s="609"/>
      <c r="AN37" s="609"/>
      <c r="AO37" s="667"/>
      <c r="AQ37" s="640" t="s">
        <v>327</v>
      </c>
      <c r="AR37" s="641"/>
      <c r="AS37" s="641"/>
      <c r="AT37" s="641"/>
      <c r="AU37" s="641"/>
      <c r="AV37" s="641"/>
      <c r="AW37" s="641"/>
      <c r="AX37" s="641"/>
      <c r="AY37" s="642"/>
      <c r="AZ37" s="603">
        <v>256034</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12964</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577995</v>
      </c>
      <c r="CS37" s="604"/>
      <c r="CT37" s="604"/>
      <c r="CU37" s="604"/>
      <c r="CV37" s="604"/>
      <c r="CW37" s="604"/>
      <c r="CX37" s="604"/>
      <c r="CY37" s="605"/>
      <c r="CZ37" s="608">
        <v>2.5</v>
      </c>
      <c r="DA37" s="637"/>
      <c r="DB37" s="637"/>
      <c r="DC37" s="638"/>
      <c r="DD37" s="611">
        <v>577995</v>
      </c>
      <c r="DE37" s="604"/>
      <c r="DF37" s="604"/>
      <c r="DG37" s="604"/>
      <c r="DH37" s="604"/>
      <c r="DI37" s="604"/>
      <c r="DJ37" s="604"/>
      <c r="DK37" s="605"/>
      <c r="DL37" s="611">
        <v>389912</v>
      </c>
      <c r="DM37" s="604"/>
      <c r="DN37" s="604"/>
      <c r="DO37" s="604"/>
      <c r="DP37" s="604"/>
      <c r="DQ37" s="604"/>
      <c r="DR37" s="604"/>
      <c r="DS37" s="604"/>
      <c r="DT37" s="604"/>
      <c r="DU37" s="604"/>
      <c r="DV37" s="605"/>
      <c r="DW37" s="608">
        <v>2.6</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25140304</v>
      </c>
      <c r="S38" s="655"/>
      <c r="T38" s="655"/>
      <c r="U38" s="655"/>
      <c r="V38" s="655"/>
      <c r="W38" s="655"/>
      <c r="X38" s="655"/>
      <c r="Y38" s="660"/>
      <c r="Z38" s="661">
        <v>100</v>
      </c>
      <c r="AA38" s="661"/>
      <c r="AB38" s="661"/>
      <c r="AC38" s="661"/>
      <c r="AD38" s="662">
        <v>13720089</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4087</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19409</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2960425</v>
      </c>
      <c r="CS38" s="606"/>
      <c r="CT38" s="606"/>
      <c r="CU38" s="606"/>
      <c r="CV38" s="606"/>
      <c r="CW38" s="606"/>
      <c r="CX38" s="606"/>
      <c r="CY38" s="607"/>
      <c r="CZ38" s="608">
        <v>12.7</v>
      </c>
      <c r="DA38" s="637"/>
      <c r="DB38" s="637"/>
      <c r="DC38" s="638"/>
      <c r="DD38" s="611">
        <v>2682918</v>
      </c>
      <c r="DE38" s="606"/>
      <c r="DF38" s="606"/>
      <c r="DG38" s="606"/>
      <c r="DH38" s="606"/>
      <c r="DI38" s="606"/>
      <c r="DJ38" s="606"/>
      <c r="DK38" s="607"/>
      <c r="DL38" s="611">
        <v>1861047</v>
      </c>
      <c r="DM38" s="606"/>
      <c r="DN38" s="606"/>
      <c r="DO38" s="606"/>
      <c r="DP38" s="606"/>
      <c r="DQ38" s="606"/>
      <c r="DR38" s="606"/>
      <c r="DS38" s="606"/>
      <c r="DT38" s="606"/>
      <c r="DU38" s="606"/>
      <c r="DV38" s="607"/>
      <c r="DW38" s="608">
        <v>12.6</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123</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78</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174039</v>
      </c>
      <c r="CS39" s="604"/>
      <c r="CT39" s="604"/>
      <c r="CU39" s="604"/>
      <c r="CV39" s="604"/>
      <c r="CW39" s="604"/>
      <c r="CX39" s="604"/>
      <c r="CY39" s="605"/>
      <c r="CZ39" s="608">
        <v>0.7</v>
      </c>
      <c r="DA39" s="637"/>
      <c r="DB39" s="637"/>
      <c r="DC39" s="638"/>
      <c r="DD39" s="611">
        <v>150030</v>
      </c>
      <c r="DE39" s="604"/>
      <c r="DF39" s="604"/>
      <c r="DG39" s="604"/>
      <c r="DH39" s="604"/>
      <c r="DI39" s="604"/>
      <c r="DJ39" s="604"/>
      <c r="DK39" s="605"/>
      <c r="DL39" s="611" t="s">
        <v>237</v>
      </c>
      <c r="DM39" s="604"/>
      <c r="DN39" s="604"/>
      <c r="DO39" s="604"/>
      <c r="DP39" s="604"/>
      <c r="DQ39" s="604"/>
      <c r="DR39" s="604"/>
      <c r="DS39" s="604"/>
      <c r="DT39" s="604"/>
      <c r="DU39" s="604"/>
      <c r="DV39" s="605"/>
      <c r="DW39" s="608" t="s">
        <v>123</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968195</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100</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211180</v>
      </c>
      <c r="CS40" s="606"/>
      <c r="CT40" s="606"/>
      <c r="CU40" s="606"/>
      <c r="CV40" s="606"/>
      <c r="CW40" s="606"/>
      <c r="CX40" s="606"/>
      <c r="CY40" s="607"/>
      <c r="CZ40" s="608">
        <v>0.9</v>
      </c>
      <c r="DA40" s="637"/>
      <c r="DB40" s="637"/>
      <c r="DC40" s="638"/>
      <c r="DD40" s="611" t="s">
        <v>123</v>
      </c>
      <c r="DE40" s="606"/>
      <c r="DF40" s="606"/>
      <c r="DG40" s="606"/>
      <c r="DH40" s="606"/>
      <c r="DI40" s="606"/>
      <c r="DJ40" s="606"/>
      <c r="DK40" s="607"/>
      <c r="DL40" s="611" t="s">
        <v>123</v>
      </c>
      <c r="DM40" s="606"/>
      <c r="DN40" s="606"/>
      <c r="DO40" s="606"/>
      <c r="DP40" s="606"/>
      <c r="DQ40" s="606"/>
      <c r="DR40" s="606"/>
      <c r="DS40" s="606"/>
      <c r="DT40" s="606"/>
      <c r="DU40" s="606"/>
      <c r="DV40" s="607"/>
      <c r="DW40" s="608" t="s">
        <v>123</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1383348</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243</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237</v>
      </c>
      <c r="CS41" s="604"/>
      <c r="CT41" s="604"/>
      <c r="CU41" s="604"/>
      <c r="CV41" s="604"/>
      <c r="CW41" s="604"/>
      <c r="CX41" s="604"/>
      <c r="CY41" s="605"/>
      <c r="CZ41" s="608" t="s">
        <v>123</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2704144</v>
      </c>
      <c r="CS42" s="606"/>
      <c r="CT42" s="606"/>
      <c r="CU42" s="606"/>
      <c r="CV42" s="606"/>
      <c r="CW42" s="606"/>
      <c r="CX42" s="606"/>
      <c r="CY42" s="607"/>
      <c r="CZ42" s="608">
        <v>11.6</v>
      </c>
      <c r="DA42" s="609"/>
      <c r="DB42" s="609"/>
      <c r="DC42" s="610"/>
      <c r="DD42" s="611">
        <v>1470259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83453</v>
      </c>
      <c r="CS43" s="604"/>
      <c r="CT43" s="604"/>
      <c r="CU43" s="604"/>
      <c r="CV43" s="604"/>
      <c r="CW43" s="604"/>
      <c r="CX43" s="604"/>
      <c r="CY43" s="605"/>
      <c r="CZ43" s="608">
        <v>0.4</v>
      </c>
      <c r="DA43" s="637"/>
      <c r="DB43" s="637"/>
      <c r="DC43" s="638"/>
      <c r="DD43" s="611">
        <v>83453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2704144</v>
      </c>
      <c r="CS44" s="606"/>
      <c r="CT44" s="606"/>
      <c r="CU44" s="606"/>
      <c r="CV44" s="606"/>
      <c r="CW44" s="606"/>
      <c r="CX44" s="606"/>
      <c r="CY44" s="607"/>
      <c r="CZ44" s="608">
        <v>11.6</v>
      </c>
      <c r="DA44" s="609"/>
      <c r="DB44" s="609"/>
      <c r="DC44" s="610"/>
      <c r="DD44" s="611">
        <v>1470259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537994</v>
      </c>
      <c r="CS45" s="604"/>
      <c r="CT45" s="604"/>
      <c r="CU45" s="604"/>
      <c r="CV45" s="604"/>
      <c r="CW45" s="604"/>
      <c r="CX45" s="604"/>
      <c r="CY45" s="605"/>
      <c r="CZ45" s="608">
        <v>2.2999999999999998</v>
      </c>
      <c r="DA45" s="637"/>
      <c r="DB45" s="637"/>
      <c r="DC45" s="638"/>
      <c r="DD45" s="611">
        <v>40342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2166150</v>
      </c>
      <c r="CS46" s="606"/>
      <c r="CT46" s="606"/>
      <c r="CU46" s="606"/>
      <c r="CV46" s="606"/>
      <c r="CW46" s="606"/>
      <c r="CX46" s="606"/>
      <c r="CY46" s="607"/>
      <c r="CZ46" s="608">
        <v>9.3000000000000007</v>
      </c>
      <c r="DA46" s="609"/>
      <c r="DB46" s="609"/>
      <c r="DC46" s="610"/>
      <c r="DD46" s="611">
        <v>1429917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237</v>
      </c>
      <c r="CS47" s="604"/>
      <c r="CT47" s="604"/>
      <c r="CU47" s="604"/>
      <c r="CV47" s="604"/>
      <c r="CW47" s="604"/>
      <c r="CX47" s="604"/>
      <c r="CY47" s="605"/>
      <c r="CZ47" s="608" t="s">
        <v>123</v>
      </c>
      <c r="DA47" s="637"/>
      <c r="DB47" s="637"/>
      <c r="DC47" s="638"/>
      <c r="DD47" s="611" t="s">
        <v>123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123</v>
      </c>
      <c r="CS48" s="606"/>
      <c r="CT48" s="606"/>
      <c r="CU48" s="606"/>
      <c r="CV48" s="606"/>
      <c r="CW48" s="606"/>
      <c r="CX48" s="606"/>
      <c r="CY48" s="607"/>
      <c r="CZ48" s="608" t="s">
        <v>123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23339284</v>
      </c>
      <c r="CS49" s="619"/>
      <c r="CT49" s="619"/>
      <c r="CU49" s="619"/>
      <c r="CV49" s="619"/>
      <c r="CW49" s="619"/>
      <c r="CX49" s="619"/>
      <c r="CY49" s="620"/>
      <c r="CZ49" s="621">
        <v>100</v>
      </c>
      <c r="DA49" s="622"/>
      <c r="DB49" s="622"/>
      <c r="DC49" s="623"/>
      <c r="DD49" s="624">
        <v>15534061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KcTobCfiJffAO+kdM/o9y7moY26NaUJ/cExZ0cV9uTGfWN/6mugyg5v+ObuJH6Fiae8b/d7kANw6Po35QB/WDA==" saltValue="Q88Qcb8YiQc0VJlr220P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24586</v>
      </c>
      <c r="R7" s="1136"/>
      <c r="S7" s="1136"/>
      <c r="T7" s="1136"/>
      <c r="U7" s="1136"/>
      <c r="V7" s="1136">
        <v>22828</v>
      </c>
      <c r="W7" s="1136"/>
      <c r="X7" s="1136"/>
      <c r="Y7" s="1136"/>
      <c r="Z7" s="1136"/>
      <c r="AA7" s="1136">
        <v>1758</v>
      </c>
      <c r="AB7" s="1136"/>
      <c r="AC7" s="1136"/>
      <c r="AD7" s="1136"/>
      <c r="AE7" s="1137"/>
      <c r="AF7" s="1138">
        <v>1729</v>
      </c>
      <c r="AG7" s="1139"/>
      <c r="AH7" s="1139"/>
      <c r="AI7" s="1139"/>
      <c r="AJ7" s="1140"/>
      <c r="AK7" s="1122">
        <v>106</v>
      </c>
      <c r="AL7" s="1123"/>
      <c r="AM7" s="1123"/>
      <c r="AN7" s="1123"/>
      <c r="AO7" s="1123"/>
      <c r="AP7" s="1123">
        <v>15788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582</v>
      </c>
      <c r="BT7" s="1127"/>
      <c r="BU7" s="1127"/>
      <c r="BV7" s="1127"/>
      <c r="BW7" s="1127"/>
      <c r="BX7" s="1127"/>
      <c r="BY7" s="1127"/>
      <c r="BZ7" s="1127"/>
      <c r="CA7" s="1127"/>
      <c r="CB7" s="1127"/>
      <c r="CC7" s="1127"/>
      <c r="CD7" s="1127"/>
      <c r="CE7" s="1127"/>
      <c r="CF7" s="1127"/>
      <c r="CG7" s="1128"/>
      <c r="CH7" s="1119" t="s">
        <v>514</v>
      </c>
      <c r="CI7" s="1120"/>
      <c r="CJ7" s="1120"/>
      <c r="CK7" s="1120"/>
      <c r="CL7" s="1121"/>
      <c r="CM7" s="1119">
        <v>6</v>
      </c>
      <c r="CN7" s="1120"/>
      <c r="CO7" s="1120"/>
      <c r="CP7" s="1120"/>
      <c r="CQ7" s="1121"/>
      <c r="CR7" s="1119">
        <v>5</v>
      </c>
      <c r="CS7" s="1120"/>
      <c r="CT7" s="1120"/>
      <c r="CU7" s="1120"/>
      <c r="CV7" s="1121"/>
      <c r="CW7" s="1119">
        <v>7</v>
      </c>
      <c r="CX7" s="1120"/>
      <c r="CY7" s="1120"/>
      <c r="CZ7" s="1120"/>
      <c r="DA7" s="1121"/>
      <c r="DB7" s="1119" t="s">
        <v>514</v>
      </c>
      <c r="DC7" s="1120"/>
      <c r="DD7" s="1120"/>
      <c r="DE7" s="1120"/>
      <c r="DF7" s="1121"/>
      <c r="DG7" s="1119">
        <v>3365</v>
      </c>
      <c r="DH7" s="1120"/>
      <c r="DI7" s="1120"/>
      <c r="DJ7" s="1120"/>
      <c r="DK7" s="1121"/>
      <c r="DL7" s="1119" t="s">
        <v>514</v>
      </c>
      <c r="DM7" s="1120"/>
      <c r="DN7" s="1120"/>
      <c r="DO7" s="1120"/>
      <c r="DP7" s="1121"/>
      <c r="DQ7" s="1119" t="s">
        <v>514</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1362</v>
      </c>
      <c r="R8" s="1075"/>
      <c r="S8" s="1075"/>
      <c r="T8" s="1075"/>
      <c r="U8" s="1075"/>
      <c r="V8" s="1075">
        <v>1323</v>
      </c>
      <c r="W8" s="1075"/>
      <c r="X8" s="1075"/>
      <c r="Y8" s="1075"/>
      <c r="Z8" s="1075"/>
      <c r="AA8" s="1075">
        <v>39</v>
      </c>
      <c r="AB8" s="1075"/>
      <c r="AC8" s="1075"/>
      <c r="AD8" s="1075"/>
      <c r="AE8" s="1076"/>
      <c r="AF8" s="1050">
        <v>39</v>
      </c>
      <c r="AG8" s="1051"/>
      <c r="AH8" s="1051"/>
      <c r="AI8" s="1051"/>
      <c r="AJ8" s="1052"/>
      <c r="AK8" s="1117">
        <v>806</v>
      </c>
      <c r="AL8" s="1118"/>
      <c r="AM8" s="1118"/>
      <c r="AN8" s="1118"/>
      <c r="AO8" s="1118"/>
      <c r="AP8" s="1118">
        <v>2092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583</v>
      </c>
      <c r="BT8" s="1046"/>
      <c r="BU8" s="1046"/>
      <c r="BV8" s="1046"/>
      <c r="BW8" s="1046"/>
      <c r="BX8" s="1046"/>
      <c r="BY8" s="1046"/>
      <c r="BZ8" s="1046"/>
      <c r="CA8" s="1046"/>
      <c r="CB8" s="1046"/>
      <c r="CC8" s="1046"/>
      <c r="CD8" s="1046"/>
      <c r="CE8" s="1046"/>
      <c r="CF8" s="1046"/>
      <c r="CG8" s="1047"/>
      <c r="CH8" s="1020">
        <v>-11</v>
      </c>
      <c r="CI8" s="1021"/>
      <c r="CJ8" s="1021"/>
      <c r="CK8" s="1021"/>
      <c r="CL8" s="1022"/>
      <c r="CM8" s="1020">
        <v>103</v>
      </c>
      <c r="CN8" s="1021"/>
      <c r="CO8" s="1021"/>
      <c r="CP8" s="1021"/>
      <c r="CQ8" s="1022"/>
      <c r="CR8" s="1020">
        <v>1</v>
      </c>
      <c r="CS8" s="1021"/>
      <c r="CT8" s="1021"/>
      <c r="CU8" s="1021"/>
      <c r="CV8" s="1022"/>
      <c r="CW8" s="1020" t="s">
        <v>514</v>
      </c>
      <c r="CX8" s="1021"/>
      <c r="CY8" s="1021"/>
      <c r="CZ8" s="1021"/>
      <c r="DA8" s="1022"/>
      <c r="DB8" s="1020" t="s">
        <v>514</v>
      </c>
      <c r="DC8" s="1021"/>
      <c r="DD8" s="1021"/>
      <c r="DE8" s="1021"/>
      <c r="DF8" s="1022"/>
      <c r="DG8" s="1020" t="s">
        <v>514</v>
      </c>
      <c r="DH8" s="1021"/>
      <c r="DI8" s="1021"/>
      <c r="DJ8" s="1021"/>
      <c r="DK8" s="1022"/>
      <c r="DL8" s="1020" t="s">
        <v>514</v>
      </c>
      <c r="DM8" s="1021"/>
      <c r="DN8" s="1021"/>
      <c r="DO8" s="1021"/>
      <c r="DP8" s="1022"/>
      <c r="DQ8" s="1020" t="s">
        <v>514</v>
      </c>
      <c r="DR8" s="1021"/>
      <c r="DS8" s="1021"/>
      <c r="DT8" s="1021"/>
      <c r="DU8" s="1022"/>
      <c r="DV8" s="1023"/>
      <c r="DW8" s="1024"/>
      <c r="DX8" s="1024"/>
      <c r="DY8" s="1024"/>
      <c r="DZ8" s="1025"/>
      <c r="EA8" s="234"/>
    </row>
    <row r="9" spans="1:131" s="235" customFormat="1" ht="26.25" customHeight="1" x14ac:dyDescent="0.15">
      <c r="A9" s="241">
        <v>3</v>
      </c>
      <c r="B9" s="1068" t="s">
        <v>379</v>
      </c>
      <c r="C9" s="1069"/>
      <c r="D9" s="1069"/>
      <c r="E9" s="1069"/>
      <c r="F9" s="1069"/>
      <c r="G9" s="1069"/>
      <c r="H9" s="1069"/>
      <c r="I9" s="1069"/>
      <c r="J9" s="1069"/>
      <c r="K9" s="1069"/>
      <c r="L9" s="1069"/>
      <c r="M9" s="1069"/>
      <c r="N9" s="1069"/>
      <c r="O9" s="1069"/>
      <c r="P9" s="1070"/>
      <c r="Q9" s="1074">
        <v>51</v>
      </c>
      <c r="R9" s="1075"/>
      <c r="S9" s="1075"/>
      <c r="T9" s="1075"/>
      <c r="U9" s="1075"/>
      <c r="V9" s="1075">
        <v>47</v>
      </c>
      <c r="W9" s="1075"/>
      <c r="X9" s="1075"/>
      <c r="Y9" s="1075"/>
      <c r="Z9" s="1075"/>
      <c r="AA9" s="1075">
        <v>4</v>
      </c>
      <c r="AB9" s="1075"/>
      <c r="AC9" s="1075"/>
      <c r="AD9" s="1075"/>
      <c r="AE9" s="1076"/>
      <c r="AF9" s="1050">
        <v>4</v>
      </c>
      <c r="AG9" s="1051"/>
      <c r="AH9" s="1051"/>
      <c r="AI9" s="1051"/>
      <c r="AJ9" s="1052"/>
      <c r="AK9" s="1117">
        <v>44</v>
      </c>
      <c r="AL9" s="1118"/>
      <c r="AM9" s="1118"/>
      <c r="AN9" s="1118"/>
      <c r="AO9" s="1118"/>
      <c r="AP9" s="1118" t="s">
        <v>575</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380</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25146</v>
      </c>
      <c r="R23" s="1100"/>
      <c r="S23" s="1100"/>
      <c r="T23" s="1100"/>
      <c r="U23" s="1100"/>
      <c r="V23" s="1100">
        <v>23345</v>
      </c>
      <c r="W23" s="1100"/>
      <c r="X23" s="1100"/>
      <c r="Y23" s="1100"/>
      <c r="Z23" s="1100"/>
      <c r="AA23" s="1100">
        <v>1801</v>
      </c>
      <c r="AB23" s="1100"/>
      <c r="AC23" s="1100"/>
      <c r="AD23" s="1100"/>
      <c r="AE23" s="1101"/>
      <c r="AF23" s="1102">
        <v>1772</v>
      </c>
      <c r="AG23" s="1100"/>
      <c r="AH23" s="1100"/>
      <c r="AI23" s="1100"/>
      <c r="AJ23" s="1103"/>
      <c r="AK23" s="1104"/>
      <c r="AL23" s="1105"/>
      <c r="AM23" s="1105"/>
      <c r="AN23" s="1105"/>
      <c r="AO23" s="1105"/>
      <c r="AP23" s="1100">
        <v>17880</v>
      </c>
      <c r="AQ23" s="1100"/>
      <c r="AR23" s="1100"/>
      <c r="AS23" s="1100"/>
      <c r="AT23" s="1100"/>
      <c r="AU23" s="1106"/>
      <c r="AV23" s="1106"/>
      <c r="AW23" s="1106"/>
      <c r="AX23" s="1106"/>
      <c r="AY23" s="1107"/>
      <c r="AZ23" s="1096" t="s">
        <v>574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8803</v>
      </c>
      <c r="R28" s="1085"/>
      <c r="S28" s="1085"/>
      <c r="T28" s="1085"/>
      <c r="U28" s="1085"/>
      <c r="V28" s="1085">
        <v>8533</v>
      </c>
      <c r="W28" s="1085"/>
      <c r="X28" s="1085"/>
      <c r="Y28" s="1085"/>
      <c r="Z28" s="1085"/>
      <c r="AA28" s="1085">
        <v>270</v>
      </c>
      <c r="AB28" s="1085"/>
      <c r="AC28" s="1085"/>
      <c r="AD28" s="1085"/>
      <c r="AE28" s="1086"/>
      <c r="AF28" s="1087">
        <v>270</v>
      </c>
      <c r="AG28" s="1085"/>
      <c r="AH28" s="1085"/>
      <c r="AI28" s="1085"/>
      <c r="AJ28" s="1088"/>
      <c r="AK28" s="1089">
        <v>968</v>
      </c>
      <c r="AL28" s="1077"/>
      <c r="AM28" s="1077"/>
      <c r="AN28" s="1077"/>
      <c r="AO28" s="1077"/>
      <c r="AP28" s="1077" t="s">
        <v>575</v>
      </c>
      <c r="AQ28" s="1077"/>
      <c r="AR28" s="1077"/>
      <c r="AS28" s="1077"/>
      <c r="AT28" s="1077"/>
      <c r="AU28" s="1077" t="s">
        <v>514</v>
      </c>
      <c r="AV28" s="1077"/>
      <c r="AW28" s="1077"/>
      <c r="AX28" s="1077"/>
      <c r="AY28" s="1077"/>
      <c r="AZ28" s="1078" t="s">
        <v>514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4880</v>
      </c>
      <c r="R29" s="1075"/>
      <c r="S29" s="1075"/>
      <c r="T29" s="1075"/>
      <c r="U29" s="1075"/>
      <c r="V29" s="1075">
        <v>4712</v>
      </c>
      <c r="W29" s="1075"/>
      <c r="X29" s="1075"/>
      <c r="Y29" s="1075"/>
      <c r="Z29" s="1075"/>
      <c r="AA29" s="1075">
        <v>169</v>
      </c>
      <c r="AB29" s="1075"/>
      <c r="AC29" s="1075"/>
      <c r="AD29" s="1075"/>
      <c r="AE29" s="1076"/>
      <c r="AF29" s="1050">
        <v>169</v>
      </c>
      <c r="AG29" s="1051"/>
      <c r="AH29" s="1051"/>
      <c r="AI29" s="1051"/>
      <c r="AJ29" s="1052"/>
      <c r="AK29" s="1011">
        <v>718</v>
      </c>
      <c r="AL29" s="1002"/>
      <c r="AM29" s="1002"/>
      <c r="AN29" s="1002"/>
      <c r="AO29" s="1002"/>
      <c r="AP29" s="1002" t="s">
        <v>514</v>
      </c>
      <c r="AQ29" s="1002"/>
      <c r="AR29" s="1002"/>
      <c r="AS29" s="1002"/>
      <c r="AT29" s="1002"/>
      <c r="AU29" s="1002" t="s">
        <v>514</v>
      </c>
      <c r="AV29" s="1002"/>
      <c r="AW29" s="1002"/>
      <c r="AX29" s="1002"/>
      <c r="AY29" s="1002"/>
      <c r="AZ29" s="1073" t="s">
        <v>514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820</v>
      </c>
      <c r="R30" s="1075"/>
      <c r="S30" s="1075"/>
      <c r="T30" s="1075"/>
      <c r="U30" s="1075"/>
      <c r="V30" s="1075">
        <v>815</v>
      </c>
      <c r="W30" s="1075"/>
      <c r="X30" s="1075"/>
      <c r="Y30" s="1075"/>
      <c r="Z30" s="1075"/>
      <c r="AA30" s="1075">
        <v>5</v>
      </c>
      <c r="AB30" s="1075"/>
      <c r="AC30" s="1075"/>
      <c r="AD30" s="1075"/>
      <c r="AE30" s="1076"/>
      <c r="AF30" s="1050">
        <v>5</v>
      </c>
      <c r="AG30" s="1051"/>
      <c r="AH30" s="1051"/>
      <c r="AI30" s="1051"/>
      <c r="AJ30" s="1052"/>
      <c r="AK30" s="1011">
        <v>144</v>
      </c>
      <c r="AL30" s="1002"/>
      <c r="AM30" s="1002"/>
      <c r="AN30" s="1002"/>
      <c r="AO30" s="1002"/>
      <c r="AP30" s="1002" t="s">
        <v>514</v>
      </c>
      <c r="AQ30" s="1002"/>
      <c r="AR30" s="1002"/>
      <c r="AS30" s="1002"/>
      <c r="AT30" s="1002"/>
      <c r="AU30" s="1002" t="s">
        <v>514</v>
      </c>
      <c r="AV30" s="1002"/>
      <c r="AW30" s="1002"/>
      <c r="AX30" s="1002"/>
      <c r="AY30" s="1002"/>
      <c r="AZ30" s="1073" t="s">
        <v>514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397</v>
      </c>
      <c r="C31" s="1069"/>
      <c r="D31" s="1069"/>
      <c r="E31" s="1069"/>
      <c r="F31" s="1069"/>
      <c r="G31" s="1069"/>
      <c r="H31" s="1069"/>
      <c r="I31" s="1069"/>
      <c r="J31" s="1069"/>
      <c r="K31" s="1069"/>
      <c r="L31" s="1069"/>
      <c r="M31" s="1069"/>
      <c r="N31" s="1069"/>
      <c r="O31" s="1069"/>
      <c r="P31" s="1070"/>
      <c r="Q31" s="1074">
        <v>1358</v>
      </c>
      <c r="R31" s="1075"/>
      <c r="S31" s="1075"/>
      <c r="T31" s="1075"/>
      <c r="U31" s="1075"/>
      <c r="V31" s="1075">
        <v>1198</v>
      </c>
      <c r="W31" s="1075"/>
      <c r="X31" s="1075"/>
      <c r="Y31" s="1075"/>
      <c r="Z31" s="1075"/>
      <c r="AA31" s="1075">
        <v>160</v>
      </c>
      <c r="AB31" s="1075"/>
      <c r="AC31" s="1075"/>
      <c r="AD31" s="1075"/>
      <c r="AE31" s="1076"/>
      <c r="AF31" s="1050">
        <v>1350</v>
      </c>
      <c r="AG31" s="1051"/>
      <c r="AH31" s="1051"/>
      <c r="AI31" s="1051"/>
      <c r="AJ31" s="1052"/>
      <c r="AK31" s="1011">
        <v>4</v>
      </c>
      <c r="AL31" s="1002"/>
      <c r="AM31" s="1002"/>
      <c r="AN31" s="1002"/>
      <c r="AO31" s="1002"/>
      <c r="AP31" s="1002">
        <v>3071</v>
      </c>
      <c r="AQ31" s="1002"/>
      <c r="AR31" s="1002"/>
      <c r="AS31" s="1002"/>
      <c r="AT31" s="1002"/>
      <c r="AU31" s="1002" t="s">
        <v>514</v>
      </c>
      <c r="AV31" s="1002"/>
      <c r="AW31" s="1002"/>
      <c r="AX31" s="1002"/>
      <c r="AY31" s="1002"/>
      <c r="AZ31" s="1073" t="s">
        <v>514</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399</v>
      </c>
      <c r="C32" s="1069"/>
      <c r="D32" s="1069"/>
      <c r="E32" s="1069"/>
      <c r="F32" s="1069"/>
      <c r="G32" s="1069"/>
      <c r="H32" s="1069"/>
      <c r="I32" s="1069"/>
      <c r="J32" s="1069"/>
      <c r="K32" s="1069"/>
      <c r="L32" s="1069"/>
      <c r="M32" s="1069"/>
      <c r="N32" s="1069"/>
      <c r="O32" s="1069"/>
      <c r="P32" s="1070"/>
      <c r="Q32" s="1074">
        <v>3212</v>
      </c>
      <c r="R32" s="1075"/>
      <c r="S32" s="1075"/>
      <c r="T32" s="1075"/>
      <c r="U32" s="1075"/>
      <c r="V32" s="1075">
        <v>3174</v>
      </c>
      <c r="W32" s="1075"/>
      <c r="X32" s="1075"/>
      <c r="Y32" s="1075"/>
      <c r="Z32" s="1075"/>
      <c r="AA32" s="1075">
        <v>38</v>
      </c>
      <c r="AB32" s="1075"/>
      <c r="AC32" s="1075"/>
      <c r="AD32" s="1075"/>
      <c r="AE32" s="1076"/>
      <c r="AF32" s="1050">
        <v>1123</v>
      </c>
      <c r="AG32" s="1051"/>
      <c r="AH32" s="1051"/>
      <c r="AI32" s="1051"/>
      <c r="AJ32" s="1052"/>
      <c r="AK32" s="1011">
        <v>256</v>
      </c>
      <c r="AL32" s="1002"/>
      <c r="AM32" s="1002"/>
      <c r="AN32" s="1002"/>
      <c r="AO32" s="1002"/>
      <c r="AP32" s="1002">
        <v>129</v>
      </c>
      <c r="AQ32" s="1002"/>
      <c r="AR32" s="1002"/>
      <c r="AS32" s="1002"/>
      <c r="AT32" s="1002"/>
      <c r="AU32" s="1002">
        <v>74</v>
      </c>
      <c r="AV32" s="1002"/>
      <c r="AW32" s="1002"/>
      <c r="AX32" s="1002"/>
      <c r="AY32" s="1002"/>
      <c r="AZ32" s="1073" t="s">
        <v>514</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400</v>
      </c>
      <c r="C33" s="1069"/>
      <c r="D33" s="1069"/>
      <c r="E33" s="1069"/>
      <c r="F33" s="1069"/>
      <c r="G33" s="1069"/>
      <c r="H33" s="1069"/>
      <c r="I33" s="1069"/>
      <c r="J33" s="1069"/>
      <c r="K33" s="1069"/>
      <c r="L33" s="1069"/>
      <c r="M33" s="1069"/>
      <c r="N33" s="1069"/>
      <c r="O33" s="1069"/>
      <c r="P33" s="1070"/>
      <c r="Q33" s="1074">
        <v>1499</v>
      </c>
      <c r="R33" s="1075"/>
      <c r="S33" s="1075"/>
      <c r="T33" s="1075"/>
      <c r="U33" s="1075"/>
      <c r="V33" s="1075">
        <v>1490</v>
      </c>
      <c r="W33" s="1075"/>
      <c r="X33" s="1075"/>
      <c r="Y33" s="1075"/>
      <c r="Z33" s="1075"/>
      <c r="AA33" s="1075">
        <v>9</v>
      </c>
      <c r="AB33" s="1075"/>
      <c r="AC33" s="1075"/>
      <c r="AD33" s="1075"/>
      <c r="AE33" s="1076"/>
      <c r="AF33" s="1050">
        <v>9</v>
      </c>
      <c r="AG33" s="1051"/>
      <c r="AH33" s="1051"/>
      <c r="AI33" s="1051"/>
      <c r="AJ33" s="1052"/>
      <c r="AK33" s="1011">
        <v>609</v>
      </c>
      <c r="AL33" s="1002"/>
      <c r="AM33" s="1002"/>
      <c r="AN33" s="1002"/>
      <c r="AO33" s="1002"/>
      <c r="AP33" s="1002">
        <v>5861</v>
      </c>
      <c r="AQ33" s="1002"/>
      <c r="AR33" s="1002"/>
      <c r="AS33" s="1002"/>
      <c r="AT33" s="1002"/>
      <c r="AU33" s="1002">
        <v>3675</v>
      </c>
      <c r="AV33" s="1002"/>
      <c r="AW33" s="1002"/>
      <c r="AX33" s="1002"/>
      <c r="AY33" s="1002"/>
      <c r="AZ33" s="1073" t="s">
        <v>514</v>
      </c>
      <c r="BA33" s="1073"/>
      <c r="BB33" s="1073"/>
      <c r="BC33" s="1073"/>
      <c r="BD33" s="1073"/>
      <c r="BE33" s="1063" t="s">
        <v>401</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2925</v>
      </c>
      <c r="AG63" s="990"/>
      <c r="AH63" s="990"/>
      <c r="AI63" s="990"/>
      <c r="AJ63" s="1061"/>
      <c r="AK63" s="1062"/>
      <c r="AL63" s="994"/>
      <c r="AM63" s="994"/>
      <c r="AN63" s="994"/>
      <c r="AO63" s="994"/>
      <c r="AP63" s="990">
        <v>9061</v>
      </c>
      <c r="AQ63" s="990"/>
      <c r="AR63" s="990"/>
      <c r="AS63" s="990"/>
      <c r="AT63" s="990"/>
      <c r="AU63" s="990">
        <v>3749</v>
      </c>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387</v>
      </c>
      <c r="W66" s="1033"/>
      <c r="X66" s="1033"/>
      <c r="Y66" s="1033"/>
      <c r="Z66" s="1034"/>
      <c r="AA66" s="1032" t="s">
        <v>408</v>
      </c>
      <c r="AB66" s="1033"/>
      <c r="AC66" s="1033"/>
      <c r="AD66" s="1033"/>
      <c r="AE66" s="1034"/>
      <c r="AF66" s="1038" t="s">
        <v>409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584</v>
      </c>
      <c r="C68" s="1017"/>
      <c r="D68" s="1017"/>
      <c r="E68" s="1017"/>
      <c r="F68" s="1017"/>
      <c r="G68" s="1017"/>
      <c r="H68" s="1017"/>
      <c r="I68" s="1017"/>
      <c r="J68" s="1017"/>
      <c r="K68" s="1017"/>
      <c r="L68" s="1017"/>
      <c r="M68" s="1017"/>
      <c r="N68" s="1017"/>
      <c r="O68" s="1017"/>
      <c r="P68" s="1018"/>
      <c r="Q68" s="1019">
        <v>56053</v>
      </c>
      <c r="R68" s="1013"/>
      <c r="S68" s="1013"/>
      <c r="T68" s="1013"/>
      <c r="U68" s="1013"/>
      <c r="V68" s="1013">
        <v>51857</v>
      </c>
      <c r="W68" s="1013"/>
      <c r="X68" s="1013"/>
      <c r="Y68" s="1013"/>
      <c r="Z68" s="1013"/>
      <c r="AA68" s="1013">
        <v>4196</v>
      </c>
      <c r="AB68" s="1013"/>
      <c r="AC68" s="1013"/>
      <c r="AD68" s="1013"/>
      <c r="AE68" s="1013"/>
      <c r="AF68" s="1013">
        <v>3654</v>
      </c>
      <c r="AG68" s="1013"/>
      <c r="AH68" s="1013"/>
      <c r="AI68" s="1013"/>
      <c r="AJ68" s="1013"/>
      <c r="AK68" s="1013">
        <v>2242</v>
      </c>
      <c r="AL68" s="1013"/>
      <c r="AM68" s="1013"/>
      <c r="AN68" s="1013"/>
      <c r="AO68" s="1013"/>
      <c r="AP68" s="1013" t="s">
        <v>514</v>
      </c>
      <c r="AQ68" s="1013"/>
      <c r="AR68" s="1013"/>
      <c r="AS68" s="1013"/>
      <c r="AT68" s="1013"/>
      <c r="AU68" s="1013" t="s">
        <v>514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576</v>
      </c>
      <c r="C69" s="1006"/>
      <c r="D69" s="1006"/>
      <c r="E69" s="1006"/>
      <c r="F69" s="1006"/>
      <c r="G69" s="1006"/>
      <c r="H69" s="1006"/>
      <c r="I69" s="1006"/>
      <c r="J69" s="1006"/>
      <c r="K69" s="1006"/>
      <c r="L69" s="1006"/>
      <c r="M69" s="1006"/>
      <c r="N69" s="1006"/>
      <c r="O69" s="1006"/>
      <c r="P69" s="1007"/>
      <c r="Q69" s="1008">
        <v>1923</v>
      </c>
      <c r="R69" s="1002"/>
      <c r="S69" s="1002"/>
      <c r="T69" s="1002"/>
      <c r="U69" s="1002"/>
      <c r="V69" s="1002">
        <v>1857</v>
      </c>
      <c r="W69" s="1002"/>
      <c r="X69" s="1002"/>
      <c r="Y69" s="1002"/>
      <c r="Z69" s="1002"/>
      <c r="AA69" s="1002">
        <v>66</v>
      </c>
      <c r="AB69" s="1002"/>
      <c r="AC69" s="1002"/>
      <c r="AD69" s="1002"/>
      <c r="AE69" s="1002"/>
      <c r="AF69" s="1002">
        <v>66</v>
      </c>
      <c r="AG69" s="1002"/>
      <c r="AH69" s="1002"/>
      <c r="AI69" s="1002"/>
      <c r="AJ69" s="1002"/>
      <c r="AK69" s="1002" t="s">
        <v>514</v>
      </c>
      <c r="AL69" s="1002"/>
      <c r="AM69" s="1002"/>
      <c r="AN69" s="1002"/>
      <c r="AO69" s="1002"/>
      <c r="AP69" s="1002">
        <v>266</v>
      </c>
      <c r="AQ69" s="1002"/>
      <c r="AR69" s="1002"/>
      <c r="AS69" s="1002"/>
      <c r="AT69" s="1002"/>
      <c r="AU69" s="1002">
        <v>115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577</v>
      </c>
      <c r="C70" s="1006"/>
      <c r="D70" s="1006"/>
      <c r="E70" s="1006"/>
      <c r="F70" s="1006"/>
      <c r="G70" s="1006"/>
      <c r="H70" s="1006"/>
      <c r="I70" s="1006"/>
      <c r="J70" s="1006"/>
      <c r="K70" s="1006"/>
      <c r="L70" s="1006"/>
      <c r="M70" s="1006"/>
      <c r="N70" s="1006"/>
      <c r="O70" s="1006"/>
      <c r="P70" s="1007"/>
      <c r="Q70" s="1008">
        <v>1644</v>
      </c>
      <c r="R70" s="1002"/>
      <c r="S70" s="1002"/>
      <c r="T70" s="1002"/>
      <c r="U70" s="1002"/>
      <c r="V70" s="1002">
        <v>1624</v>
      </c>
      <c r="W70" s="1002"/>
      <c r="X70" s="1002"/>
      <c r="Y70" s="1002"/>
      <c r="Z70" s="1002"/>
      <c r="AA70" s="1002">
        <v>20</v>
      </c>
      <c r="AB70" s="1002"/>
      <c r="AC70" s="1002"/>
      <c r="AD70" s="1002"/>
      <c r="AE70" s="1002"/>
      <c r="AF70" s="1002">
        <v>20</v>
      </c>
      <c r="AG70" s="1002"/>
      <c r="AH70" s="1002"/>
      <c r="AI70" s="1002"/>
      <c r="AJ70" s="1002"/>
      <c r="AK70" s="1002" t="s">
        <v>514</v>
      </c>
      <c r="AL70" s="1002"/>
      <c r="AM70" s="1002"/>
      <c r="AN70" s="1002"/>
      <c r="AO70" s="1002"/>
      <c r="AP70" s="1002" t="s">
        <v>514</v>
      </c>
      <c r="AQ70" s="1002"/>
      <c r="AR70" s="1002"/>
      <c r="AS70" s="1002"/>
      <c r="AT70" s="1002"/>
      <c r="AU70" s="1002" t="s">
        <v>514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578</v>
      </c>
      <c r="C71" s="1006"/>
      <c r="D71" s="1006"/>
      <c r="E71" s="1006"/>
      <c r="F71" s="1006"/>
      <c r="G71" s="1006"/>
      <c r="H71" s="1006"/>
      <c r="I71" s="1006"/>
      <c r="J71" s="1006"/>
      <c r="K71" s="1006"/>
      <c r="L71" s="1006"/>
      <c r="M71" s="1006"/>
      <c r="N71" s="1006"/>
      <c r="O71" s="1006"/>
      <c r="P71" s="1007"/>
      <c r="Q71" s="1008">
        <v>693386</v>
      </c>
      <c r="R71" s="1002"/>
      <c r="S71" s="1002"/>
      <c r="T71" s="1002"/>
      <c r="U71" s="1002"/>
      <c r="V71" s="1002">
        <v>677426</v>
      </c>
      <c r="W71" s="1002"/>
      <c r="X71" s="1002"/>
      <c r="Y71" s="1002"/>
      <c r="Z71" s="1002"/>
      <c r="AA71" s="1002">
        <v>15960</v>
      </c>
      <c r="AB71" s="1002"/>
      <c r="AC71" s="1002"/>
      <c r="AD71" s="1002"/>
      <c r="AE71" s="1002"/>
      <c r="AF71" s="1002">
        <v>15960</v>
      </c>
      <c r="AG71" s="1002"/>
      <c r="AH71" s="1002"/>
      <c r="AI71" s="1002"/>
      <c r="AJ71" s="1002"/>
      <c r="AK71" s="1002">
        <v>7105</v>
      </c>
      <c r="AL71" s="1002"/>
      <c r="AM71" s="1002"/>
      <c r="AN71" s="1002"/>
      <c r="AO71" s="1002"/>
      <c r="AP71" s="1002" t="s">
        <v>514</v>
      </c>
      <c r="AQ71" s="1002"/>
      <c r="AR71" s="1002"/>
      <c r="AS71" s="1002"/>
      <c r="AT71" s="1002"/>
      <c r="AU71" s="1002" t="s">
        <v>514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579</v>
      </c>
      <c r="C72" s="1006"/>
      <c r="D72" s="1006"/>
      <c r="E72" s="1006"/>
      <c r="F72" s="1006"/>
      <c r="G72" s="1006"/>
      <c r="H72" s="1006"/>
      <c r="I72" s="1006"/>
      <c r="J72" s="1006"/>
      <c r="K72" s="1006"/>
      <c r="L72" s="1006"/>
      <c r="M72" s="1006"/>
      <c r="N72" s="1006"/>
      <c r="O72" s="1006"/>
      <c r="P72" s="1007"/>
      <c r="Q72" s="1008">
        <v>26393</v>
      </c>
      <c r="R72" s="1002"/>
      <c r="S72" s="1002"/>
      <c r="T72" s="1002"/>
      <c r="U72" s="1002"/>
      <c r="V72" s="1002">
        <v>25068</v>
      </c>
      <c r="W72" s="1002"/>
      <c r="X72" s="1002"/>
      <c r="Y72" s="1002"/>
      <c r="Z72" s="1002"/>
      <c r="AA72" s="1002">
        <v>1325</v>
      </c>
      <c r="AB72" s="1002"/>
      <c r="AC72" s="1002"/>
      <c r="AD72" s="1002"/>
      <c r="AE72" s="1002"/>
      <c r="AF72" s="1002">
        <v>1325</v>
      </c>
      <c r="AG72" s="1002"/>
      <c r="AH72" s="1002"/>
      <c r="AI72" s="1002"/>
      <c r="AJ72" s="1002"/>
      <c r="AK72" s="1002">
        <v>22</v>
      </c>
      <c r="AL72" s="1002"/>
      <c r="AM72" s="1002"/>
      <c r="AN72" s="1002"/>
      <c r="AO72" s="1002"/>
      <c r="AP72" s="1002" t="s">
        <v>514</v>
      </c>
      <c r="AQ72" s="1002"/>
      <c r="AR72" s="1002"/>
      <c r="AS72" s="1002"/>
      <c r="AT72" s="1002"/>
      <c r="AU72" s="1002" t="s">
        <v>514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580</v>
      </c>
      <c r="C73" s="1006"/>
      <c r="D73" s="1006"/>
      <c r="E73" s="1006"/>
      <c r="F73" s="1006"/>
      <c r="G73" s="1006"/>
      <c r="H73" s="1006"/>
      <c r="I73" s="1006"/>
      <c r="J73" s="1006"/>
      <c r="K73" s="1006"/>
      <c r="L73" s="1006"/>
      <c r="M73" s="1006"/>
      <c r="N73" s="1006"/>
      <c r="O73" s="1006"/>
      <c r="P73" s="1007"/>
      <c r="Q73" s="1008">
        <v>382</v>
      </c>
      <c r="R73" s="1002"/>
      <c r="S73" s="1002"/>
      <c r="T73" s="1002"/>
      <c r="U73" s="1002"/>
      <c r="V73" s="1002">
        <v>136</v>
      </c>
      <c r="W73" s="1002"/>
      <c r="X73" s="1002"/>
      <c r="Y73" s="1002"/>
      <c r="Z73" s="1002"/>
      <c r="AA73" s="1002">
        <v>246</v>
      </c>
      <c r="AB73" s="1002"/>
      <c r="AC73" s="1002"/>
      <c r="AD73" s="1002"/>
      <c r="AE73" s="1002"/>
      <c r="AF73" s="1002">
        <v>246</v>
      </c>
      <c r="AG73" s="1002"/>
      <c r="AH73" s="1002"/>
      <c r="AI73" s="1002"/>
      <c r="AJ73" s="1002"/>
      <c r="AK73" s="1002" t="s">
        <v>514</v>
      </c>
      <c r="AL73" s="1002"/>
      <c r="AM73" s="1002"/>
      <c r="AN73" s="1002"/>
      <c r="AO73" s="1002"/>
      <c r="AP73" s="1002" t="s">
        <v>514</v>
      </c>
      <c r="AQ73" s="1002"/>
      <c r="AR73" s="1002"/>
      <c r="AS73" s="1002"/>
      <c r="AT73" s="1002"/>
      <c r="AU73" s="1002" t="s">
        <v>514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581</v>
      </c>
      <c r="C74" s="1006"/>
      <c r="D74" s="1006"/>
      <c r="E74" s="1006"/>
      <c r="F74" s="1006"/>
      <c r="G74" s="1006"/>
      <c r="H74" s="1006"/>
      <c r="I74" s="1006"/>
      <c r="J74" s="1006"/>
      <c r="K74" s="1006"/>
      <c r="L74" s="1006"/>
      <c r="M74" s="1006"/>
      <c r="N74" s="1006"/>
      <c r="O74" s="1006"/>
      <c r="P74" s="1007"/>
      <c r="Q74" s="1008">
        <v>423</v>
      </c>
      <c r="R74" s="1002"/>
      <c r="S74" s="1002"/>
      <c r="T74" s="1002"/>
      <c r="U74" s="1002"/>
      <c r="V74" s="1002">
        <v>410</v>
      </c>
      <c r="W74" s="1002"/>
      <c r="X74" s="1002"/>
      <c r="Y74" s="1002"/>
      <c r="Z74" s="1002"/>
      <c r="AA74" s="1002">
        <v>12</v>
      </c>
      <c r="AB74" s="1002"/>
      <c r="AC74" s="1002"/>
      <c r="AD74" s="1002"/>
      <c r="AE74" s="1002"/>
      <c r="AF74" s="1002">
        <v>12</v>
      </c>
      <c r="AG74" s="1002"/>
      <c r="AH74" s="1002"/>
      <c r="AI74" s="1002"/>
      <c r="AJ74" s="1002"/>
      <c r="AK74" s="1002">
        <v>49</v>
      </c>
      <c r="AL74" s="1002"/>
      <c r="AM74" s="1002"/>
      <c r="AN74" s="1002"/>
      <c r="AO74" s="1002"/>
      <c r="AP74" s="1002" t="s">
        <v>514</v>
      </c>
      <c r="AQ74" s="1002"/>
      <c r="AR74" s="1002"/>
      <c r="AS74" s="1002"/>
      <c r="AT74" s="1002"/>
      <c r="AU74" s="1002" t="s">
        <v>514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21283</v>
      </c>
      <c r="AG88" s="990"/>
      <c r="AH88" s="990"/>
      <c r="AI88" s="990"/>
      <c r="AJ88" s="990"/>
      <c r="AK88" s="994"/>
      <c r="AL88" s="994"/>
      <c r="AM88" s="994"/>
      <c r="AN88" s="994"/>
      <c r="AO88" s="994"/>
      <c r="AP88" s="990">
        <v>266</v>
      </c>
      <c r="AQ88" s="990"/>
      <c r="AR88" s="990"/>
      <c r="AS88" s="990"/>
      <c r="AT88" s="990"/>
      <c r="AU88" s="990">
        <v>115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v>
      </c>
      <c r="CS102" s="982"/>
      <c r="CT102" s="982"/>
      <c r="CU102" s="982"/>
      <c r="CV102" s="983"/>
      <c r="CW102" s="981">
        <v>7</v>
      </c>
      <c r="CX102" s="982"/>
      <c r="CY102" s="982"/>
      <c r="CZ102" s="982"/>
      <c r="DA102" s="983"/>
      <c r="DB102" s="981" t="s">
        <v>514</v>
      </c>
      <c r="DC102" s="982"/>
      <c r="DD102" s="982"/>
      <c r="DE102" s="982"/>
      <c r="DF102" s="983"/>
      <c r="DG102" s="981">
        <v>3365</v>
      </c>
      <c r="DH102" s="982"/>
      <c r="DI102" s="982"/>
      <c r="DJ102" s="982"/>
      <c r="DK102" s="983"/>
      <c r="DL102" s="981" t="s">
        <v>514</v>
      </c>
      <c r="DM102" s="982"/>
      <c r="DN102" s="982"/>
      <c r="DO102" s="982"/>
      <c r="DP102" s="983"/>
      <c r="DQ102" s="981" t="s">
        <v>514</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298</v>
      </c>
      <c r="AG109" s="925"/>
      <c r="AH109" s="925"/>
      <c r="AI109" s="925"/>
      <c r="AJ109" s="926"/>
      <c r="AK109" s="927" t="s">
        <v>297</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298</v>
      </c>
      <c r="BW109" s="925"/>
      <c r="BX109" s="925"/>
      <c r="BY109" s="925"/>
      <c r="BZ109" s="926"/>
      <c r="CA109" s="927" t="s">
        <v>297</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298</v>
      </c>
      <c r="DM109" s="925"/>
      <c r="DN109" s="925"/>
      <c r="DO109" s="925"/>
      <c r="DP109" s="926"/>
      <c r="DQ109" s="927" t="s">
        <v>297</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1327478</v>
      </c>
      <c r="AB110" s="918"/>
      <c r="AC110" s="918"/>
      <c r="AD110" s="918"/>
      <c r="AE110" s="919"/>
      <c r="AF110" s="920">
        <v>1435855</v>
      </c>
      <c r="AG110" s="918"/>
      <c r="AH110" s="918"/>
      <c r="AI110" s="918"/>
      <c r="AJ110" s="919"/>
      <c r="AK110" s="920">
        <v>1493124</v>
      </c>
      <c r="AL110" s="918"/>
      <c r="AM110" s="918"/>
      <c r="AN110" s="918"/>
      <c r="AO110" s="919"/>
      <c r="AP110" s="921">
        <v>11.8</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17342676</v>
      </c>
      <c r="BR110" s="865"/>
      <c r="BS110" s="865"/>
      <c r="BT110" s="865"/>
      <c r="BU110" s="865"/>
      <c r="BV110" s="865">
        <v>17489009</v>
      </c>
      <c r="BW110" s="865"/>
      <c r="BX110" s="865"/>
      <c r="BY110" s="865"/>
      <c r="BZ110" s="865"/>
      <c r="CA110" s="865">
        <v>17880479</v>
      </c>
      <c r="CB110" s="865"/>
      <c r="CC110" s="865"/>
      <c r="CD110" s="865"/>
      <c r="CE110" s="865"/>
      <c r="CF110" s="889">
        <v>140.69999999999999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430</v>
      </c>
      <c r="DM110" s="865"/>
      <c r="DN110" s="865"/>
      <c r="DO110" s="865"/>
      <c r="DP110" s="865"/>
      <c r="DQ110" s="865" t="s">
        <v>404</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430</v>
      </c>
      <c r="AG111" s="946"/>
      <c r="AH111" s="946"/>
      <c r="AI111" s="946"/>
      <c r="AJ111" s="947"/>
      <c r="AK111" s="948" t="s">
        <v>430</v>
      </c>
      <c r="AL111" s="946"/>
      <c r="AM111" s="946"/>
      <c r="AN111" s="946"/>
      <c r="AO111" s="947"/>
      <c r="AP111" s="949" t="s">
        <v>430</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v>3944486</v>
      </c>
      <c r="BR111" s="837"/>
      <c r="BS111" s="837"/>
      <c r="BT111" s="837"/>
      <c r="BU111" s="837"/>
      <c r="BV111" s="837">
        <v>3668883</v>
      </c>
      <c r="BW111" s="837"/>
      <c r="BX111" s="837"/>
      <c r="BY111" s="837"/>
      <c r="BZ111" s="837"/>
      <c r="CA111" s="837">
        <v>3393280</v>
      </c>
      <c r="CB111" s="837"/>
      <c r="CC111" s="837"/>
      <c r="CD111" s="837"/>
      <c r="CE111" s="837"/>
      <c r="CF111" s="898">
        <v>26.7</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404</v>
      </c>
      <c r="DH111" s="837"/>
      <c r="DI111" s="837"/>
      <c r="DJ111" s="837"/>
      <c r="DK111" s="837"/>
      <c r="DL111" s="837" t="s">
        <v>404</v>
      </c>
      <c r="DM111" s="837"/>
      <c r="DN111" s="837"/>
      <c r="DO111" s="837"/>
      <c r="DP111" s="837"/>
      <c r="DQ111" s="837" t="s">
        <v>429</v>
      </c>
      <c r="DR111" s="837"/>
      <c r="DS111" s="837"/>
      <c r="DT111" s="837"/>
      <c r="DU111" s="837"/>
      <c r="DV111" s="814" t="s">
        <v>429</v>
      </c>
      <c r="DW111" s="814"/>
      <c r="DX111" s="814"/>
      <c r="DY111" s="814"/>
      <c r="DZ111" s="815"/>
    </row>
    <row r="112" spans="1:131" s="226" customFormat="1" ht="26.25" customHeight="1" x14ac:dyDescent="0.15">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436</v>
      </c>
      <c r="AB112" s="800"/>
      <c r="AC112" s="800"/>
      <c r="AD112" s="800"/>
      <c r="AE112" s="801"/>
      <c r="AF112" s="802" t="s">
        <v>404</v>
      </c>
      <c r="AG112" s="800"/>
      <c r="AH112" s="800"/>
      <c r="AI112" s="800"/>
      <c r="AJ112" s="801"/>
      <c r="AK112" s="802" t="s">
        <v>404</v>
      </c>
      <c r="AL112" s="800"/>
      <c r="AM112" s="800"/>
      <c r="AN112" s="800"/>
      <c r="AO112" s="801"/>
      <c r="AP112" s="847" t="s">
        <v>430</v>
      </c>
      <c r="AQ112" s="848"/>
      <c r="AR112" s="848"/>
      <c r="AS112" s="848"/>
      <c r="AT112" s="849"/>
      <c r="AU112" s="959"/>
      <c r="AV112" s="960"/>
      <c r="AW112" s="960"/>
      <c r="AX112" s="960"/>
      <c r="AY112" s="960"/>
      <c r="AZ112" s="835" t="s">
        <v>437</v>
      </c>
      <c r="BA112" s="770"/>
      <c r="BB112" s="770"/>
      <c r="BC112" s="770"/>
      <c r="BD112" s="770"/>
      <c r="BE112" s="770"/>
      <c r="BF112" s="770"/>
      <c r="BG112" s="770"/>
      <c r="BH112" s="770"/>
      <c r="BI112" s="770"/>
      <c r="BJ112" s="770"/>
      <c r="BK112" s="770"/>
      <c r="BL112" s="770"/>
      <c r="BM112" s="770"/>
      <c r="BN112" s="770"/>
      <c r="BO112" s="770"/>
      <c r="BP112" s="771"/>
      <c r="BQ112" s="836">
        <v>4129270</v>
      </c>
      <c r="BR112" s="837"/>
      <c r="BS112" s="837"/>
      <c r="BT112" s="837"/>
      <c r="BU112" s="837"/>
      <c r="BV112" s="837">
        <v>4039482</v>
      </c>
      <c r="BW112" s="837"/>
      <c r="BX112" s="837"/>
      <c r="BY112" s="837"/>
      <c r="BZ112" s="837"/>
      <c r="CA112" s="837">
        <v>3749464</v>
      </c>
      <c r="CB112" s="837"/>
      <c r="CC112" s="837"/>
      <c r="CD112" s="837"/>
      <c r="CE112" s="837"/>
      <c r="CF112" s="898">
        <v>29.5</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430</v>
      </c>
      <c r="DH112" s="837"/>
      <c r="DI112" s="837"/>
      <c r="DJ112" s="837"/>
      <c r="DK112" s="837"/>
      <c r="DL112" s="837" t="s">
        <v>430</v>
      </c>
      <c r="DM112" s="837"/>
      <c r="DN112" s="837"/>
      <c r="DO112" s="837"/>
      <c r="DP112" s="837"/>
      <c r="DQ112" s="837" t="s">
        <v>429</v>
      </c>
      <c r="DR112" s="837"/>
      <c r="DS112" s="837"/>
      <c r="DT112" s="837"/>
      <c r="DU112" s="837"/>
      <c r="DV112" s="814" t="s">
        <v>429</v>
      </c>
      <c r="DW112" s="814"/>
      <c r="DX112" s="814"/>
      <c r="DY112" s="814"/>
      <c r="DZ112" s="815"/>
    </row>
    <row r="113" spans="1:130" s="226" customFormat="1" ht="26.25" customHeight="1" x14ac:dyDescent="0.15">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380257</v>
      </c>
      <c r="AB113" s="946"/>
      <c r="AC113" s="946"/>
      <c r="AD113" s="946"/>
      <c r="AE113" s="947"/>
      <c r="AF113" s="948">
        <v>362170</v>
      </c>
      <c r="AG113" s="946"/>
      <c r="AH113" s="946"/>
      <c r="AI113" s="946"/>
      <c r="AJ113" s="947"/>
      <c r="AK113" s="948">
        <v>345555</v>
      </c>
      <c r="AL113" s="946"/>
      <c r="AM113" s="946"/>
      <c r="AN113" s="946"/>
      <c r="AO113" s="947"/>
      <c r="AP113" s="949">
        <v>2.7</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269536</v>
      </c>
      <c r="BR113" s="837"/>
      <c r="BS113" s="837"/>
      <c r="BT113" s="837"/>
      <c r="BU113" s="837"/>
      <c r="BV113" s="837">
        <v>185320</v>
      </c>
      <c r="BW113" s="837"/>
      <c r="BX113" s="837"/>
      <c r="BY113" s="837"/>
      <c r="BZ113" s="837"/>
      <c r="CA113" s="837">
        <v>115079</v>
      </c>
      <c r="CB113" s="837"/>
      <c r="CC113" s="837"/>
      <c r="CD113" s="837"/>
      <c r="CE113" s="837"/>
      <c r="CF113" s="898">
        <v>0.9</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430</v>
      </c>
      <c r="DM113" s="800"/>
      <c r="DN113" s="800"/>
      <c r="DO113" s="800"/>
      <c r="DP113" s="801"/>
      <c r="DQ113" s="802" t="s">
        <v>429</v>
      </c>
      <c r="DR113" s="800"/>
      <c r="DS113" s="800"/>
      <c r="DT113" s="800"/>
      <c r="DU113" s="801"/>
      <c r="DV113" s="847" t="s">
        <v>430</v>
      </c>
      <c r="DW113" s="848"/>
      <c r="DX113" s="848"/>
      <c r="DY113" s="848"/>
      <c r="DZ113" s="849"/>
    </row>
    <row r="114" spans="1:130" s="226" customFormat="1" ht="26.25" customHeight="1" x14ac:dyDescent="0.15">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72372</v>
      </c>
      <c r="AB114" s="800"/>
      <c r="AC114" s="800"/>
      <c r="AD114" s="800"/>
      <c r="AE114" s="801"/>
      <c r="AF114" s="802">
        <v>63540</v>
      </c>
      <c r="AG114" s="800"/>
      <c r="AH114" s="800"/>
      <c r="AI114" s="800"/>
      <c r="AJ114" s="801"/>
      <c r="AK114" s="802">
        <v>50429</v>
      </c>
      <c r="AL114" s="800"/>
      <c r="AM114" s="800"/>
      <c r="AN114" s="800"/>
      <c r="AO114" s="801"/>
      <c r="AP114" s="847">
        <v>0.4</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2676310</v>
      </c>
      <c r="BR114" s="837"/>
      <c r="BS114" s="837"/>
      <c r="BT114" s="837"/>
      <c r="BU114" s="837"/>
      <c r="BV114" s="837">
        <v>2584776</v>
      </c>
      <c r="BW114" s="837"/>
      <c r="BX114" s="837"/>
      <c r="BY114" s="837"/>
      <c r="BZ114" s="837"/>
      <c r="CA114" s="837">
        <v>2736523</v>
      </c>
      <c r="CB114" s="837"/>
      <c r="CC114" s="837"/>
      <c r="CD114" s="837"/>
      <c r="CE114" s="837"/>
      <c r="CF114" s="898">
        <v>21.5</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429</v>
      </c>
      <c r="DM114" s="800"/>
      <c r="DN114" s="800"/>
      <c r="DO114" s="800"/>
      <c r="DP114" s="801"/>
      <c r="DQ114" s="802" t="s">
        <v>404</v>
      </c>
      <c r="DR114" s="800"/>
      <c r="DS114" s="800"/>
      <c r="DT114" s="800"/>
      <c r="DU114" s="801"/>
      <c r="DV114" s="847" t="s">
        <v>436</v>
      </c>
      <c r="DW114" s="848"/>
      <c r="DX114" s="848"/>
      <c r="DY114" s="848"/>
      <c r="DZ114" s="849"/>
    </row>
    <row r="115" spans="1:130" s="226" customFormat="1" ht="26.25" customHeight="1" x14ac:dyDescent="0.15">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897276</v>
      </c>
      <c r="AB115" s="946"/>
      <c r="AC115" s="946"/>
      <c r="AD115" s="946"/>
      <c r="AE115" s="947"/>
      <c r="AF115" s="948">
        <v>285077</v>
      </c>
      <c r="AG115" s="946"/>
      <c r="AH115" s="946"/>
      <c r="AI115" s="946"/>
      <c r="AJ115" s="947"/>
      <c r="AK115" s="948">
        <v>281763</v>
      </c>
      <c r="AL115" s="946"/>
      <c r="AM115" s="946"/>
      <c r="AN115" s="946"/>
      <c r="AO115" s="947"/>
      <c r="AP115" s="949">
        <v>2.2000000000000002</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430</v>
      </c>
      <c r="BR115" s="837"/>
      <c r="BS115" s="837"/>
      <c r="BT115" s="837"/>
      <c r="BU115" s="837"/>
      <c r="BV115" s="837" t="s">
        <v>429</v>
      </c>
      <c r="BW115" s="837"/>
      <c r="BX115" s="837"/>
      <c r="BY115" s="837"/>
      <c r="BZ115" s="837"/>
      <c r="CA115" s="837" t="s">
        <v>430</v>
      </c>
      <c r="CB115" s="837"/>
      <c r="CC115" s="837"/>
      <c r="CD115" s="837"/>
      <c r="CE115" s="837"/>
      <c r="CF115" s="898" t="s">
        <v>429</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3891496</v>
      </c>
      <c r="DH115" s="800"/>
      <c r="DI115" s="800"/>
      <c r="DJ115" s="800"/>
      <c r="DK115" s="801"/>
      <c r="DL115" s="802">
        <v>3628063</v>
      </c>
      <c r="DM115" s="800"/>
      <c r="DN115" s="800"/>
      <c r="DO115" s="800"/>
      <c r="DP115" s="801"/>
      <c r="DQ115" s="802">
        <v>3364630</v>
      </c>
      <c r="DR115" s="800"/>
      <c r="DS115" s="800"/>
      <c r="DT115" s="800"/>
      <c r="DU115" s="801"/>
      <c r="DV115" s="847">
        <v>26.5</v>
      </c>
      <c r="DW115" s="848"/>
      <c r="DX115" s="848"/>
      <c r="DY115" s="848"/>
      <c r="DZ115" s="849"/>
    </row>
    <row r="116" spans="1:130" s="226" customFormat="1" ht="26.25" customHeight="1" x14ac:dyDescent="0.15">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430</v>
      </c>
      <c r="AG116" s="800"/>
      <c r="AH116" s="800"/>
      <c r="AI116" s="800"/>
      <c r="AJ116" s="801"/>
      <c r="AK116" s="802" t="s">
        <v>430</v>
      </c>
      <c r="AL116" s="800"/>
      <c r="AM116" s="800"/>
      <c r="AN116" s="800"/>
      <c r="AO116" s="801"/>
      <c r="AP116" s="847" t="s">
        <v>404</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429</v>
      </c>
      <c r="BR116" s="837"/>
      <c r="BS116" s="837"/>
      <c r="BT116" s="837"/>
      <c r="BU116" s="837"/>
      <c r="BV116" s="837" t="s">
        <v>430</v>
      </c>
      <c r="BW116" s="837"/>
      <c r="BX116" s="837"/>
      <c r="BY116" s="837"/>
      <c r="BZ116" s="837"/>
      <c r="CA116" s="837" t="s">
        <v>429</v>
      </c>
      <c r="CB116" s="837"/>
      <c r="CC116" s="837"/>
      <c r="CD116" s="837"/>
      <c r="CE116" s="837"/>
      <c r="CF116" s="898" t="s">
        <v>430</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52990</v>
      </c>
      <c r="DH116" s="800"/>
      <c r="DI116" s="800"/>
      <c r="DJ116" s="800"/>
      <c r="DK116" s="801"/>
      <c r="DL116" s="802">
        <v>40820</v>
      </c>
      <c r="DM116" s="800"/>
      <c r="DN116" s="800"/>
      <c r="DO116" s="800"/>
      <c r="DP116" s="801"/>
      <c r="DQ116" s="802">
        <v>28650</v>
      </c>
      <c r="DR116" s="800"/>
      <c r="DS116" s="800"/>
      <c r="DT116" s="800"/>
      <c r="DU116" s="801"/>
      <c r="DV116" s="847">
        <v>0.2</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2677383</v>
      </c>
      <c r="AB117" s="932"/>
      <c r="AC117" s="932"/>
      <c r="AD117" s="932"/>
      <c r="AE117" s="933"/>
      <c r="AF117" s="934">
        <v>2146642</v>
      </c>
      <c r="AG117" s="932"/>
      <c r="AH117" s="932"/>
      <c r="AI117" s="932"/>
      <c r="AJ117" s="933"/>
      <c r="AK117" s="934">
        <v>2170871</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36" t="s">
        <v>383</v>
      </c>
      <c r="BR117" s="837"/>
      <c r="BS117" s="837"/>
      <c r="BT117" s="837"/>
      <c r="BU117" s="837"/>
      <c r="BV117" s="837" t="s">
        <v>430</v>
      </c>
      <c r="BW117" s="837"/>
      <c r="BX117" s="837"/>
      <c r="BY117" s="837"/>
      <c r="BZ117" s="837"/>
      <c r="CA117" s="837" t="s">
        <v>404</v>
      </c>
      <c r="CB117" s="837"/>
      <c r="CC117" s="837"/>
      <c r="CD117" s="837"/>
      <c r="CE117" s="837"/>
      <c r="CF117" s="898" t="s">
        <v>383</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404</v>
      </c>
      <c r="DH117" s="800"/>
      <c r="DI117" s="800"/>
      <c r="DJ117" s="800"/>
      <c r="DK117" s="801"/>
      <c r="DL117" s="802" t="s">
        <v>454</v>
      </c>
      <c r="DM117" s="800"/>
      <c r="DN117" s="800"/>
      <c r="DO117" s="800"/>
      <c r="DP117" s="801"/>
      <c r="DQ117" s="802" t="s">
        <v>430</v>
      </c>
      <c r="DR117" s="800"/>
      <c r="DS117" s="800"/>
      <c r="DT117" s="800"/>
      <c r="DU117" s="801"/>
      <c r="DV117" s="847" t="s">
        <v>455</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298</v>
      </c>
      <c r="AG118" s="925"/>
      <c r="AH118" s="925"/>
      <c r="AI118" s="925"/>
      <c r="AJ118" s="926"/>
      <c r="AK118" s="927" t="s">
        <v>297</v>
      </c>
      <c r="AL118" s="925"/>
      <c r="AM118" s="925"/>
      <c r="AN118" s="925"/>
      <c r="AO118" s="926"/>
      <c r="AP118" s="928" t="s">
        <v>423</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457</v>
      </c>
      <c r="BR118" s="868"/>
      <c r="BS118" s="868"/>
      <c r="BT118" s="868"/>
      <c r="BU118" s="868"/>
      <c r="BV118" s="868" t="s">
        <v>458</v>
      </c>
      <c r="BW118" s="868"/>
      <c r="BX118" s="868"/>
      <c r="BY118" s="868"/>
      <c r="BZ118" s="868"/>
      <c r="CA118" s="868" t="s">
        <v>430</v>
      </c>
      <c r="CB118" s="868"/>
      <c r="CC118" s="868"/>
      <c r="CD118" s="868"/>
      <c r="CE118" s="868"/>
      <c r="CF118" s="898" t="s">
        <v>455</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430</v>
      </c>
      <c r="DH118" s="800"/>
      <c r="DI118" s="800"/>
      <c r="DJ118" s="800"/>
      <c r="DK118" s="801"/>
      <c r="DL118" s="802" t="s">
        <v>458</v>
      </c>
      <c r="DM118" s="800"/>
      <c r="DN118" s="800"/>
      <c r="DO118" s="800"/>
      <c r="DP118" s="801"/>
      <c r="DQ118" s="802" t="s">
        <v>430</v>
      </c>
      <c r="DR118" s="800"/>
      <c r="DS118" s="800"/>
      <c r="DT118" s="800"/>
      <c r="DU118" s="801"/>
      <c r="DV118" s="847" t="s">
        <v>404</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460</v>
      </c>
      <c r="AB119" s="918"/>
      <c r="AC119" s="918"/>
      <c r="AD119" s="918"/>
      <c r="AE119" s="919"/>
      <c r="AF119" s="920" t="s">
        <v>455</v>
      </c>
      <c r="AG119" s="918"/>
      <c r="AH119" s="918"/>
      <c r="AI119" s="918"/>
      <c r="AJ119" s="919"/>
      <c r="AK119" s="920" t="s">
        <v>404</v>
      </c>
      <c r="AL119" s="918"/>
      <c r="AM119" s="918"/>
      <c r="AN119" s="918"/>
      <c r="AO119" s="919"/>
      <c r="AP119" s="921" t="s">
        <v>383</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461</v>
      </c>
      <c r="BP119" s="901"/>
      <c r="BQ119" s="905">
        <v>28362278</v>
      </c>
      <c r="BR119" s="868"/>
      <c r="BS119" s="868"/>
      <c r="BT119" s="868"/>
      <c r="BU119" s="868"/>
      <c r="BV119" s="868">
        <v>27967470</v>
      </c>
      <c r="BW119" s="868"/>
      <c r="BX119" s="868"/>
      <c r="BY119" s="868"/>
      <c r="BZ119" s="868"/>
      <c r="CA119" s="868">
        <v>27874825</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463</v>
      </c>
      <c r="DH119" s="783"/>
      <c r="DI119" s="783"/>
      <c r="DJ119" s="783"/>
      <c r="DK119" s="784"/>
      <c r="DL119" s="785" t="s">
        <v>383</v>
      </c>
      <c r="DM119" s="783"/>
      <c r="DN119" s="783"/>
      <c r="DO119" s="783"/>
      <c r="DP119" s="784"/>
      <c r="DQ119" s="785" t="s">
        <v>430</v>
      </c>
      <c r="DR119" s="783"/>
      <c r="DS119" s="783"/>
      <c r="DT119" s="783"/>
      <c r="DU119" s="784"/>
      <c r="DV119" s="871" t="s">
        <v>458</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430</v>
      </c>
      <c r="AB120" s="800"/>
      <c r="AC120" s="800"/>
      <c r="AD120" s="800"/>
      <c r="AE120" s="801"/>
      <c r="AF120" s="802" t="s">
        <v>404</v>
      </c>
      <c r="AG120" s="800"/>
      <c r="AH120" s="800"/>
      <c r="AI120" s="800"/>
      <c r="AJ120" s="801"/>
      <c r="AK120" s="802" t="s">
        <v>383</v>
      </c>
      <c r="AL120" s="800"/>
      <c r="AM120" s="800"/>
      <c r="AN120" s="800"/>
      <c r="AO120" s="801"/>
      <c r="AP120" s="847" t="s">
        <v>404</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4951281</v>
      </c>
      <c r="BR120" s="865"/>
      <c r="BS120" s="865"/>
      <c r="BT120" s="865"/>
      <c r="BU120" s="865"/>
      <c r="BV120" s="865">
        <v>5051835</v>
      </c>
      <c r="BW120" s="865"/>
      <c r="BX120" s="865"/>
      <c r="BY120" s="865"/>
      <c r="BZ120" s="865"/>
      <c r="CA120" s="865">
        <v>5170345</v>
      </c>
      <c r="CB120" s="865"/>
      <c r="CC120" s="865"/>
      <c r="CD120" s="865"/>
      <c r="CE120" s="865"/>
      <c r="CF120" s="889">
        <v>40.700000000000003</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3998411</v>
      </c>
      <c r="DH120" s="865"/>
      <c r="DI120" s="865"/>
      <c r="DJ120" s="865"/>
      <c r="DK120" s="865"/>
      <c r="DL120" s="865">
        <v>3942232</v>
      </c>
      <c r="DM120" s="865"/>
      <c r="DN120" s="865"/>
      <c r="DO120" s="865"/>
      <c r="DP120" s="865"/>
      <c r="DQ120" s="865">
        <v>3675011</v>
      </c>
      <c r="DR120" s="865"/>
      <c r="DS120" s="865"/>
      <c r="DT120" s="865"/>
      <c r="DU120" s="865"/>
      <c r="DV120" s="866">
        <v>28.9</v>
      </c>
      <c r="DW120" s="866"/>
      <c r="DX120" s="866"/>
      <c r="DY120" s="866"/>
      <c r="DZ120" s="867"/>
    </row>
    <row r="121" spans="1:130" s="226" customFormat="1" ht="26.25" customHeight="1" x14ac:dyDescent="0.15">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383</v>
      </c>
      <c r="AB121" s="800"/>
      <c r="AC121" s="800"/>
      <c r="AD121" s="800"/>
      <c r="AE121" s="801"/>
      <c r="AF121" s="802" t="s">
        <v>404</v>
      </c>
      <c r="AG121" s="800"/>
      <c r="AH121" s="800"/>
      <c r="AI121" s="800"/>
      <c r="AJ121" s="801"/>
      <c r="AK121" s="802" t="s">
        <v>457</v>
      </c>
      <c r="AL121" s="800"/>
      <c r="AM121" s="800"/>
      <c r="AN121" s="800"/>
      <c r="AO121" s="801"/>
      <c r="AP121" s="847" t="s">
        <v>469</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5737318</v>
      </c>
      <c r="BR121" s="837"/>
      <c r="BS121" s="837"/>
      <c r="BT121" s="837"/>
      <c r="BU121" s="837"/>
      <c r="BV121" s="837">
        <v>6091261</v>
      </c>
      <c r="BW121" s="837"/>
      <c r="BX121" s="837"/>
      <c r="BY121" s="837"/>
      <c r="BZ121" s="837"/>
      <c r="CA121" s="837">
        <v>6115635</v>
      </c>
      <c r="CB121" s="837"/>
      <c r="CC121" s="837"/>
      <c r="CD121" s="837"/>
      <c r="CE121" s="837"/>
      <c r="CF121" s="898">
        <v>48.1</v>
      </c>
      <c r="CG121" s="899"/>
      <c r="CH121" s="899"/>
      <c r="CI121" s="899"/>
      <c r="CJ121" s="899"/>
      <c r="CK121" s="892"/>
      <c r="CL121" s="878"/>
      <c r="CM121" s="878"/>
      <c r="CN121" s="878"/>
      <c r="CO121" s="879"/>
      <c r="CP121" s="858" t="s">
        <v>471</v>
      </c>
      <c r="CQ121" s="859"/>
      <c r="CR121" s="859"/>
      <c r="CS121" s="859"/>
      <c r="CT121" s="859"/>
      <c r="CU121" s="859"/>
      <c r="CV121" s="859"/>
      <c r="CW121" s="859"/>
      <c r="CX121" s="859"/>
      <c r="CY121" s="859"/>
      <c r="CZ121" s="859"/>
      <c r="DA121" s="859"/>
      <c r="DB121" s="859"/>
      <c r="DC121" s="859"/>
      <c r="DD121" s="859"/>
      <c r="DE121" s="859"/>
      <c r="DF121" s="860"/>
      <c r="DG121" s="836">
        <v>130859</v>
      </c>
      <c r="DH121" s="837"/>
      <c r="DI121" s="837"/>
      <c r="DJ121" s="837"/>
      <c r="DK121" s="837"/>
      <c r="DL121" s="837">
        <v>97250</v>
      </c>
      <c r="DM121" s="837"/>
      <c r="DN121" s="837"/>
      <c r="DO121" s="837"/>
      <c r="DP121" s="837"/>
      <c r="DQ121" s="837">
        <v>74453</v>
      </c>
      <c r="DR121" s="837"/>
      <c r="DS121" s="837"/>
      <c r="DT121" s="837"/>
      <c r="DU121" s="837"/>
      <c r="DV121" s="814">
        <v>0.6</v>
      </c>
      <c r="DW121" s="814"/>
      <c r="DX121" s="814"/>
      <c r="DY121" s="814"/>
      <c r="DZ121" s="815"/>
    </row>
    <row r="122" spans="1:130" s="226" customFormat="1" ht="26.25" customHeight="1" x14ac:dyDescent="0.15">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383</v>
      </c>
      <c r="AB122" s="800"/>
      <c r="AC122" s="800"/>
      <c r="AD122" s="800"/>
      <c r="AE122" s="801"/>
      <c r="AF122" s="802" t="s">
        <v>404</v>
      </c>
      <c r="AG122" s="800"/>
      <c r="AH122" s="800"/>
      <c r="AI122" s="800"/>
      <c r="AJ122" s="801"/>
      <c r="AK122" s="802" t="s">
        <v>430</v>
      </c>
      <c r="AL122" s="800"/>
      <c r="AM122" s="800"/>
      <c r="AN122" s="800"/>
      <c r="AO122" s="801"/>
      <c r="AP122" s="847" t="s">
        <v>430</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16648472</v>
      </c>
      <c r="BR122" s="868"/>
      <c r="BS122" s="868"/>
      <c r="BT122" s="868"/>
      <c r="BU122" s="868"/>
      <c r="BV122" s="868">
        <v>16562980</v>
      </c>
      <c r="BW122" s="868"/>
      <c r="BX122" s="868"/>
      <c r="BY122" s="868"/>
      <c r="BZ122" s="868"/>
      <c r="CA122" s="868">
        <v>16456514</v>
      </c>
      <c r="CB122" s="868"/>
      <c r="CC122" s="868"/>
      <c r="CD122" s="868"/>
      <c r="CE122" s="868"/>
      <c r="CF122" s="869">
        <v>129.5</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t="s">
        <v>123</v>
      </c>
      <c r="DH122" s="837"/>
      <c r="DI122" s="837"/>
      <c r="DJ122" s="837"/>
      <c r="DK122" s="837"/>
      <c r="DL122" s="837" t="s">
        <v>454</v>
      </c>
      <c r="DM122" s="837"/>
      <c r="DN122" s="837"/>
      <c r="DO122" s="837"/>
      <c r="DP122" s="837"/>
      <c r="DQ122" s="837" t="s">
        <v>458</v>
      </c>
      <c r="DR122" s="837"/>
      <c r="DS122" s="837"/>
      <c r="DT122" s="837"/>
      <c r="DU122" s="837"/>
      <c r="DV122" s="814" t="s">
        <v>404</v>
      </c>
      <c r="DW122" s="814"/>
      <c r="DX122" s="814"/>
      <c r="DY122" s="814"/>
      <c r="DZ122" s="815"/>
    </row>
    <row r="123" spans="1:130" s="226" customFormat="1" ht="26.25" customHeight="1" x14ac:dyDescent="0.15">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10954</v>
      </c>
      <c r="AB123" s="800"/>
      <c r="AC123" s="800"/>
      <c r="AD123" s="800"/>
      <c r="AE123" s="801"/>
      <c r="AF123" s="802">
        <v>10903</v>
      </c>
      <c r="AG123" s="800"/>
      <c r="AH123" s="800"/>
      <c r="AI123" s="800"/>
      <c r="AJ123" s="801"/>
      <c r="AK123" s="802">
        <v>10852</v>
      </c>
      <c r="AL123" s="800"/>
      <c r="AM123" s="800"/>
      <c r="AN123" s="800"/>
      <c r="AO123" s="801"/>
      <c r="AP123" s="847">
        <v>0.1</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474</v>
      </c>
      <c r="BP123" s="901"/>
      <c r="BQ123" s="855">
        <v>27337071</v>
      </c>
      <c r="BR123" s="856"/>
      <c r="BS123" s="856"/>
      <c r="BT123" s="856"/>
      <c r="BU123" s="856"/>
      <c r="BV123" s="856">
        <v>27706076</v>
      </c>
      <c r="BW123" s="856"/>
      <c r="BX123" s="856"/>
      <c r="BY123" s="856"/>
      <c r="BZ123" s="856"/>
      <c r="CA123" s="856">
        <v>27742494</v>
      </c>
      <c r="CB123" s="856"/>
      <c r="CC123" s="856"/>
      <c r="CD123" s="856"/>
      <c r="CE123" s="856"/>
      <c r="CF123" s="766"/>
      <c r="CG123" s="767"/>
      <c r="CH123" s="767"/>
      <c r="CI123" s="767"/>
      <c r="CJ123" s="857"/>
      <c r="CK123" s="892"/>
      <c r="CL123" s="878"/>
      <c r="CM123" s="878"/>
      <c r="CN123" s="878"/>
      <c r="CO123" s="879"/>
      <c r="CP123" s="858" t="s">
        <v>475</v>
      </c>
      <c r="CQ123" s="859"/>
      <c r="CR123" s="859"/>
      <c r="CS123" s="859"/>
      <c r="CT123" s="859"/>
      <c r="CU123" s="859"/>
      <c r="CV123" s="859"/>
      <c r="CW123" s="859"/>
      <c r="CX123" s="859"/>
      <c r="CY123" s="859"/>
      <c r="CZ123" s="859"/>
      <c r="DA123" s="859"/>
      <c r="DB123" s="859"/>
      <c r="DC123" s="859"/>
      <c r="DD123" s="859"/>
      <c r="DE123" s="859"/>
      <c r="DF123" s="860"/>
      <c r="DG123" s="799" t="s">
        <v>383</v>
      </c>
      <c r="DH123" s="800"/>
      <c r="DI123" s="800"/>
      <c r="DJ123" s="800"/>
      <c r="DK123" s="801"/>
      <c r="DL123" s="802" t="s">
        <v>458</v>
      </c>
      <c r="DM123" s="800"/>
      <c r="DN123" s="800"/>
      <c r="DO123" s="800"/>
      <c r="DP123" s="801"/>
      <c r="DQ123" s="802" t="s">
        <v>430</v>
      </c>
      <c r="DR123" s="800"/>
      <c r="DS123" s="800"/>
      <c r="DT123" s="800"/>
      <c r="DU123" s="801"/>
      <c r="DV123" s="847" t="s">
        <v>455</v>
      </c>
      <c r="DW123" s="848"/>
      <c r="DX123" s="848"/>
      <c r="DY123" s="848"/>
      <c r="DZ123" s="849"/>
    </row>
    <row r="124" spans="1:130" s="226" customFormat="1" ht="26.25" customHeight="1" thickBot="1" x14ac:dyDescent="0.2">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v>878379</v>
      </c>
      <c r="AB124" s="800"/>
      <c r="AC124" s="800"/>
      <c r="AD124" s="800"/>
      <c r="AE124" s="801"/>
      <c r="AF124" s="802">
        <v>263433</v>
      </c>
      <c r="AG124" s="800"/>
      <c r="AH124" s="800"/>
      <c r="AI124" s="800"/>
      <c r="AJ124" s="801"/>
      <c r="AK124" s="802">
        <v>263433</v>
      </c>
      <c r="AL124" s="800"/>
      <c r="AM124" s="800"/>
      <c r="AN124" s="800"/>
      <c r="AO124" s="801"/>
      <c r="AP124" s="847">
        <v>2.1</v>
      </c>
      <c r="AQ124" s="848"/>
      <c r="AR124" s="848"/>
      <c r="AS124" s="848"/>
      <c r="AT124" s="849"/>
      <c r="AU124" s="850" t="s">
        <v>476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8.1999999999999993</v>
      </c>
      <c r="BR124" s="854"/>
      <c r="BS124" s="854"/>
      <c r="BT124" s="854"/>
      <c r="BU124" s="854"/>
      <c r="BV124" s="854">
        <v>2</v>
      </c>
      <c r="BW124" s="854"/>
      <c r="BX124" s="854"/>
      <c r="BY124" s="854"/>
      <c r="BZ124" s="854"/>
      <c r="CA124" s="854">
        <v>1</v>
      </c>
      <c r="CB124" s="854"/>
      <c r="CC124" s="854"/>
      <c r="CD124" s="854"/>
      <c r="CE124" s="854"/>
      <c r="CF124" s="744"/>
      <c r="CG124" s="745"/>
      <c r="CH124" s="745"/>
      <c r="CI124" s="745"/>
      <c r="CJ124" s="885"/>
      <c r="CK124" s="893"/>
      <c r="CL124" s="893"/>
      <c r="CM124" s="893"/>
      <c r="CN124" s="893"/>
      <c r="CO124" s="894"/>
      <c r="CP124" s="858" t="s">
        <v>477</v>
      </c>
      <c r="CQ124" s="859"/>
      <c r="CR124" s="859"/>
      <c r="CS124" s="859"/>
      <c r="CT124" s="859"/>
      <c r="CU124" s="859"/>
      <c r="CV124" s="859"/>
      <c r="CW124" s="859"/>
      <c r="CX124" s="859"/>
      <c r="CY124" s="859"/>
      <c r="CZ124" s="859"/>
      <c r="DA124" s="859"/>
      <c r="DB124" s="859"/>
      <c r="DC124" s="859"/>
      <c r="DD124" s="859"/>
      <c r="DE124" s="859"/>
      <c r="DF124" s="860"/>
      <c r="DG124" s="782" t="s">
        <v>469</v>
      </c>
      <c r="DH124" s="783"/>
      <c r="DI124" s="783"/>
      <c r="DJ124" s="783"/>
      <c r="DK124" s="784"/>
      <c r="DL124" s="785" t="s">
        <v>404</v>
      </c>
      <c r="DM124" s="783"/>
      <c r="DN124" s="783"/>
      <c r="DO124" s="783"/>
      <c r="DP124" s="784"/>
      <c r="DQ124" s="785" t="s">
        <v>460</v>
      </c>
      <c r="DR124" s="783"/>
      <c r="DS124" s="783"/>
      <c r="DT124" s="783"/>
      <c r="DU124" s="784"/>
      <c r="DV124" s="871" t="s">
        <v>455</v>
      </c>
      <c r="DW124" s="872"/>
      <c r="DX124" s="872"/>
      <c r="DY124" s="872"/>
      <c r="DZ124" s="873"/>
    </row>
    <row r="125" spans="1:130" s="226" customFormat="1" ht="26.25" customHeight="1" x14ac:dyDescent="0.15">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457</v>
      </c>
      <c r="AG125" s="800"/>
      <c r="AH125" s="800"/>
      <c r="AI125" s="800"/>
      <c r="AJ125" s="801"/>
      <c r="AK125" s="802" t="s">
        <v>123</v>
      </c>
      <c r="AL125" s="800"/>
      <c r="AM125" s="800"/>
      <c r="AN125" s="800"/>
      <c r="AO125" s="801"/>
      <c r="AP125" s="847" t="s">
        <v>383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478</v>
      </c>
      <c r="CL125" s="875"/>
      <c r="CM125" s="875"/>
      <c r="CN125" s="875"/>
      <c r="CO125" s="876"/>
      <c r="CP125" s="883" t="s">
        <v>479</v>
      </c>
      <c r="CQ125" s="828"/>
      <c r="CR125" s="828"/>
      <c r="CS125" s="828"/>
      <c r="CT125" s="828"/>
      <c r="CU125" s="828"/>
      <c r="CV125" s="828"/>
      <c r="CW125" s="828"/>
      <c r="CX125" s="828"/>
      <c r="CY125" s="828"/>
      <c r="CZ125" s="828"/>
      <c r="DA125" s="828"/>
      <c r="DB125" s="828"/>
      <c r="DC125" s="828"/>
      <c r="DD125" s="828"/>
      <c r="DE125" s="828"/>
      <c r="DF125" s="829"/>
      <c r="DG125" s="884" t="s">
        <v>383</v>
      </c>
      <c r="DH125" s="865"/>
      <c r="DI125" s="865"/>
      <c r="DJ125" s="865"/>
      <c r="DK125" s="865"/>
      <c r="DL125" s="865" t="s">
        <v>404</v>
      </c>
      <c r="DM125" s="865"/>
      <c r="DN125" s="865"/>
      <c r="DO125" s="865"/>
      <c r="DP125" s="865"/>
      <c r="DQ125" s="865" t="s">
        <v>458</v>
      </c>
      <c r="DR125" s="865"/>
      <c r="DS125" s="865"/>
      <c r="DT125" s="865"/>
      <c r="DU125" s="865"/>
      <c r="DV125" s="866" t="s">
        <v>463</v>
      </c>
      <c r="DW125" s="866"/>
      <c r="DX125" s="866"/>
      <c r="DY125" s="866"/>
      <c r="DZ125" s="867"/>
    </row>
    <row r="126" spans="1:130" s="226" customFormat="1" ht="26.25" customHeight="1" thickBot="1" x14ac:dyDescent="0.2">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458</v>
      </c>
      <c r="AB126" s="800"/>
      <c r="AC126" s="800"/>
      <c r="AD126" s="800"/>
      <c r="AE126" s="801"/>
      <c r="AF126" s="802" t="s">
        <v>460</v>
      </c>
      <c r="AG126" s="800"/>
      <c r="AH126" s="800"/>
      <c r="AI126" s="800"/>
      <c r="AJ126" s="801"/>
      <c r="AK126" s="802" t="s">
        <v>458</v>
      </c>
      <c r="AL126" s="800"/>
      <c r="AM126" s="800"/>
      <c r="AN126" s="800"/>
      <c r="AO126" s="801"/>
      <c r="AP126" s="847" t="s">
        <v>430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383</v>
      </c>
      <c r="DH126" s="837"/>
      <c r="DI126" s="837"/>
      <c r="DJ126" s="837"/>
      <c r="DK126" s="837"/>
      <c r="DL126" s="837" t="s">
        <v>458</v>
      </c>
      <c r="DM126" s="837"/>
      <c r="DN126" s="837"/>
      <c r="DO126" s="837"/>
      <c r="DP126" s="837"/>
      <c r="DQ126" s="837" t="s">
        <v>430</v>
      </c>
      <c r="DR126" s="837"/>
      <c r="DS126" s="837"/>
      <c r="DT126" s="837"/>
      <c r="DU126" s="837"/>
      <c r="DV126" s="814" t="s">
        <v>430</v>
      </c>
      <c r="DW126" s="814"/>
      <c r="DX126" s="814"/>
      <c r="DY126" s="814"/>
      <c r="DZ126" s="815"/>
    </row>
    <row r="127" spans="1:130" s="226" customFormat="1" ht="26.25" customHeight="1" x14ac:dyDescent="0.15">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7943</v>
      </c>
      <c r="AB127" s="800"/>
      <c r="AC127" s="800"/>
      <c r="AD127" s="800"/>
      <c r="AE127" s="801"/>
      <c r="AF127" s="802">
        <v>10741</v>
      </c>
      <c r="AG127" s="800"/>
      <c r="AH127" s="800"/>
      <c r="AI127" s="800"/>
      <c r="AJ127" s="801"/>
      <c r="AK127" s="802">
        <v>7478</v>
      </c>
      <c r="AL127" s="800"/>
      <c r="AM127" s="800"/>
      <c r="AN127" s="800"/>
      <c r="AO127" s="801"/>
      <c r="AP127" s="847">
        <v>0.1</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404</v>
      </c>
      <c r="DH127" s="837"/>
      <c r="DI127" s="837"/>
      <c r="DJ127" s="837"/>
      <c r="DK127" s="837"/>
      <c r="DL127" s="837" t="s">
        <v>455</v>
      </c>
      <c r="DM127" s="837"/>
      <c r="DN127" s="837"/>
      <c r="DO127" s="837"/>
      <c r="DP127" s="837"/>
      <c r="DQ127" s="837" t="s">
        <v>454</v>
      </c>
      <c r="DR127" s="837"/>
      <c r="DS127" s="837"/>
      <c r="DT127" s="837"/>
      <c r="DU127" s="837"/>
      <c r="DV127" s="814" t="s">
        <v>404</v>
      </c>
      <c r="DW127" s="814"/>
      <c r="DX127" s="814"/>
      <c r="DY127" s="814"/>
      <c r="DZ127" s="815"/>
    </row>
    <row r="128" spans="1:130" s="226" customFormat="1" ht="26.25" customHeight="1" thickBot="1" x14ac:dyDescent="0.2">
      <c r="A128" s="816" t="s">
        <v>487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488</v>
      </c>
      <c r="X128" s="818"/>
      <c r="Y128" s="818"/>
      <c r="Z128" s="819"/>
      <c r="AA128" s="820">
        <v>546628</v>
      </c>
      <c r="AB128" s="821"/>
      <c r="AC128" s="821"/>
      <c r="AD128" s="821"/>
      <c r="AE128" s="822"/>
      <c r="AF128" s="823">
        <v>503880</v>
      </c>
      <c r="AG128" s="821"/>
      <c r="AH128" s="821"/>
      <c r="AI128" s="821"/>
      <c r="AJ128" s="822"/>
      <c r="AK128" s="823">
        <v>522524</v>
      </c>
      <c r="AL128" s="821"/>
      <c r="AM128" s="821"/>
      <c r="AN128" s="821"/>
      <c r="AO128" s="822"/>
      <c r="AP128" s="824"/>
      <c r="AQ128" s="825"/>
      <c r="AR128" s="825"/>
      <c r="AS128" s="825"/>
      <c r="AT128" s="826"/>
      <c r="AU128" s="262"/>
      <c r="AV128" s="262"/>
      <c r="AW128" s="262"/>
      <c r="AX128" s="827" t="s">
        <v>489</v>
      </c>
      <c r="AY128" s="828"/>
      <c r="AZ128" s="828"/>
      <c r="BA128" s="828"/>
      <c r="BB128" s="828"/>
      <c r="BC128" s="828"/>
      <c r="BD128" s="828"/>
      <c r="BE128" s="829"/>
      <c r="BF128" s="806" t="s">
        <v>455</v>
      </c>
      <c r="BG128" s="807"/>
      <c r="BH128" s="807"/>
      <c r="BI128" s="807"/>
      <c r="BJ128" s="807"/>
      <c r="BK128" s="807"/>
      <c r="BL128" s="830"/>
      <c r="BM128" s="806">
        <v>12.85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490</v>
      </c>
      <c r="CQ128" s="748"/>
      <c r="CR128" s="748"/>
      <c r="CS128" s="748"/>
      <c r="CT128" s="748"/>
      <c r="CU128" s="748"/>
      <c r="CV128" s="748"/>
      <c r="CW128" s="748"/>
      <c r="CX128" s="748"/>
      <c r="CY128" s="748"/>
      <c r="CZ128" s="748"/>
      <c r="DA128" s="748"/>
      <c r="DB128" s="748"/>
      <c r="DC128" s="748"/>
      <c r="DD128" s="748"/>
      <c r="DE128" s="748"/>
      <c r="DF128" s="749"/>
      <c r="DG128" s="810" t="s">
        <v>383</v>
      </c>
      <c r="DH128" s="811"/>
      <c r="DI128" s="811"/>
      <c r="DJ128" s="811"/>
      <c r="DK128" s="811"/>
      <c r="DL128" s="811" t="s">
        <v>430</v>
      </c>
      <c r="DM128" s="811"/>
      <c r="DN128" s="811"/>
      <c r="DO128" s="811"/>
      <c r="DP128" s="811"/>
      <c r="DQ128" s="811" t="s">
        <v>458</v>
      </c>
      <c r="DR128" s="811"/>
      <c r="DS128" s="811"/>
      <c r="DT128" s="811"/>
      <c r="DU128" s="811"/>
      <c r="DV128" s="812" t="s">
        <v>458</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491</v>
      </c>
      <c r="X129" s="797"/>
      <c r="Y129" s="797"/>
      <c r="Z129" s="798"/>
      <c r="AA129" s="799">
        <v>13799947</v>
      </c>
      <c r="AB129" s="800"/>
      <c r="AC129" s="800"/>
      <c r="AD129" s="800"/>
      <c r="AE129" s="801"/>
      <c r="AF129" s="802">
        <v>14098363</v>
      </c>
      <c r="AG129" s="800"/>
      <c r="AH129" s="800"/>
      <c r="AI129" s="800"/>
      <c r="AJ129" s="801"/>
      <c r="AK129" s="802">
        <v>14136407</v>
      </c>
      <c r="AL129" s="800"/>
      <c r="AM129" s="800"/>
      <c r="AN129" s="800"/>
      <c r="AO129" s="801"/>
      <c r="AP129" s="803"/>
      <c r="AQ129" s="804"/>
      <c r="AR129" s="804"/>
      <c r="AS129" s="804"/>
      <c r="AT129" s="805"/>
      <c r="AU129" s="264"/>
      <c r="AV129" s="264"/>
      <c r="AW129" s="264"/>
      <c r="AX129" s="769" t="s">
        <v>492</v>
      </c>
      <c r="AY129" s="770"/>
      <c r="AZ129" s="770"/>
      <c r="BA129" s="770"/>
      <c r="BB129" s="770"/>
      <c r="BC129" s="770"/>
      <c r="BD129" s="770"/>
      <c r="BE129" s="771"/>
      <c r="BF129" s="789" t="s">
        <v>430</v>
      </c>
      <c r="BG129" s="790"/>
      <c r="BH129" s="790"/>
      <c r="BI129" s="790"/>
      <c r="BJ129" s="790"/>
      <c r="BK129" s="790"/>
      <c r="BL129" s="791"/>
      <c r="BM129" s="789">
        <v>17.850000000000001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494</v>
      </c>
      <c r="X130" s="797"/>
      <c r="Y130" s="797"/>
      <c r="Z130" s="798"/>
      <c r="AA130" s="799">
        <v>1349570</v>
      </c>
      <c r="AB130" s="800"/>
      <c r="AC130" s="800"/>
      <c r="AD130" s="800"/>
      <c r="AE130" s="801"/>
      <c r="AF130" s="802">
        <v>1395948</v>
      </c>
      <c r="AG130" s="800"/>
      <c r="AH130" s="800"/>
      <c r="AI130" s="800"/>
      <c r="AJ130" s="801"/>
      <c r="AK130" s="802">
        <v>1429529</v>
      </c>
      <c r="AL130" s="800"/>
      <c r="AM130" s="800"/>
      <c r="AN130" s="800"/>
      <c r="AO130" s="801"/>
      <c r="AP130" s="803"/>
      <c r="AQ130" s="804"/>
      <c r="AR130" s="804"/>
      <c r="AS130" s="804"/>
      <c r="AT130" s="805"/>
      <c r="AU130" s="264"/>
      <c r="AV130" s="264"/>
      <c r="AW130" s="264"/>
      <c r="AX130" s="769" t="s">
        <v>495</v>
      </c>
      <c r="AY130" s="770"/>
      <c r="AZ130" s="770"/>
      <c r="BA130" s="770"/>
      <c r="BB130" s="770"/>
      <c r="BC130" s="770"/>
      <c r="BD130" s="770"/>
      <c r="BE130" s="771"/>
      <c r="BF130" s="772">
        <v>3.3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496</v>
      </c>
      <c r="X131" s="780"/>
      <c r="Y131" s="780"/>
      <c r="Z131" s="781"/>
      <c r="AA131" s="782">
        <v>12450377</v>
      </c>
      <c r="AB131" s="783"/>
      <c r="AC131" s="783"/>
      <c r="AD131" s="783"/>
      <c r="AE131" s="784"/>
      <c r="AF131" s="785">
        <v>12702415</v>
      </c>
      <c r="AG131" s="783"/>
      <c r="AH131" s="783"/>
      <c r="AI131" s="783"/>
      <c r="AJ131" s="784"/>
      <c r="AK131" s="785">
        <v>12706878</v>
      </c>
      <c r="AL131" s="783"/>
      <c r="AM131" s="783"/>
      <c r="AN131" s="783"/>
      <c r="AO131" s="784"/>
      <c r="AP131" s="786"/>
      <c r="AQ131" s="787"/>
      <c r="AR131" s="787"/>
      <c r="AS131" s="787"/>
      <c r="AT131" s="788"/>
      <c r="AU131" s="264"/>
      <c r="AV131" s="264"/>
      <c r="AW131" s="264"/>
      <c r="AX131" s="747" t="s">
        <v>497</v>
      </c>
      <c r="AY131" s="748"/>
      <c r="AZ131" s="748"/>
      <c r="BA131" s="748"/>
      <c r="BB131" s="748"/>
      <c r="BC131" s="748"/>
      <c r="BD131" s="748"/>
      <c r="BE131" s="749"/>
      <c r="BF131" s="750">
        <v>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499</v>
      </c>
      <c r="W132" s="760"/>
      <c r="X132" s="760"/>
      <c r="Y132" s="760"/>
      <c r="Z132" s="761"/>
      <c r="AA132" s="762">
        <v>6.2743883179999997</v>
      </c>
      <c r="AB132" s="763"/>
      <c r="AC132" s="763"/>
      <c r="AD132" s="763"/>
      <c r="AE132" s="764"/>
      <c r="AF132" s="765">
        <v>1.943047838</v>
      </c>
      <c r="AG132" s="763"/>
      <c r="AH132" s="763"/>
      <c r="AI132" s="763"/>
      <c r="AJ132" s="764"/>
      <c r="AK132" s="765">
        <v>1.722043762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500</v>
      </c>
      <c r="W133" s="739"/>
      <c r="X133" s="739"/>
      <c r="Y133" s="739"/>
      <c r="Z133" s="740"/>
      <c r="AA133" s="741">
        <v>5.0999999999999996</v>
      </c>
      <c r="AB133" s="742"/>
      <c r="AC133" s="742"/>
      <c r="AD133" s="742"/>
      <c r="AE133" s="743"/>
      <c r="AF133" s="741">
        <v>4.0999999999999996</v>
      </c>
      <c r="AG133" s="742"/>
      <c r="AH133" s="742"/>
      <c r="AI133" s="742"/>
      <c r="AJ133" s="743"/>
      <c r="AK133" s="741">
        <v>3.3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sW7svYcuUhMGq8FaEFZMZBif5sx97gdDAmEqrXKG0dXi1PYrk+lkpgggMxhqyPpWfrfYnTPnMAkW6du0efvw==" saltValue="E1V4y7LSS3GvfHeslhL8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2d6VGwnWiwwCqzKvyvgSEfuIo5Z2nSiAKmWxDcXmd65GQQAHWs8raI/7KLYT7ZajeiBsrX5Meg1aHTXQuANsw==" saltValue="7PSRKn4cmgULmnSdhnr3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WRA+cQhgiYNJa88uill9Sng/kWubigodz/vRY2/4aMsm5mnrI7Sn8E8cyGg3J+1zP7Z8jhTvUimcFkMynXr4A==" saltValue="q3AnYUn5Ms9qeir0wxty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509</v>
      </c>
      <c r="AL9" s="1169"/>
      <c r="AM9" s="1169"/>
      <c r="AN9" s="1170"/>
      <c r="AO9" s="292">
        <v>3460263</v>
      </c>
      <c r="AP9" s="292">
        <v>46399</v>
      </c>
      <c r="AQ9" s="293">
        <v>72828</v>
      </c>
      <c r="AR9" s="294">
        <v>-36.299999999999997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510</v>
      </c>
      <c r="AL10" s="1169"/>
      <c r="AM10" s="1169"/>
      <c r="AN10" s="1170"/>
      <c r="AO10" s="295">
        <v>480231</v>
      </c>
      <c r="AP10" s="295">
        <v>6439</v>
      </c>
      <c r="AQ10" s="296">
        <v>5865</v>
      </c>
      <c r="AR10" s="297">
        <v>9.8000000000000007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511</v>
      </c>
      <c r="AL11" s="1169"/>
      <c r="AM11" s="1169"/>
      <c r="AN11" s="1170"/>
      <c r="AO11" s="295">
        <v>62317</v>
      </c>
      <c r="AP11" s="295">
        <v>836</v>
      </c>
      <c r="AQ11" s="296">
        <v>5145</v>
      </c>
      <c r="AR11" s="297">
        <v>-83.8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512</v>
      </c>
      <c r="AL12" s="1169"/>
      <c r="AM12" s="1169"/>
      <c r="AN12" s="1170"/>
      <c r="AO12" s="295">
        <v>208238</v>
      </c>
      <c r="AP12" s="295">
        <v>2792</v>
      </c>
      <c r="AQ12" s="296">
        <v>1255</v>
      </c>
      <c r="AR12" s="297">
        <v>122.5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515</v>
      </c>
      <c r="AL14" s="1169"/>
      <c r="AM14" s="1169"/>
      <c r="AN14" s="1170"/>
      <c r="AO14" s="295">
        <v>274800</v>
      </c>
      <c r="AP14" s="295">
        <v>3685</v>
      </c>
      <c r="AQ14" s="296">
        <v>3026</v>
      </c>
      <c r="AR14" s="297">
        <v>21.8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516</v>
      </c>
      <c r="AL15" s="1169"/>
      <c r="AM15" s="1169"/>
      <c r="AN15" s="1170"/>
      <c r="AO15" s="295">
        <v>83453</v>
      </c>
      <c r="AP15" s="295">
        <v>1119</v>
      </c>
      <c r="AQ15" s="296">
        <v>1617</v>
      </c>
      <c r="AR15" s="297">
        <v>-30.8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517</v>
      </c>
      <c r="AL16" s="1172"/>
      <c r="AM16" s="1172"/>
      <c r="AN16" s="1173"/>
      <c r="AO16" s="295">
        <v>-96975</v>
      </c>
      <c r="AP16" s="295">
        <v>-1300</v>
      </c>
      <c r="AQ16" s="296">
        <v>-6841</v>
      </c>
      <c r="AR16" s="297">
        <v>-81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4472327</v>
      </c>
      <c r="AP17" s="295">
        <v>59970</v>
      </c>
      <c r="AQ17" s="296">
        <v>82896</v>
      </c>
      <c r="AR17" s="297">
        <v>-27.7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522</v>
      </c>
      <c r="AL21" s="1166"/>
      <c r="AM21" s="1166"/>
      <c r="AN21" s="1167"/>
      <c r="AO21" s="307">
        <v>6.02</v>
      </c>
      <c r="AP21" s="308">
        <v>8.3000000000000007</v>
      </c>
      <c r="AQ21" s="309">
        <v>-2.2799999999999998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523</v>
      </c>
      <c r="AL22" s="1166"/>
      <c r="AM22" s="1166"/>
      <c r="AN22" s="1167"/>
      <c r="AO22" s="312">
        <v>102.6</v>
      </c>
      <c r="AP22" s="313">
        <v>98</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528</v>
      </c>
      <c r="AL32" s="1157"/>
      <c r="AM32" s="1157"/>
      <c r="AN32" s="1158"/>
      <c r="AO32" s="322">
        <v>1493124</v>
      </c>
      <c r="AP32" s="322">
        <v>20022</v>
      </c>
      <c r="AQ32" s="323">
        <v>54128</v>
      </c>
      <c r="AR32" s="324">
        <v>-63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529</v>
      </c>
      <c r="AL33" s="1157"/>
      <c r="AM33" s="1157"/>
      <c r="AN33" s="115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530</v>
      </c>
      <c r="AL34" s="1157"/>
      <c r="AM34" s="1157"/>
      <c r="AN34" s="1158"/>
      <c r="AO34" s="322" t="s">
        <v>514</v>
      </c>
      <c r="AP34" s="322" t="s">
        <v>514</v>
      </c>
      <c r="AQ34" s="323">
        <v>36</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531</v>
      </c>
      <c r="AL35" s="1157"/>
      <c r="AM35" s="1157"/>
      <c r="AN35" s="1158"/>
      <c r="AO35" s="322">
        <v>345555</v>
      </c>
      <c r="AP35" s="322">
        <v>4634</v>
      </c>
      <c r="AQ35" s="323">
        <v>14780</v>
      </c>
      <c r="AR35" s="324">
        <v>-68.599999999999994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532</v>
      </c>
      <c r="AL36" s="1157"/>
      <c r="AM36" s="1157"/>
      <c r="AN36" s="1158"/>
      <c r="AO36" s="322">
        <v>50429</v>
      </c>
      <c r="AP36" s="322">
        <v>676</v>
      </c>
      <c r="AQ36" s="323">
        <v>1208</v>
      </c>
      <c r="AR36" s="324">
        <v>-44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533</v>
      </c>
      <c r="AL37" s="1157"/>
      <c r="AM37" s="1157"/>
      <c r="AN37" s="1158"/>
      <c r="AO37" s="322">
        <v>281763</v>
      </c>
      <c r="AP37" s="322">
        <v>3778</v>
      </c>
      <c r="AQ37" s="323">
        <v>884</v>
      </c>
      <c r="AR37" s="324">
        <v>327.39999999999998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534</v>
      </c>
      <c r="AL38" s="1160"/>
      <c r="AM38" s="1160"/>
      <c r="AN38" s="1161"/>
      <c r="AO38" s="325" t="s">
        <v>514</v>
      </c>
      <c r="AP38" s="325" t="s">
        <v>514</v>
      </c>
      <c r="AQ38" s="326">
        <v>2</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535</v>
      </c>
      <c r="AL39" s="1160"/>
      <c r="AM39" s="1160"/>
      <c r="AN39" s="1161"/>
      <c r="AO39" s="322">
        <v>-522524</v>
      </c>
      <c r="AP39" s="322">
        <v>-7007</v>
      </c>
      <c r="AQ39" s="323">
        <v>-4266</v>
      </c>
      <c r="AR39" s="324">
        <v>64.3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536</v>
      </c>
      <c r="AL40" s="1157"/>
      <c r="AM40" s="1157"/>
      <c r="AN40" s="1158"/>
      <c r="AO40" s="322">
        <v>-1429529</v>
      </c>
      <c r="AP40" s="322">
        <v>-19169</v>
      </c>
      <c r="AQ40" s="323">
        <v>-48487</v>
      </c>
      <c r="AR40" s="324">
        <v>-60.5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218818</v>
      </c>
      <c r="AP41" s="322">
        <v>2934</v>
      </c>
      <c r="AQ41" s="323">
        <v>18285</v>
      </c>
      <c r="AR41" s="324">
        <v>-84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504</v>
      </c>
      <c r="AN49" s="1151" t="s">
        <v>540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3092695</v>
      </c>
      <c r="AN51" s="344">
        <v>42806</v>
      </c>
      <c r="AO51" s="345">
        <v>55.3</v>
      </c>
      <c r="AP51" s="346">
        <v>63956</v>
      </c>
      <c r="AQ51" s="347">
        <v>25.7</v>
      </c>
      <c r="AR51" s="348">
        <v>29.6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1644369</v>
      </c>
      <c r="AN52" s="352">
        <v>22760</v>
      </c>
      <c r="AO52" s="353">
        <v>25.3</v>
      </c>
      <c r="AP52" s="354">
        <v>29239</v>
      </c>
      <c r="AQ52" s="355">
        <v>8.8000000000000007</v>
      </c>
      <c r="AR52" s="356">
        <v>16.5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2121338</v>
      </c>
      <c r="AN53" s="344">
        <v>29334</v>
      </c>
      <c r="AO53" s="345">
        <v>-31.5</v>
      </c>
      <c r="AP53" s="346">
        <v>66255</v>
      </c>
      <c r="AQ53" s="347">
        <v>3.6</v>
      </c>
      <c r="AR53" s="348">
        <v>-35.1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1627490</v>
      </c>
      <c r="AN54" s="352">
        <v>22505</v>
      </c>
      <c r="AO54" s="353">
        <v>-1.1000000000000001</v>
      </c>
      <c r="AP54" s="354">
        <v>31822</v>
      </c>
      <c r="AQ54" s="355">
        <v>8.8000000000000007</v>
      </c>
      <c r="AR54" s="356">
        <v>-9.9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2724015</v>
      </c>
      <c r="AN55" s="344">
        <v>37168</v>
      </c>
      <c r="AO55" s="345">
        <v>26.7</v>
      </c>
      <c r="AP55" s="346">
        <v>92247</v>
      </c>
      <c r="AQ55" s="347">
        <v>39.200000000000003</v>
      </c>
      <c r="AR55" s="348">
        <v>-12.5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2314524</v>
      </c>
      <c r="AN56" s="352">
        <v>31581</v>
      </c>
      <c r="AO56" s="353">
        <v>40.299999999999997</v>
      </c>
      <c r="AP56" s="354">
        <v>37204</v>
      </c>
      <c r="AQ56" s="355">
        <v>16.899999999999999</v>
      </c>
      <c r="AR56" s="356">
        <v>23.4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2399843</v>
      </c>
      <c r="AN57" s="344">
        <v>32474</v>
      </c>
      <c r="AO57" s="345">
        <v>-12.6</v>
      </c>
      <c r="AP57" s="346">
        <v>67319</v>
      </c>
      <c r="AQ57" s="347">
        <v>-27</v>
      </c>
      <c r="AR57" s="348">
        <v>14.4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1856981</v>
      </c>
      <c r="AN58" s="352">
        <v>25128</v>
      </c>
      <c r="AO58" s="353">
        <v>-20.399999999999999</v>
      </c>
      <c r="AP58" s="354">
        <v>38101</v>
      </c>
      <c r="AQ58" s="355">
        <v>2.4</v>
      </c>
      <c r="AR58" s="356">
        <v>-22.8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2704144</v>
      </c>
      <c r="AN59" s="344">
        <v>36260</v>
      </c>
      <c r="AO59" s="345">
        <v>11.7</v>
      </c>
      <c r="AP59" s="346">
        <v>70615</v>
      </c>
      <c r="AQ59" s="347">
        <v>4.9000000000000004</v>
      </c>
      <c r="AR59" s="348">
        <v>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2166150</v>
      </c>
      <c r="AN60" s="352">
        <v>29046</v>
      </c>
      <c r="AO60" s="353">
        <v>15.6</v>
      </c>
      <c r="AP60" s="354">
        <v>37382</v>
      </c>
      <c r="AQ60" s="355">
        <v>-1.9</v>
      </c>
      <c r="AR60" s="356">
        <v>17.5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2608407</v>
      </c>
      <c r="AN61" s="359">
        <v>35608</v>
      </c>
      <c r="AO61" s="360">
        <v>9.9</v>
      </c>
      <c r="AP61" s="361">
        <v>72078</v>
      </c>
      <c r="AQ61" s="362">
        <v>9.3000000000000007</v>
      </c>
      <c r="AR61" s="348">
        <v>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1921903</v>
      </c>
      <c r="AN62" s="352">
        <v>26204</v>
      </c>
      <c r="AO62" s="353">
        <v>11.9</v>
      </c>
      <c r="AP62" s="354">
        <v>34750</v>
      </c>
      <c r="AQ62" s="355">
        <v>7</v>
      </c>
      <c r="AR62" s="356">
        <v>4.9000000000000004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R6ygAvWa3PUuKMCiUO3iNfK+R+yChYrzS2mEdIz4N8x93NwpaWk/R4RGF705yZL6G5sz3MCIXH6T2abSU6VHQ==" saltValue="SKTQL7K6T2dHZOFfT7rC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SLYHKRHxlo0O2FkRSRSK9IMQWRuIUe+iVaxmeoEJYbK3H5X/mz2YQl1l8QvXAggAeiz/8ew9rIq2Uxv+OJNsg==" saltValue="W2KfXb6KFbpoYTxaFn3T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3lNic8gNV96HXlqS8+ERqupEhxhC/S9slNYypsjxKw4OgMpI2Km4RspqwR9h4CDN5aQE+6Dk6N41rTHT6ELA==" saltValue="EesGCInxpAxdAgnD+rN9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14.46</v>
      </c>
      <c r="G47" s="12">
        <v>14.65</v>
      </c>
      <c r="H47" s="12">
        <v>14.5</v>
      </c>
      <c r="I47" s="12">
        <v>13.6</v>
      </c>
      <c r="J47" s="13">
        <v>13.55</v>
      </c>
    </row>
    <row r="48" spans="2:10" ht="57.75" customHeight="1" x14ac:dyDescent="0.15">
      <c r="B48" s="14"/>
      <c r="C48" s="1176" t="s">
        <v>4</v>
      </c>
      <c r="D48" s="1176"/>
      <c r="E48" s="1177"/>
      <c r="F48" s="15">
        <v>9.17</v>
      </c>
      <c r="G48" s="16">
        <v>7.99</v>
      </c>
      <c r="H48" s="16">
        <v>7.56</v>
      </c>
      <c r="I48" s="16">
        <v>6.23</v>
      </c>
      <c r="J48" s="17">
        <v>12.54</v>
      </c>
    </row>
    <row r="49" spans="2:10" ht="57.75" customHeight="1" thickBot="1" x14ac:dyDescent="0.2">
      <c r="B49" s="18"/>
      <c r="C49" s="1178" t="s">
        <v>5</v>
      </c>
      <c r="D49" s="1178"/>
      <c r="E49" s="1179"/>
      <c r="F49" s="19">
        <v>1.81</v>
      </c>
      <c r="G49" s="20" t="s">
        <v>561</v>
      </c>
      <c r="H49" s="20" t="s">
        <v>562</v>
      </c>
      <c r="I49" s="20" t="s">
        <v>563</v>
      </c>
      <c r="J49" s="21">
        <v>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605gifkhr8AnhKrTOq2sTzsIwqDx8j0q2o8HSBu7C51nT2JeM8YqoTQAN4C2aZ6q5lbjMrvCu/DfBtov7ffcg==" saltValue="I/H9DSqhwO25f/RFOaQ6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564</v>
      </c>
      <c r="D34" s="1186"/>
      <c r="E34" s="1187"/>
      <c r="F34" s="32">
        <v>8.98</v>
      </c>
      <c r="G34" s="33">
        <v>7.91</v>
      </c>
      <c r="H34" s="33">
        <v>7.51</v>
      </c>
      <c r="I34" s="33">
        <v>6.17</v>
      </c>
      <c r="J34" s="34">
        <v>12.22</v>
      </c>
      <c r="K34" s="22"/>
      <c r="L34" s="22"/>
      <c r="M34" s="22"/>
      <c r="N34" s="22"/>
      <c r="O34" s="22"/>
      <c r="P34" s="22"/>
    </row>
    <row r="35" spans="1:16" ht="39" customHeight="1" x14ac:dyDescent="0.15">
      <c r="A35" s="22"/>
      <c r="B35" s="35"/>
      <c r="C35" s="1180" t="s">
        <v>565</v>
      </c>
      <c r="D35" s="1181"/>
      <c r="E35" s="1182"/>
      <c r="F35" s="36">
        <v>9.6300000000000008</v>
      </c>
      <c r="G35" s="37">
        <v>9.49</v>
      </c>
      <c r="H35" s="37">
        <v>9.3000000000000007</v>
      </c>
      <c r="I35" s="37">
        <v>9.7200000000000006</v>
      </c>
      <c r="J35" s="38">
        <v>9.5399999999999991</v>
      </c>
      <c r="K35" s="22"/>
      <c r="L35" s="22"/>
      <c r="M35" s="22"/>
      <c r="N35" s="22"/>
      <c r="O35" s="22"/>
      <c r="P35" s="22"/>
    </row>
    <row r="36" spans="1:16" ht="39" customHeight="1" x14ac:dyDescent="0.15">
      <c r="A36" s="22"/>
      <c r="B36" s="35"/>
      <c r="C36" s="1180" t="s">
        <v>566</v>
      </c>
      <c r="D36" s="1181"/>
      <c r="E36" s="1182"/>
      <c r="F36" s="36">
        <v>6.01</v>
      </c>
      <c r="G36" s="37">
        <v>6.7</v>
      </c>
      <c r="H36" s="37">
        <v>6.54</v>
      </c>
      <c r="I36" s="37">
        <v>7.74</v>
      </c>
      <c r="J36" s="38">
        <v>7.94</v>
      </c>
      <c r="K36" s="22"/>
      <c r="L36" s="22"/>
      <c r="M36" s="22"/>
      <c r="N36" s="22"/>
      <c r="O36" s="22"/>
      <c r="P36" s="22"/>
    </row>
    <row r="37" spans="1:16" ht="39" customHeight="1" x14ac:dyDescent="0.15">
      <c r="A37" s="22"/>
      <c r="B37" s="35"/>
      <c r="C37" s="1180" t="s">
        <v>567</v>
      </c>
      <c r="D37" s="1181"/>
      <c r="E37" s="1182"/>
      <c r="F37" s="36">
        <v>1.41</v>
      </c>
      <c r="G37" s="37">
        <v>1.63</v>
      </c>
      <c r="H37" s="37">
        <v>0.77</v>
      </c>
      <c r="I37" s="37">
        <v>1.28</v>
      </c>
      <c r="J37" s="38">
        <v>1.91</v>
      </c>
      <c r="K37" s="22"/>
      <c r="L37" s="22"/>
      <c r="M37" s="22"/>
      <c r="N37" s="22"/>
      <c r="O37" s="22"/>
      <c r="P37" s="22"/>
    </row>
    <row r="38" spans="1:16" ht="39" customHeight="1" x14ac:dyDescent="0.15">
      <c r="A38" s="22"/>
      <c r="B38" s="35"/>
      <c r="C38" s="1180" t="s">
        <v>568</v>
      </c>
      <c r="D38" s="1181"/>
      <c r="E38" s="1182"/>
      <c r="F38" s="36">
        <v>1.3</v>
      </c>
      <c r="G38" s="37">
        <v>1.66</v>
      </c>
      <c r="H38" s="37">
        <v>1.49</v>
      </c>
      <c r="I38" s="37">
        <v>0.79</v>
      </c>
      <c r="J38" s="38">
        <v>1.19</v>
      </c>
      <c r="K38" s="22"/>
      <c r="L38" s="22"/>
      <c r="M38" s="22"/>
      <c r="N38" s="22"/>
      <c r="O38" s="22"/>
      <c r="P38" s="22"/>
    </row>
    <row r="39" spans="1:16" ht="39" customHeight="1" x14ac:dyDescent="0.15">
      <c r="A39" s="22"/>
      <c r="B39" s="35"/>
      <c r="C39" s="1180" t="s">
        <v>569</v>
      </c>
      <c r="D39" s="1181"/>
      <c r="E39" s="1182"/>
      <c r="F39" s="36">
        <v>0.18</v>
      </c>
      <c r="G39" s="37">
        <v>0.05</v>
      </c>
      <c r="H39" s="37">
        <v>0.01</v>
      </c>
      <c r="I39" s="37">
        <v>0.02</v>
      </c>
      <c r="J39" s="38">
        <v>0.27</v>
      </c>
      <c r="K39" s="22"/>
      <c r="L39" s="22"/>
      <c r="M39" s="22"/>
      <c r="N39" s="22"/>
      <c r="O39" s="22"/>
      <c r="P39" s="22"/>
    </row>
    <row r="40" spans="1:16" ht="39" customHeight="1" x14ac:dyDescent="0.15">
      <c r="A40" s="22"/>
      <c r="B40" s="35"/>
      <c r="C40" s="1180" t="s">
        <v>570</v>
      </c>
      <c r="D40" s="1181"/>
      <c r="E40" s="1182"/>
      <c r="F40" s="36">
        <v>0.04</v>
      </c>
      <c r="G40" s="37">
        <v>0</v>
      </c>
      <c r="H40" s="37">
        <v>0.08</v>
      </c>
      <c r="I40" s="37">
        <v>0.03</v>
      </c>
      <c r="J40" s="38">
        <v>0.06</v>
      </c>
      <c r="K40" s="22"/>
      <c r="L40" s="22"/>
      <c r="M40" s="22"/>
      <c r="N40" s="22"/>
      <c r="O40" s="22"/>
      <c r="P40" s="22"/>
    </row>
    <row r="41" spans="1:16" ht="39" customHeight="1" x14ac:dyDescent="0.15">
      <c r="A41" s="22"/>
      <c r="B41" s="35"/>
      <c r="C41" s="1180" t="s">
        <v>571</v>
      </c>
      <c r="D41" s="1181"/>
      <c r="E41" s="1182"/>
      <c r="F41" s="36">
        <v>0.05</v>
      </c>
      <c r="G41" s="37">
        <v>0.05</v>
      </c>
      <c r="H41" s="37">
        <v>0.04</v>
      </c>
      <c r="I41" s="37">
        <v>0.04</v>
      </c>
      <c r="J41" s="38">
        <v>0.03</v>
      </c>
      <c r="K41" s="22"/>
      <c r="L41" s="22"/>
      <c r="M41" s="22"/>
      <c r="N41" s="22"/>
      <c r="O41" s="22"/>
      <c r="P41" s="22"/>
    </row>
    <row r="42" spans="1:16" ht="39" customHeight="1" x14ac:dyDescent="0.15">
      <c r="A42" s="22"/>
      <c r="B42" s="39"/>
      <c r="C42" s="1180" t="s">
        <v>572</v>
      </c>
      <c r="D42" s="1181"/>
      <c r="E42" s="1182"/>
      <c r="F42" s="36" t="s">
        <v>514</v>
      </c>
      <c r="G42" s="37" t="s">
        <v>514</v>
      </c>
      <c r="H42" s="37" t="s">
        <v>514</v>
      </c>
      <c r="I42" s="37" t="s">
        <v>514</v>
      </c>
      <c r="J42" s="38" t="s">
        <v>514</v>
      </c>
      <c r="K42" s="22"/>
      <c r="L42" s="22"/>
      <c r="M42" s="22"/>
      <c r="N42" s="22"/>
      <c r="O42" s="22"/>
      <c r="P42" s="22"/>
    </row>
    <row r="43" spans="1:16" ht="39" customHeight="1" thickBot="1" x14ac:dyDescent="0.2">
      <c r="A43" s="22"/>
      <c r="B43" s="40"/>
      <c r="C43" s="1183" t="s">
        <v>573</v>
      </c>
      <c r="D43" s="1184"/>
      <c r="E43" s="1185"/>
      <c r="F43" s="41">
        <v>0</v>
      </c>
      <c r="G43" s="42">
        <v>0.01</v>
      </c>
      <c r="H43" s="42">
        <v>0.03</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Vqxz3dlOCD2sFcLjHKMJcz6pvTmLGy252zaUc3GV+YhlkzLcMiU6qDHWHvqHX0sqfefNNV32+0Q4v9QS32esw==" saltValue="heb5VDxQkuZnpm4RFnFG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1550</v>
      </c>
      <c r="L45" s="60">
        <v>1510</v>
      </c>
      <c r="M45" s="60">
        <v>1327</v>
      </c>
      <c r="N45" s="60">
        <v>1436</v>
      </c>
      <c r="O45" s="61">
        <v>1493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98"/>
      <c r="C48" s="1199"/>
      <c r="D48" s="62"/>
      <c r="E48" s="1190" t="s">
        <v>15</v>
      </c>
      <c r="F48" s="1190"/>
      <c r="G48" s="1190"/>
      <c r="H48" s="1190"/>
      <c r="I48" s="1190"/>
      <c r="J48" s="1191"/>
      <c r="K48" s="63">
        <v>374</v>
      </c>
      <c r="L48" s="64">
        <v>376</v>
      </c>
      <c r="M48" s="64">
        <v>380</v>
      </c>
      <c r="N48" s="64">
        <v>362</v>
      </c>
      <c r="O48" s="65">
        <v>346</v>
      </c>
      <c r="P48" s="48"/>
      <c r="Q48" s="48"/>
      <c r="R48" s="48"/>
      <c r="S48" s="48"/>
      <c r="T48" s="48"/>
      <c r="U48" s="48"/>
    </row>
    <row r="49" spans="1:21" ht="30.75" customHeight="1" x14ac:dyDescent="0.15">
      <c r="A49" s="48"/>
      <c r="B49" s="1198"/>
      <c r="C49" s="1199"/>
      <c r="D49" s="62"/>
      <c r="E49" s="1190" t="s">
        <v>16</v>
      </c>
      <c r="F49" s="1190"/>
      <c r="G49" s="1190"/>
      <c r="H49" s="1190"/>
      <c r="I49" s="1190"/>
      <c r="J49" s="1191"/>
      <c r="K49" s="63">
        <v>77</v>
      </c>
      <c r="L49" s="64">
        <v>68</v>
      </c>
      <c r="M49" s="64">
        <v>72</v>
      </c>
      <c r="N49" s="64">
        <v>64</v>
      </c>
      <c r="O49" s="65">
        <v>50</v>
      </c>
      <c r="P49" s="48"/>
      <c r="Q49" s="48"/>
      <c r="R49" s="48"/>
      <c r="S49" s="48"/>
      <c r="T49" s="48"/>
      <c r="U49" s="48"/>
    </row>
    <row r="50" spans="1:21" ht="30.75" customHeight="1" x14ac:dyDescent="0.15">
      <c r="A50" s="48"/>
      <c r="B50" s="1198"/>
      <c r="C50" s="1199"/>
      <c r="D50" s="62"/>
      <c r="E50" s="1190" t="s">
        <v>17</v>
      </c>
      <c r="F50" s="1190"/>
      <c r="G50" s="1190"/>
      <c r="H50" s="1190"/>
      <c r="I50" s="1190"/>
      <c r="J50" s="1191"/>
      <c r="K50" s="63">
        <v>678</v>
      </c>
      <c r="L50" s="64">
        <v>504</v>
      </c>
      <c r="M50" s="64">
        <v>897</v>
      </c>
      <c r="N50" s="64">
        <v>285</v>
      </c>
      <c r="O50" s="65">
        <v>282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2045</v>
      </c>
      <c r="L52" s="64">
        <v>1947</v>
      </c>
      <c r="M52" s="64">
        <v>1898</v>
      </c>
      <c r="N52" s="64">
        <v>1899</v>
      </c>
      <c r="O52" s="65">
        <v>1952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634</v>
      </c>
      <c r="L53" s="69">
        <v>511</v>
      </c>
      <c r="M53" s="69">
        <v>778</v>
      </c>
      <c r="N53" s="69">
        <v>248</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b+wKkgTGZdQXxNluOW2IJd+/femPTX6wAc11xCnoA4aTatKPJSN5eKxHZQFeOor4rk5aaLDZKUEQWgnlw4shg==" saltValue="aVmfg9KwiCevigHM+vOo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16" t="s">
        <v>24</v>
      </c>
      <c r="C41" s="1217"/>
      <c r="D41" s="81"/>
      <c r="E41" s="1218" t="s">
        <v>25</v>
      </c>
      <c r="F41" s="1218"/>
      <c r="G41" s="1218"/>
      <c r="H41" s="1219"/>
      <c r="I41" s="82">
        <v>16053</v>
      </c>
      <c r="J41" s="83">
        <v>16342</v>
      </c>
      <c r="K41" s="83">
        <v>17343</v>
      </c>
      <c r="L41" s="83">
        <v>17489</v>
      </c>
      <c r="M41" s="84">
        <v>17880</v>
      </c>
    </row>
    <row r="42" spans="2:13" ht="27.75" customHeight="1" x14ac:dyDescent="0.15">
      <c r="B42" s="1206"/>
      <c r="C42" s="1207"/>
      <c r="D42" s="85"/>
      <c r="E42" s="1210" t="s">
        <v>26</v>
      </c>
      <c r="F42" s="1210"/>
      <c r="G42" s="1210"/>
      <c r="H42" s="1211"/>
      <c r="I42" s="86">
        <v>5330</v>
      </c>
      <c r="J42" s="87">
        <v>4835</v>
      </c>
      <c r="K42" s="87">
        <v>3944</v>
      </c>
      <c r="L42" s="87">
        <v>3669</v>
      </c>
      <c r="M42" s="88">
        <v>3393</v>
      </c>
    </row>
    <row r="43" spans="2:13" ht="27.75" customHeight="1" x14ac:dyDescent="0.15">
      <c r="B43" s="1206"/>
      <c r="C43" s="1207"/>
      <c r="D43" s="85"/>
      <c r="E43" s="1210" t="s">
        <v>27</v>
      </c>
      <c r="F43" s="1210"/>
      <c r="G43" s="1210"/>
      <c r="H43" s="1211"/>
      <c r="I43" s="86">
        <v>4585</v>
      </c>
      <c r="J43" s="87">
        <v>4340</v>
      </c>
      <c r="K43" s="87">
        <v>4129</v>
      </c>
      <c r="L43" s="87">
        <v>4039</v>
      </c>
      <c r="M43" s="88">
        <v>3749</v>
      </c>
    </row>
    <row r="44" spans="2:13" ht="27.75" customHeight="1" x14ac:dyDescent="0.15">
      <c r="B44" s="1206"/>
      <c r="C44" s="1207"/>
      <c r="D44" s="85"/>
      <c r="E44" s="1210" t="s">
        <v>28</v>
      </c>
      <c r="F44" s="1210"/>
      <c r="G44" s="1210"/>
      <c r="H44" s="1211"/>
      <c r="I44" s="86">
        <v>466</v>
      </c>
      <c r="J44" s="87">
        <v>368</v>
      </c>
      <c r="K44" s="87">
        <v>270</v>
      </c>
      <c r="L44" s="87">
        <v>185</v>
      </c>
      <c r="M44" s="88">
        <v>115</v>
      </c>
    </row>
    <row r="45" spans="2:13" ht="27.75" customHeight="1" x14ac:dyDescent="0.15">
      <c r="B45" s="1206"/>
      <c r="C45" s="1207"/>
      <c r="D45" s="85"/>
      <c r="E45" s="1210" t="s">
        <v>29</v>
      </c>
      <c r="F45" s="1210"/>
      <c r="G45" s="1210"/>
      <c r="H45" s="1211"/>
      <c r="I45" s="86">
        <v>3100</v>
      </c>
      <c r="J45" s="87">
        <v>2803</v>
      </c>
      <c r="K45" s="87">
        <v>2676</v>
      </c>
      <c r="L45" s="87">
        <v>2585</v>
      </c>
      <c r="M45" s="88">
        <v>2737</v>
      </c>
    </row>
    <row r="46" spans="2:13" ht="27.75" customHeight="1" x14ac:dyDescent="0.15">
      <c r="B46" s="1206"/>
      <c r="C46" s="1207"/>
      <c r="D46" s="89"/>
      <c r="E46" s="1210" t="s">
        <v>30</v>
      </c>
      <c r="F46" s="1210"/>
      <c r="G46" s="1210"/>
      <c r="H46" s="1211"/>
      <c r="I46" s="86" t="s">
        <v>514</v>
      </c>
      <c r="J46" s="87">
        <v>1</v>
      </c>
      <c r="K46" s="87" t="s">
        <v>514</v>
      </c>
      <c r="L46" s="87" t="s">
        <v>514</v>
      </c>
      <c r="M46" s="88" t="s">
        <v>514</v>
      </c>
    </row>
    <row r="47" spans="2:13" ht="27.75" customHeight="1" x14ac:dyDescent="0.15">
      <c r="B47" s="1206"/>
      <c r="C47" s="1207"/>
      <c r="D47" s="90"/>
      <c r="E47" s="1220" t="s">
        <v>31</v>
      </c>
      <c r="F47" s="1221"/>
      <c r="G47" s="1221"/>
      <c r="H47" s="1222"/>
      <c r="I47" s="86" t="s">
        <v>514</v>
      </c>
      <c r="J47" s="87" t="s">
        <v>514</v>
      </c>
      <c r="K47" s="87" t="s">
        <v>514</v>
      </c>
      <c r="L47" s="87" t="s">
        <v>514</v>
      </c>
      <c r="M47" s="88" t="s">
        <v>514</v>
      </c>
    </row>
    <row r="48" spans="2:13" ht="27.75" customHeight="1" x14ac:dyDescent="0.15">
      <c r="B48" s="1206"/>
      <c r="C48" s="1207"/>
      <c r="D48" s="85"/>
      <c r="E48" s="1210" t="s">
        <v>32</v>
      </c>
      <c r="F48" s="1210"/>
      <c r="G48" s="1210"/>
      <c r="H48" s="1211"/>
      <c r="I48" s="86" t="s">
        <v>514</v>
      </c>
      <c r="J48" s="87" t="s">
        <v>514</v>
      </c>
      <c r="K48" s="87" t="s">
        <v>514</v>
      </c>
      <c r="L48" s="87" t="s">
        <v>514</v>
      </c>
      <c r="M48" s="88" t="s">
        <v>514</v>
      </c>
    </row>
    <row r="49" spans="2:13" ht="27.75" customHeight="1" x14ac:dyDescent="0.15">
      <c r="B49" s="1208"/>
      <c r="C49" s="1209"/>
      <c r="D49" s="85"/>
      <c r="E49" s="1210" t="s">
        <v>33</v>
      </c>
      <c r="F49" s="1210"/>
      <c r="G49" s="1210"/>
      <c r="H49" s="1211"/>
      <c r="I49" s="86" t="s">
        <v>514</v>
      </c>
      <c r="J49" s="87" t="s">
        <v>514</v>
      </c>
      <c r="K49" s="87" t="s">
        <v>514</v>
      </c>
      <c r="L49" s="87" t="s">
        <v>514</v>
      </c>
      <c r="M49" s="88" t="s">
        <v>514</v>
      </c>
    </row>
    <row r="50" spans="2:13" ht="27.75" customHeight="1" x14ac:dyDescent="0.15">
      <c r="B50" s="1204" t="s">
        <v>34</v>
      </c>
      <c r="C50" s="1205"/>
      <c r="D50" s="91"/>
      <c r="E50" s="1210" t="s">
        <v>35</v>
      </c>
      <c r="F50" s="1210"/>
      <c r="G50" s="1210"/>
      <c r="H50" s="1211"/>
      <c r="I50" s="86">
        <v>3876</v>
      </c>
      <c r="J50" s="87">
        <v>4230</v>
      </c>
      <c r="K50" s="87">
        <v>4951</v>
      </c>
      <c r="L50" s="87">
        <v>5052</v>
      </c>
      <c r="M50" s="88">
        <v>5170</v>
      </c>
    </row>
    <row r="51" spans="2:13" ht="27.75" customHeight="1" x14ac:dyDescent="0.15">
      <c r="B51" s="1206"/>
      <c r="C51" s="1207"/>
      <c r="D51" s="85"/>
      <c r="E51" s="1210" t="s">
        <v>36</v>
      </c>
      <c r="F51" s="1210"/>
      <c r="G51" s="1210"/>
      <c r="H51" s="1211"/>
      <c r="I51" s="86">
        <v>6665</v>
      </c>
      <c r="J51" s="87">
        <v>6431</v>
      </c>
      <c r="K51" s="87">
        <v>5737</v>
      </c>
      <c r="L51" s="87">
        <v>6091</v>
      </c>
      <c r="M51" s="88">
        <v>6116</v>
      </c>
    </row>
    <row r="52" spans="2:13" ht="27.75" customHeight="1" x14ac:dyDescent="0.15">
      <c r="B52" s="1208"/>
      <c r="C52" s="1209"/>
      <c r="D52" s="85"/>
      <c r="E52" s="1210" t="s">
        <v>37</v>
      </c>
      <c r="F52" s="1210"/>
      <c r="G52" s="1210"/>
      <c r="H52" s="1211"/>
      <c r="I52" s="86">
        <v>16585</v>
      </c>
      <c r="J52" s="87">
        <v>16629</v>
      </c>
      <c r="K52" s="87">
        <v>16648</v>
      </c>
      <c r="L52" s="87">
        <v>16563</v>
      </c>
      <c r="M52" s="88">
        <v>16457</v>
      </c>
    </row>
    <row r="53" spans="2:13" ht="27.75" customHeight="1" thickBot="1" x14ac:dyDescent="0.2">
      <c r="B53" s="1212" t="s">
        <v>38</v>
      </c>
      <c r="C53" s="1213"/>
      <c r="D53" s="92"/>
      <c r="E53" s="1214" t="s">
        <v>39</v>
      </c>
      <c r="F53" s="1214"/>
      <c r="G53" s="1214"/>
      <c r="H53" s="1215"/>
      <c r="I53" s="93">
        <v>2409</v>
      </c>
      <c r="J53" s="94">
        <v>1399</v>
      </c>
      <c r="K53" s="94">
        <v>1025</v>
      </c>
      <c r="L53" s="94">
        <v>261</v>
      </c>
      <c r="M53" s="95">
        <v>132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PxVqYbrPj55BMT8A6DptOYh/Wvj8gwA6CexLCxJ/2RS2/8NowVH1MmoIvkPzWrfXToRwaVW6Rz4mjxqsNEjgg==" saltValue="op0onB+zb8d0k75Tw8Rx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2001</v>
      </c>
      <c r="G55" s="107">
        <v>1918</v>
      </c>
      <c r="H55" s="108">
        <v>1916</v>
      </c>
    </row>
    <row r="56" spans="2:8" ht="52.5" customHeight="1" x14ac:dyDescent="0.15">
      <c r="B56" s="109"/>
      <c r="C56" s="1233" t="s">
        <v>43</v>
      </c>
      <c r="D56" s="1233"/>
      <c r="E56" s="1234"/>
      <c r="F56" s="110" t="s">
        <v>514</v>
      </c>
      <c r="G56" s="110" t="s">
        <v>514</v>
      </c>
      <c r="H56" s="111" t="s">
        <v>514</v>
      </c>
    </row>
    <row r="57" spans="2:8" ht="53.25" customHeight="1" x14ac:dyDescent="0.15">
      <c r="B57" s="109"/>
      <c r="C57" s="1235" t="s">
        <v>44</v>
      </c>
      <c r="D57" s="1235"/>
      <c r="E57" s="1236"/>
      <c r="F57" s="112">
        <v>2767</v>
      </c>
      <c r="G57" s="112">
        <v>2873</v>
      </c>
      <c r="H57" s="113">
        <v>2944</v>
      </c>
    </row>
    <row r="58" spans="2:8" ht="45.75" customHeight="1" x14ac:dyDescent="0.15">
      <c r="B58" s="114"/>
      <c r="C58" s="1223" t="s">
        <v>588</v>
      </c>
      <c r="D58" s="1224"/>
      <c r="E58" s="1225"/>
      <c r="F58" s="115">
        <v>1010</v>
      </c>
      <c r="G58" s="115">
        <v>1113</v>
      </c>
      <c r="H58" s="116">
        <v>1215</v>
      </c>
    </row>
    <row r="59" spans="2:8" ht="45.75" customHeight="1" x14ac:dyDescent="0.15">
      <c r="B59" s="114"/>
      <c r="C59" s="1223" t="s">
        <v>585</v>
      </c>
      <c r="D59" s="1224"/>
      <c r="E59" s="1225"/>
      <c r="F59" s="115">
        <v>1366</v>
      </c>
      <c r="G59" s="115">
        <v>1299</v>
      </c>
      <c r="H59" s="116">
        <v>1202</v>
      </c>
    </row>
    <row r="60" spans="2:8" ht="45.75" customHeight="1" x14ac:dyDescent="0.15">
      <c r="B60" s="114"/>
      <c r="C60" s="1223" t="s">
        <v>589</v>
      </c>
      <c r="D60" s="1224"/>
      <c r="E60" s="1225"/>
      <c r="F60" s="115">
        <v>106</v>
      </c>
      <c r="G60" s="115">
        <v>207</v>
      </c>
      <c r="H60" s="116">
        <v>257</v>
      </c>
    </row>
    <row r="61" spans="2:8" ht="45.75" customHeight="1" x14ac:dyDescent="0.15">
      <c r="B61" s="114"/>
      <c r="C61" s="1223" t="s">
        <v>586</v>
      </c>
      <c r="D61" s="1224"/>
      <c r="E61" s="1225"/>
      <c r="F61" s="115">
        <v>238</v>
      </c>
      <c r="G61" s="115">
        <v>188</v>
      </c>
      <c r="H61" s="116">
        <v>189</v>
      </c>
    </row>
    <row r="62" spans="2:8" ht="45.75" customHeight="1" thickBot="1" x14ac:dyDescent="0.2">
      <c r="B62" s="117"/>
      <c r="C62" s="1226" t="s">
        <v>587</v>
      </c>
      <c r="D62" s="1227"/>
      <c r="E62" s="1228"/>
      <c r="F62" s="118">
        <v>15</v>
      </c>
      <c r="G62" s="118">
        <v>35</v>
      </c>
      <c r="H62" s="119">
        <v>51</v>
      </c>
    </row>
    <row r="63" spans="2:8" ht="52.5" customHeight="1" thickBot="1" x14ac:dyDescent="0.2">
      <c r="B63" s="120"/>
      <c r="C63" s="1229" t="s">
        <v>45</v>
      </c>
      <c r="D63" s="1229"/>
      <c r="E63" s="1230"/>
      <c r="F63" s="121">
        <v>4769</v>
      </c>
      <c r="G63" s="121">
        <v>4791</v>
      </c>
      <c r="H63" s="122">
        <v>4860</v>
      </c>
    </row>
    <row r="64" spans="2:8" ht="15" customHeight="1" x14ac:dyDescent="0.15"/>
    <row r="65" ht="0" hidden="1" customHeight="1" x14ac:dyDescent="0.15"/>
    <row r="66" ht="0" hidden="1" customHeight="1" x14ac:dyDescent="0.15"/>
  </sheetData>
  <sheetProtection algorithmName="SHA-512" hashValue="u7UgMNtDw7yXJEKM4W5EuIHhBdl4vM08FM8+0S6jMBhRWzCxKEfURbfhRarOd/c6M/D6YsRyoanHbEBSj6g/wA==" saltValue="v7S5aeob8r3e3qofk5oy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600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596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599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594</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556</v>
      </c>
      <c r="BQ50" s="1247"/>
      <c r="BR50" s="1247"/>
      <c r="BS50" s="1247"/>
      <c r="BT50" s="1247"/>
      <c r="BU50" s="1247"/>
      <c r="BV50" s="1247"/>
      <c r="BW50" s="1247"/>
      <c r="BX50" s="1247" t="s">
        <v>557</v>
      </c>
      <c r="BY50" s="1247"/>
      <c r="BZ50" s="1247"/>
      <c r="CA50" s="1247"/>
      <c r="CB50" s="1247"/>
      <c r="CC50" s="1247"/>
      <c r="CD50" s="1247"/>
      <c r="CE50" s="1247"/>
      <c r="CF50" s="1247" t="s">
        <v>558</v>
      </c>
      <c r="CG50" s="1247"/>
      <c r="CH50" s="1247"/>
      <c r="CI50" s="1247"/>
      <c r="CJ50" s="1247"/>
      <c r="CK50" s="1247"/>
      <c r="CL50" s="1247"/>
      <c r="CM50" s="1247"/>
      <c r="CN50" s="1247" t="s">
        <v>559</v>
      </c>
      <c r="CO50" s="1247"/>
      <c r="CP50" s="1247"/>
      <c r="CQ50" s="1247"/>
      <c r="CR50" s="1247"/>
      <c r="CS50" s="1247"/>
      <c r="CT50" s="1247"/>
      <c r="CU50" s="1247"/>
      <c r="CV50" s="1247" t="s">
        <v>560</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593</v>
      </c>
      <c r="AO51" s="1246"/>
      <c r="AP51" s="1246"/>
      <c r="AQ51" s="1246"/>
      <c r="AR51" s="1246"/>
      <c r="AS51" s="1246"/>
      <c r="AT51" s="1246"/>
      <c r="AU51" s="1246"/>
      <c r="AV51" s="1246"/>
      <c r="AW51" s="1246"/>
      <c r="AX51" s="1246"/>
      <c r="AY51" s="1246"/>
      <c r="AZ51" s="1246"/>
      <c r="BA51" s="1246"/>
      <c r="BB51" s="1246" t="s">
        <v>591</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8.1999999999999993</v>
      </c>
      <c r="CG51" s="1245"/>
      <c r="CH51" s="1245"/>
      <c r="CI51" s="1245"/>
      <c r="CJ51" s="1245"/>
      <c r="CK51" s="1245"/>
      <c r="CL51" s="1245"/>
      <c r="CM51" s="1245"/>
      <c r="CN51" s="1245">
        <v>2</v>
      </c>
      <c r="CO51" s="1245"/>
      <c r="CP51" s="1245"/>
      <c r="CQ51" s="1245"/>
      <c r="CR51" s="1245"/>
      <c r="CS51" s="1245"/>
      <c r="CT51" s="1245"/>
      <c r="CU51" s="1245"/>
      <c r="CV51" s="1287"/>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66.8</v>
      </c>
      <c r="CG53" s="1245"/>
      <c r="CH53" s="1245"/>
      <c r="CI53" s="1245"/>
      <c r="CJ53" s="1245"/>
      <c r="CK53" s="1245"/>
      <c r="CL53" s="1245"/>
      <c r="CM53" s="1245"/>
      <c r="CN53" s="1245">
        <v>68.099999999999994</v>
      </c>
      <c r="CO53" s="1245"/>
      <c r="CP53" s="1245"/>
      <c r="CQ53" s="1245"/>
      <c r="CR53" s="1245"/>
      <c r="CS53" s="1245"/>
      <c r="CT53" s="1245"/>
      <c r="CU53" s="1245"/>
      <c r="CV53" s="1287"/>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592</v>
      </c>
      <c r="AO55" s="1247"/>
      <c r="AP55" s="1247"/>
      <c r="AQ55" s="1247"/>
      <c r="AR55" s="1247"/>
      <c r="AS55" s="1247"/>
      <c r="AT55" s="1247"/>
      <c r="AU55" s="1247"/>
      <c r="AV55" s="1247"/>
      <c r="AW55" s="1247"/>
      <c r="AX55" s="1247"/>
      <c r="AY55" s="1247"/>
      <c r="AZ55" s="1247"/>
      <c r="BA55" s="1247"/>
      <c r="BB55" s="1246" t="s">
        <v>591</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39</v>
      </c>
      <c r="CG55" s="1245"/>
      <c r="CH55" s="1245"/>
      <c r="CI55" s="1245"/>
      <c r="CJ55" s="1245"/>
      <c r="CK55" s="1245"/>
      <c r="CL55" s="1245"/>
      <c r="CM55" s="1245"/>
      <c r="CN55" s="1245">
        <v>32.5</v>
      </c>
      <c r="CO55" s="1245"/>
      <c r="CP55" s="1245"/>
      <c r="CQ55" s="1245"/>
      <c r="CR55" s="1245"/>
      <c r="CS55" s="1245"/>
      <c r="CT55" s="1245"/>
      <c r="CU55" s="1245"/>
      <c r="CV55" s="1287"/>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55.4</v>
      </c>
      <c r="CG57" s="1245"/>
      <c r="CH57" s="1245"/>
      <c r="CI57" s="1245"/>
      <c r="CJ57" s="1245"/>
      <c r="CK57" s="1245"/>
      <c r="CL57" s="1245"/>
      <c r="CM57" s="1245"/>
      <c r="CN57" s="1245">
        <v>57</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597</v>
      </c>
    </row>
    <row r="64" spans="1:109" ht="13.5" x14ac:dyDescent="0.15">
      <c r="B64" s="1238"/>
      <c r="G64" s="1275"/>
      <c r="I64" s="1277"/>
      <c r="J64" s="1277"/>
      <c r="K64" s="1277"/>
      <c r="L64" s="1277"/>
      <c r="M64" s="1277"/>
      <c r="N64" s="1276"/>
      <c r="AM64" s="1275"/>
      <c r="AN64" s="1275" t="s">
        <v>596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595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594</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556</v>
      </c>
      <c r="BQ72" s="1247"/>
      <c r="BR72" s="1247"/>
      <c r="BS72" s="1247"/>
      <c r="BT72" s="1247"/>
      <c r="BU72" s="1247"/>
      <c r="BV72" s="1247"/>
      <c r="BW72" s="1247"/>
      <c r="BX72" s="1247" t="s">
        <v>557</v>
      </c>
      <c r="BY72" s="1247"/>
      <c r="BZ72" s="1247"/>
      <c r="CA72" s="1247"/>
      <c r="CB72" s="1247"/>
      <c r="CC72" s="1247"/>
      <c r="CD72" s="1247"/>
      <c r="CE72" s="1247"/>
      <c r="CF72" s="1247" t="s">
        <v>558</v>
      </c>
      <c r="CG72" s="1247"/>
      <c r="CH72" s="1247"/>
      <c r="CI72" s="1247"/>
      <c r="CJ72" s="1247"/>
      <c r="CK72" s="1247"/>
      <c r="CL72" s="1247"/>
      <c r="CM72" s="1247"/>
      <c r="CN72" s="1247" t="s">
        <v>559</v>
      </c>
      <c r="CO72" s="1247"/>
      <c r="CP72" s="1247"/>
      <c r="CQ72" s="1247"/>
      <c r="CR72" s="1247"/>
      <c r="CS72" s="1247"/>
      <c r="CT72" s="1247"/>
      <c r="CU72" s="1247"/>
      <c r="CV72" s="1247" t="s">
        <v>560</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593</v>
      </c>
      <c r="AO73" s="1246"/>
      <c r="AP73" s="1246"/>
      <c r="AQ73" s="1246"/>
      <c r="AR73" s="1246"/>
      <c r="AS73" s="1246"/>
      <c r="AT73" s="1246"/>
      <c r="AU73" s="1246"/>
      <c r="AV73" s="1246"/>
      <c r="AW73" s="1246"/>
      <c r="AX73" s="1246"/>
      <c r="AY73" s="1246"/>
      <c r="AZ73" s="1246"/>
      <c r="BA73" s="1246"/>
      <c r="BB73" s="1246" t="s">
        <v>591</v>
      </c>
      <c r="BC73" s="1246"/>
      <c r="BD73" s="1246"/>
      <c r="BE73" s="1246"/>
      <c r="BF73" s="1246"/>
      <c r="BG73" s="1246"/>
      <c r="BH73" s="1246"/>
      <c r="BI73" s="1246"/>
      <c r="BJ73" s="1246"/>
      <c r="BK73" s="1246"/>
      <c r="BL73" s="1246"/>
      <c r="BM73" s="1246"/>
      <c r="BN73" s="1246"/>
      <c r="BO73" s="1246"/>
      <c r="BP73" s="1245">
        <v>19.399999999999999</v>
      </c>
      <c r="BQ73" s="1245"/>
      <c r="BR73" s="1245"/>
      <c r="BS73" s="1245"/>
      <c r="BT73" s="1245"/>
      <c r="BU73" s="1245"/>
      <c r="BV73" s="1245"/>
      <c r="BW73" s="1245"/>
      <c r="BX73" s="1245">
        <v>11.5</v>
      </c>
      <c r="BY73" s="1245"/>
      <c r="BZ73" s="1245"/>
      <c r="CA73" s="1245"/>
      <c r="CB73" s="1245"/>
      <c r="CC73" s="1245"/>
      <c r="CD73" s="1245"/>
      <c r="CE73" s="1245"/>
      <c r="CF73" s="1245">
        <v>8.1999999999999993</v>
      </c>
      <c r="CG73" s="1245"/>
      <c r="CH73" s="1245"/>
      <c r="CI73" s="1245"/>
      <c r="CJ73" s="1245"/>
      <c r="CK73" s="1245"/>
      <c r="CL73" s="1245"/>
      <c r="CM73" s="1245"/>
      <c r="CN73" s="1245">
        <v>2</v>
      </c>
      <c r="CO73" s="1245"/>
      <c r="CP73" s="1245"/>
      <c r="CQ73" s="1245"/>
      <c r="CR73" s="1245"/>
      <c r="CS73" s="1245"/>
      <c r="CT73" s="1245"/>
      <c r="CU73" s="1245"/>
      <c r="CV73" s="1245">
        <v>1</v>
      </c>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590</v>
      </c>
      <c r="BC75" s="1246"/>
      <c r="BD75" s="1246"/>
      <c r="BE75" s="1246"/>
      <c r="BF75" s="1246"/>
      <c r="BG75" s="1246"/>
      <c r="BH75" s="1246"/>
      <c r="BI75" s="1246"/>
      <c r="BJ75" s="1246"/>
      <c r="BK75" s="1246"/>
      <c r="BL75" s="1246"/>
      <c r="BM75" s="1246"/>
      <c r="BN75" s="1246"/>
      <c r="BO75" s="1246"/>
      <c r="BP75" s="1245">
        <v>4.0999999999999996</v>
      </c>
      <c r="BQ75" s="1245"/>
      <c r="BR75" s="1245"/>
      <c r="BS75" s="1245"/>
      <c r="BT75" s="1245"/>
      <c r="BU75" s="1245"/>
      <c r="BV75" s="1245"/>
      <c r="BW75" s="1245"/>
      <c r="BX75" s="1245">
        <v>4.5</v>
      </c>
      <c r="BY75" s="1245"/>
      <c r="BZ75" s="1245"/>
      <c r="CA75" s="1245"/>
      <c r="CB75" s="1245"/>
      <c r="CC75" s="1245"/>
      <c r="CD75" s="1245"/>
      <c r="CE75" s="1245"/>
      <c r="CF75" s="1245">
        <v>5.0999999999999996</v>
      </c>
      <c r="CG75" s="1245"/>
      <c r="CH75" s="1245"/>
      <c r="CI75" s="1245"/>
      <c r="CJ75" s="1245"/>
      <c r="CK75" s="1245"/>
      <c r="CL75" s="1245"/>
      <c r="CM75" s="1245"/>
      <c r="CN75" s="1245">
        <v>4.0999999999999996</v>
      </c>
      <c r="CO75" s="1245"/>
      <c r="CP75" s="1245"/>
      <c r="CQ75" s="1245"/>
      <c r="CR75" s="1245"/>
      <c r="CS75" s="1245"/>
      <c r="CT75" s="1245"/>
      <c r="CU75" s="1245"/>
      <c r="CV75" s="1245">
        <v>3.3</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592</v>
      </c>
      <c r="AO77" s="1247"/>
      <c r="AP77" s="1247"/>
      <c r="AQ77" s="1247"/>
      <c r="AR77" s="1247"/>
      <c r="AS77" s="1247"/>
      <c r="AT77" s="1247"/>
      <c r="AU77" s="1247"/>
      <c r="AV77" s="1247"/>
      <c r="AW77" s="1247"/>
      <c r="AX77" s="1247"/>
      <c r="AY77" s="1247"/>
      <c r="AZ77" s="1247"/>
      <c r="BA77" s="1247"/>
      <c r="BB77" s="1246" t="s">
        <v>591</v>
      </c>
      <c r="BC77" s="1246"/>
      <c r="BD77" s="1246"/>
      <c r="BE77" s="1246"/>
      <c r="BF77" s="1246"/>
      <c r="BG77" s="1246"/>
      <c r="BH77" s="1246"/>
      <c r="BI77" s="1246"/>
      <c r="BJ77" s="1246"/>
      <c r="BK77" s="1246"/>
      <c r="BL77" s="1246"/>
      <c r="BM77" s="1246"/>
      <c r="BN77" s="1246"/>
      <c r="BO77" s="1246"/>
      <c r="BP77" s="1245">
        <v>50.3</v>
      </c>
      <c r="BQ77" s="1245"/>
      <c r="BR77" s="1245"/>
      <c r="BS77" s="1245"/>
      <c r="BT77" s="1245"/>
      <c r="BU77" s="1245"/>
      <c r="BV77" s="1245"/>
      <c r="BW77" s="1245"/>
      <c r="BX77" s="1245">
        <v>45.9</v>
      </c>
      <c r="BY77" s="1245"/>
      <c r="BZ77" s="1245"/>
      <c r="CA77" s="1245"/>
      <c r="CB77" s="1245"/>
      <c r="CC77" s="1245"/>
      <c r="CD77" s="1245"/>
      <c r="CE77" s="1245"/>
      <c r="CF77" s="1245">
        <v>39</v>
      </c>
      <c r="CG77" s="1245"/>
      <c r="CH77" s="1245"/>
      <c r="CI77" s="1245"/>
      <c r="CJ77" s="1245"/>
      <c r="CK77" s="1245"/>
      <c r="CL77" s="1245"/>
      <c r="CM77" s="1245"/>
      <c r="CN77" s="1245">
        <v>32.5</v>
      </c>
      <c r="CO77" s="1245"/>
      <c r="CP77" s="1245"/>
      <c r="CQ77" s="1245"/>
      <c r="CR77" s="1245"/>
      <c r="CS77" s="1245"/>
      <c r="CT77" s="1245"/>
      <c r="CU77" s="1245"/>
      <c r="CV77" s="1245">
        <v>30.2</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590</v>
      </c>
      <c r="BC79" s="1246"/>
      <c r="BD79" s="1246"/>
      <c r="BE79" s="1246"/>
      <c r="BF79" s="1246"/>
      <c r="BG79" s="1246"/>
      <c r="BH79" s="1246"/>
      <c r="BI79" s="1246"/>
      <c r="BJ79" s="1246"/>
      <c r="BK79" s="1246"/>
      <c r="BL79" s="1246"/>
      <c r="BM79" s="1246"/>
      <c r="BN79" s="1246"/>
      <c r="BO79" s="1246"/>
      <c r="BP79" s="1245">
        <v>9.6</v>
      </c>
      <c r="BQ79" s="1245"/>
      <c r="BR79" s="1245"/>
      <c r="BS79" s="1245"/>
      <c r="BT79" s="1245"/>
      <c r="BU79" s="1245"/>
      <c r="BV79" s="1245"/>
      <c r="BW79" s="1245"/>
      <c r="BX79" s="1245">
        <v>8.8000000000000007</v>
      </c>
      <c r="BY79" s="1245"/>
      <c r="BZ79" s="1245"/>
      <c r="CA79" s="1245"/>
      <c r="CB79" s="1245"/>
      <c r="CC79" s="1245"/>
      <c r="CD79" s="1245"/>
      <c r="CE79" s="1245"/>
      <c r="CF79" s="1245">
        <v>9</v>
      </c>
      <c r="CG79" s="1245"/>
      <c r="CH79" s="1245"/>
      <c r="CI79" s="1245"/>
      <c r="CJ79" s="1245"/>
      <c r="CK79" s="1245"/>
      <c r="CL79" s="1245"/>
      <c r="CM79" s="1245"/>
      <c r="CN79" s="1245">
        <v>8.1999999999999993</v>
      </c>
      <c r="CO79" s="1245"/>
      <c r="CP79" s="1245"/>
      <c r="CQ79" s="1245"/>
      <c r="CR79" s="1245"/>
      <c r="CS79" s="1245"/>
      <c r="CT79" s="1245"/>
      <c r="CU79" s="1245"/>
      <c r="CV79" s="1245">
        <v>8</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K3SgoBRjEOa5CRo5EuZQohxa5nVNmK8AB86ildAhSirFGAFmlcEd0newAsTWlmpxggaziC/iValxhW0v7VGTg==" saltValue="WmykbAB6dktmf5JAaguvY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8CSshl2GVxIbxzRHWiKxYXpQ+q6KTR+Znt62F72xBsT9TlBlva/rahXQ+EWXO8Uvs1ZNbj93i5Gn/qdqZ7ZKg==" saltValue="F4l/hBNnqzNHXubkTPYY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fol4m+r2p0h2IELspF9CekK91vupSvIkWRUEZ4Bb3y1HeoMWRl3Sq4CETy7vEO9sWkAieDatM33H6wt9zBx6w==" saltValue="pcfbdS/dfWxPXFLZYXLF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42806</v>
      </c>
      <c r="E3" s="141"/>
      <c r="F3" s="142">
        <v>63956</v>
      </c>
      <c r="G3" s="143"/>
      <c r="H3" s="144"/>
    </row>
    <row r="4" spans="1:8" x14ac:dyDescent="0.15">
      <c r="A4" s="145"/>
      <c r="B4" s="146"/>
      <c r="C4" s="147"/>
      <c r="D4" s="148">
        <v>22760</v>
      </c>
      <c r="E4" s="149"/>
      <c r="F4" s="150">
        <v>29239</v>
      </c>
      <c r="G4" s="151"/>
      <c r="H4" s="152"/>
    </row>
    <row r="5" spans="1:8" x14ac:dyDescent="0.15">
      <c r="A5" s="133" t="s">
        <v>548</v>
      </c>
      <c r="B5" s="138"/>
      <c r="C5" s="139"/>
      <c r="D5" s="140">
        <v>29334</v>
      </c>
      <c r="E5" s="141"/>
      <c r="F5" s="142">
        <v>66255</v>
      </c>
      <c r="G5" s="143"/>
      <c r="H5" s="144"/>
    </row>
    <row r="6" spans="1:8" x14ac:dyDescent="0.15">
      <c r="A6" s="145"/>
      <c r="B6" s="146"/>
      <c r="C6" s="147"/>
      <c r="D6" s="148">
        <v>22505</v>
      </c>
      <c r="E6" s="149"/>
      <c r="F6" s="150">
        <v>31822</v>
      </c>
      <c r="G6" s="151"/>
      <c r="H6" s="152"/>
    </row>
    <row r="7" spans="1:8" x14ac:dyDescent="0.15">
      <c r="A7" s="133" t="s">
        <v>549</v>
      </c>
      <c r="B7" s="138"/>
      <c r="C7" s="139"/>
      <c r="D7" s="140">
        <v>37168</v>
      </c>
      <c r="E7" s="141"/>
      <c r="F7" s="142">
        <v>92247</v>
      </c>
      <c r="G7" s="143"/>
      <c r="H7" s="144"/>
    </row>
    <row r="8" spans="1:8" x14ac:dyDescent="0.15">
      <c r="A8" s="145"/>
      <c r="B8" s="146"/>
      <c r="C8" s="147"/>
      <c r="D8" s="148">
        <v>31581</v>
      </c>
      <c r="E8" s="149"/>
      <c r="F8" s="150">
        <v>37204</v>
      </c>
      <c r="G8" s="151"/>
      <c r="H8" s="152"/>
    </row>
    <row r="9" spans="1:8" x14ac:dyDescent="0.15">
      <c r="A9" s="133" t="s">
        <v>550</v>
      </c>
      <c r="B9" s="138"/>
      <c r="C9" s="139"/>
      <c r="D9" s="140">
        <v>32474</v>
      </c>
      <c r="E9" s="141"/>
      <c r="F9" s="142">
        <v>67319</v>
      </c>
      <c r="G9" s="143"/>
      <c r="H9" s="144"/>
    </row>
    <row r="10" spans="1:8" x14ac:dyDescent="0.15">
      <c r="A10" s="145"/>
      <c r="B10" s="146"/>
      <c r="C10" s="147"/>
      <c r="D10" s="148">
        <v>25128</v>
      </c>
      <c r="E10" s="149"/>
      <c r="F10" s="150">
        <v>38101</v>
      </c>
      <c r="G10" s="151"/>
      <c r="H10" s="152"/>
    </row>
    <row r="11" spans="1:8" x14ac:dyDescent="0.15">
      <c r="A11" s="133" t="s">
        <v>551</v>
      </c>
      <c r="B11" s="138"/>
      <c r="C11" s="139"/>
      <c r="D11" s="140">
        <v>36260</v>
      </c>
      <c r="E11" s="141"/>
      <c r="F11" s="142">
        <v>70615</v>
      </c>
      <c r="G11" s="143"/>
      <c r="H11" s="144"/>
    </row>
    <row r="12" spans="1:8" x14ac:dyDescent="0.15">
      <c r="A12" s="145"/>
      <c r="B12" s="146"/>
      <c r="C12" s="153"/>
      <c r="D12" s="148">
        <v>29046</v>
      </c>
      <c r="E12" s="149"/>
      <c r="F12" s="150">
        <v>37382</v>
      </c>
      <c r="G12" s="151"/>
      <c r="H12" s="152"/>
    </row>
    <row r="13" spans="1:8" x14ac:dyDescent="0.15">
      <c r="A13" s="133"/>
      <c r="B13" s="138"/>
      <c r="C13" s="154"/>
      <c r="D13" s="155">
        <v>35608</v>
      </c>
      <c r="E13" s="156"/>
      <c r="F13" s="157">
        <v>72078</v>
      </c>
      <c r="G13" s="158"/>
      <c r="H13" s="144"/>
    </row>
    <row r="14" spans="1:8" x14ac:dyDescent="0.15">
      <c r="A14" s="145"/>
      <c r="B14" s="146"/>
      <c r="C14" s="147"/>
      <c r="D14" s="148">
        <v>26204</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9.17</v>
      </c>
      <c r="C19" s="159">
        <f>ROUND(VALUE(SUBSTITUTE(実質収支比率等に係る経年分析!G$48,"▲","-")),2)</f>
        <v>7.99</v>
      </c>
      <c r="D19" s="159">
        <f>ROUND(VALUE(SUBSTITUTE(実質収支比率等に係る経年分析!H$48,"▲","-")),2)</f>
        <v>7.56</v>
      </c>
      <c r="E19" s="159">
        <f>ROUND(VALUE(SUBSTITUTE(実質収支比率等に係る経年分析!I$48,"▲","-")),2)</f>
        <v>6.23</v>
      </c>
      <c r="F19" s="159">
        <f>ROUND(VALUE(SUBSTITUTE(実質収支比率等に係る経年分析!J$48,"▲","-")),2)</f>
        <v>12.54</v>
      </c>
    </row>
    <row r="20" spans="1:11" x14ac:dyDescent="0.15">
      <c r="A20" s="159" t="s">
        <v>49</v>
      </c>
      <c r="B20" s="159">
        <f>ROUND(VALUE(SUBSTITUTE(実質収支比率等に係る経年分析!F$47,"▲","-")),2)</f>
        <v>14.46</v>
      </c>
      <c r="C20" s="159">
        <f>ROUND(VALUE(SUBSTITUTE(実質収支比率等に係る経年分析!G$47,"▲","-")),2)</f>
        <v>14.65</v>
      </c>
      <c r="D20" s="159">
        <f>ROUND(VALUE(SUBSTITUTE(実質収支比率等に係る経年分析!H$47,"▲","-")),2)</f>
        <v>14.5</v>
      </c>
      <c r="E20" s="159">
        <f>ROUND(VALUE(SUBSTITUTE(実質収支比率等に係る経年分析!I$47,"▲","-")),2)</f>
        <v>13.6</v>
      </c>
      <c r="F20" s="159">
        <f>ROUND(VALUE(SUBSTITUTE(実質収支比率等に係る経年分析!J$47,"▲","-")),2)</f>
        <v>13.55</v>
      </c>
    </row>
    <row r="21" spans="1:11" x14ac:dyDescent="0.15">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-1.26</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蕨市後期高齢者医療特別会計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蕨市公共下水道事業特別会計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蕨都市計画事業錦町土地区画整理事業特別会計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蕨市介護保険特別会計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1.19</v>
      </c>
    </row>
    <row r="33" spans="1:16" x14ac:dyDescent="0.15">
      <c r="A33" s="160" t="str">
        <f>IF(連結実質赤字比率に係る赤字・黒字の構成分析!C$37="",NA(),連結実質赤字比率に係る赤字・黒字の構成分析!C$37)</f>
        <v>蕨市国民健康保険特別会計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1.91</v>
      </c>
    </row>
    <row r="34" spans="1:16" x14ac:dyDescent="0.15">
      <c r="A34" s="160" t="str">
        <f>IF(連結実質赤字比率に係る赤字・黒字の構成分析!C$36="",NA(),連結実質赤字比率に係る赤字・黒字の構成分析!C$36)</f>
        <v>蕨市立病院事業会計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7.94</v>
      </c>
    </row>
    <row r="35" spans="1:16" x14ac:dyDescent="0.15">
      <c r="A35" s="160" t="str">
        <f>IF(連結実質赤字比率に係る赤字・黒字の構成分析!C$35="",NA(),連結実質赤字比率に係る赤字・黒字の構成分析!C$35)</f>
        <v>蕨市水道事業会計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9.6300000000000008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9.3000000000000007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9.7200000000000006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9.5399999999999991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2045</v>
      </c>
      <c r="E42" s="161"/>
      <c r="F42" s="161"/>
      <c r="G42" s="161">
        <f>'実質公債費比率（分子）の構造'!L$52</f>
        <v>1947</v>
      </c>
      <c r="H42" s="161"/>
      <c r="I42" s="161"/>
      <c r="J42" s="161">
        <f>'実質公債費比率（分子）の構造'!M$52</f>
        <v>1898</v>
      </c>
      <c r="K42" s="161"/>
      <c r="L42" s="161"/>
      <c r="M42" s="161">
        <f>'実質公債費比率（分子）の構造'!N$52</f>
        <v>1899</v>
      </c>
      <c r="N42" s="161"/>
      <c r="O42" s="161"/>
      <c r="P42" s="161">
        <f>'実質公債費比率（分子）の構造'!O$52</f>
        <v>1952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678</v>
      </c>
      <c r="C44" s="161"/>
      <c r="D44" s="161"/>
      <c r="E44" s="161">
        <f>'実質公債費比率（分子）の構造'!L$50</f>
        <v>504</v>
      </c>
      <c r="F44" s="161"/>
      <c r="G44" s="161"/>
      <c r="H44" s="161">
        <f>'実質公債費比率（分子）の構造'!M$50</f>
        <v>897</v>
      </c>
      <c r="I44" s="161"/>
      <c r="J44" s="161"/>
      <c r="K44" s="161">
        <f>'実質公債費比率（分子）の構造'!N$50</f>
        <v>285</v>
      </c>
      <c r="L44" s="161"/>
      <c r="M44" s="161"/>
      <c r="N44" s="161">
        <f>'実質公債費比率（分子）の構造'!O$50</f>
        <v>282</v>
      </c>
      <c r="O44" s="161"/>
      <c r="P44" s="161"/>
    </row>
    <row r="45" spans="1:16" x14ac:dyDescent="0.15">
      <c r="A45" s="161" t="s">
        <v>60</v>
      </c>
      <c r="B45" s="161">
        <f>'実質公債費比率（分子）の構造'!K$49</f>
        <v>77</v>
      </c>
      <c r="C45" s="161"/>
      <c r="D45" s="161"/>
      <c r="E45" s="161">
        <f>'実質公債費比率（分子）の構造'!L$49</f>
        <v>68</v>
      </c>
      <c r="F45" s="161"/>
      <c r="G45" s="161"/>
      <c r="H45" s="161">
        <f>'実質公債費比率（分子）の構造'!M$49</f>
        <v>72</v>
      </c>
      <c r="I45" s="161"/>
      <c r="J45" s="161"/>
      <c r="K45" s="161">
        <f>'実質公債費比率（分子）の構造'!N$49</f>
        <v>64</v>
      </c>
      <c r="L45" s="161"/>
      <c r="M45" s="161"/>
      <c r="N45" s="161">
        <f>'実質公債費比率（分子）の構造'!O$49</f>
        <v>50</v>
      </c>
      <c r="O45" s="161"/>
      <c r="P45" s="161"/>
    </row>
    <row r="46" spans="1:16" x14ac:dyDescent="0.15">
      <c r="A46" s="161" t="s">
        <v>61</v>
      </c>
      <c r="B46" s="161">
        <f>'実質公債費比率（分子）の構造'!K$48</f>
        <v>374</v>
      </c>
      <c r="C46" s="161"/>
      <c r="D46" s="161"/>
      <c r="E46" s="161">
        <f>'実質公債費比率（分子）の構造'!L$48</f>
        <v>376</v>
      </c>
      <c r="F46" s="161"/>
      <c r="G46" s="161"/>
      <c r="H46" s="161">
        <f>'実質公債費比率（分子）の構造'!M$48</f>
        <v>380</v>
      </c>
      <c r="I46" s="161"/>
      <c r="J46" s="161"/>
      <c r="K46" s="161">
        <f>'実質公債費比率（分子）の構造'!N$48</f>
        <v>362</v>
      </c>
      <c r="L46" s="161"/>
      <c r="M46" s="161"/>
      <c r="N46" s="161">
        <f>'実質公債費比率（分子）の構造'!O$48</f>
        <v>346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1550</v>
      </c>
      <c r="C49" s="161"/>
      <c r="D49" s="161"/>
      <c r="E49" s="161">
        <f>'実質公債費比率（分子）の構造'!L$45</f>
        <v>1510</v>
      </c>
      <c r="F49" s="161"/>
      <c r="G49" s="161"/>
      <c r="H49" s="161">
        <f>'実質公債費比率（分子）の構造'!M$45</f>
        <v>1327</v>
      </c>
      <c r="I49" s="161"/>
      <c r="J49" s="161"/>
      <c r="K49" s="161">
        <f>'実質公債費比率（分子）の構造'!N$45</f>
        <v>1436</v>
      </c>
      <c r="L49" s="161"/>
      <c r="M49" s="161"/>
      <c r="N49" s="161">
        <f>'実質公債費比率（分子）の構造'!O$45</f>
        <v>1493</v>
      </c>
      <c r="O49" s="161"/>
      <c r="P49" s="161"/>
    </row>
    <row r="50" spans="1:16" x14ac:dyDescent="0.15">
      <c r="A50" s="161" t="s">
        <v>65</v>
      </c>
      <c r="B50" s="161" t="e">
        <f>NA()</f>
        <v>#N/A</v>
      </c>
      <c r="C50" s="161">
        <f>IF(ISNUMBER('実質公債費比率（分子）の構造'!K$53),'実質公債費比率（分子）の構造'!K$53,NA())</f>
        <v>634</v>
      </c>
      <c r="D50" s="161" t="e">
        <f>NA()</f>
        <v>#N/A</v>
      </c>
      <c r="E50" s="161" t="e">
        <f>NA()</f>
        <v>#N/A</v>
      </c>
      <c r="F50" s="161">
        <f>IF(ISNUMBER('実質公債費比率（分子）の構造'!L$53),'実質公債費比率（分子）の構造'!L$53,NA())</f>
        <v>511</v>
      </c>
      <c r="G50" s="161" t="e">
        <f>NA()</f>
        <v>#N/A</v>
      </c>
      <c r="H50" s="161" t="e">
        <f>NA()</f>
        <v>#N/A</v>
      </c>
      <c r="I50" s="161">
        <f>IF(ISNUMBER('実質公債費比率（分子）の構造'!M$53),'実質公債費比率（分子）の構造'!M$53,NA())</f>
        <v>778</v>
      </c>
      <c r="J50" s="161" t="e">
        <f>NA()</f>
        <v>#N/A</v>
      </c>
      <c r="K50" s="161" t="e">
        <f>NA()</f>
        <v>#N/A</v>
      </c>
      <c r="L50" s="161">
        <f>IF(ISNUMBER('実質公債費比率（分子）の構造'!N$53),'実質公債費比率（分子）の構造'!N$53,NA())</f>
        <v>248</v>
      </c>
      <c r="M50" s="161" t="e">
        <f>NA()</f>
        <v>#N/A</v>
      </c>
      <c r="N50" s="161" t="e">
        <f>NA()</f>
        <v>#N/A</v>
      </c>
      <c r="O50" s="161">
        <f>IF(ISNUMBER('実質公債費比率（分子）の構造'!O$53),'実質公債費比率（分子）の構造'!O$53,NA())</f>
        <v>219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16585</v>
      </c>
      <c r="E56" s="160"/>
      <c r="F56" s="160"/>
      <c r="G56" s="160">
        <f>'将来負担比率（分子）の構造'!J$52</f>
        <v>16629</v>
      </c>
      <c r="H56" s="160"/>
      <c r="I56" s="160"/>
      <c r="J56" s="160">
        <f>'将来負担比率（分子）の構造'!K$52</f>
        <v>16648</v>
      </c>
      <c r="K56" s="160"/>
      <c r="L56" s="160"/>
      <c r="M56" s="160">
        <f>'将来負担比率（分子）の構造'!L$52</f>
        <v>16563</v>
      </c>
      <c r="N56" s="160"/>
      <c r="O56" s="160"/>
      <c r="P56" s="160">
        <f>'将来負担比率（分子）の構造'!M$52</f>
        <v>16457</v>
      </c>
    </row>
    <row r="57" spans="1:16" x14ac:dyDescent="0.15">
      <c r="A57" s="160" t="s">
        <v>36</v>
      </c>
      <c r="B57" s="160"/>
      <c r="C57" s="160"/>
      <c r="D57" s="160">
        <f>'将来負担比率（分子）の構造'!I$51</f>
        <v>6665</v>
      </c>
      <c r="E57" s="160"/>
      <c r="F57" s="160"/>
      <c r="G57" s="160">
        <f>'将来負担比率（分子）の構造'!J$51</f>
        <v>6431</v>
      </c>
      <c r="H57" s="160"/>
      <c r="I57" s="160"/>
      <c r="J57" s="160">
        <f>'将来負担比率（分子）の構造'!K$51</f>
        <v>5737</v>
      </c>
      <c r="K57" s="160"/>
      <c r="L57" s="160"/>
      <c r="M57" s="160">
        <f>'将来負担比率（分子）の構造'!L$51</f>
        <v>6091</v>
      </c>
      <c r="N57" s="160"/>
      <c r="O57" s="160"/>
      <c r="P57" s="160">
        <f>'将来負担比率（分子）の構造'!M$51</f>
        <v>6116</v>
      </c>
    </row>
    <row r="58" spans="1:16" x14ac:dyDescent="0.15">
      <c r="A58" s="160" t="s">
        <v>35</v>
      </c>
      <c r="B58" s="160"/>
      <c r="C58" s="160"/>
      <c r="D58" s="160">
        <f>'将来負担比率（分子）の構造'!I$50</f>
        <v>3876</v>
      </c>
      <c r="E58" s="160"/>
      <c r="F58" s="160"/>
      <c r="G58" s="160">
        <f>'将来負担比率（分子）の構造'!J$50</f>
        <v>4230</v>
      </c>
      <c r="H58" s="160"/>
      <c r="I58" s="160"/>
      <c r="J58" s="160">
        <f>'将来負担比率（分子）の構造'!K$50</f>
        <v>4951</v>
      </c>
      <c r="K58" s="160"/>
      <c r="L58" s="160"/>
      <c r="M58" s="160">
        <f>'将来負担比率（分子）の構造'!L$50</f>
        <v>5052</v>
      </c>
      <c r="N58" s="160"/>
      <c r="O58" s="160"/>
      <c r="P58" s="160">
        <f>'将来負担比率（分子）の構造'!M$50</f>
        <v>5170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1</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3100</v>
      </c>
      <c r="C62" s="160"/>
      <c r="D62" s="160"/>
      <c r="E62" s="160">
        <f>'将来負担比率（分子）の構造'!J$45</f>
        <v>2803</v>
      </c>
      <c r="F62" s="160"/>
      <c r="G62" s="160"/>
      <c r="H62" s="160">
        <f>'将来負担比率（分子）の構造'!K$45</f>
        <v>2676</v>
      </c>
      <c r="I62" s="160"/>
      <c r="J62" s="160"/>
      <c r="K62" s="160">
        <f>'将来負担比率（分子）の構造'!L$45</f>
        <v>2585</v>
      </c>
      <c r="L62" s="160"/>
      <c r="M62" s="160"/>
      <c r="N62" s="160">
        <f>'将来負担比率（分子）の構造'!M$45</f>
        <v>2737</v>
      </c>
      <c r="O62" s="160"/>
      <c r="P62" s="160"/>
    </row>
    <row r="63" spans="1:16" x14ac:dyDescent="0.15">
      <c r="A63" s="160" t="s">
        <v>28</v>
      </c>
      <c r="B63" s="160">
        <f>'将来負担比率（分子）の構造'!I$44</f>
        <v>466</v>
      </c>
      <c r="C63" s="160"/>
      <c r="D63" s="160"/>
      <c r="E63" s="160">
        <f>'将来負担比率（分子）の構造'!J$44</f>
        <v>368</v>
      </c>
      <c r="F63" s="160"/>
      <c r="G63" s="160"/>
      <c r="H63" s="160">
        <f>'将来負担比率（分子）の構造'!K$44</f>
        <v>270</v>
      </c>
      <c r="I63" s="160"/>
      <c r="J63" s="160"/>
      <c r="K63" s="160">
        <f>'将来負担比率（分子）の構造'!L$44</f>
        <v>185</v>
      </c>
      <c r="L63" s="160"/>
      <c r="M63" s="160"/>
      <c r="N63" s="160">
        <f>'将来負担比率（分子）の構造'!M$44</f>
        <v>115</v>
      </c>
      <c r="O63" s="160"/>
      <c r="P63" s="160"/>
    </row>
    <row r="64" spans="1:16" x14ac:dyDescent="0.15">
      <c r="A64" s="160" t="s">
        <v>27</v>
      </c>
      <c r="B64" s="160">
        <f>'将来負担比率（分子）の構造'!I$43</f>
        <v>4585</v>
      </c>
      <c r="C64" s="160"/>
      <c r="D64" s="160"/>
      <c r="E64" s="160">
        <f>'将来負担比率（分子）の構造'!J$43</f>
        <v>4340</v>
      </c>
      <c r="F64" s="160"/>
      <c r="G64" s="160"/>
      <c r="H64" s="160">
        <f>'将来負担比率（分子）の構造'!K$43</f>
        <v>4129</v>
      </c>
      <c r="I64" s="160"/>
      <c r="J64" s="160"/>
      <c r="K64" s="160">
        <f>'将来負担比率（分子）の構造'!L$43</f>
        <v>4039</v>
      </c>
      <c r="L64" s="160"/>
      <c r="M64" s="160"/>
      <c r="N64" s="160">
        <f>'将来負担比率（分子）の構造'!M$43</f>
        <v>3749</v>
      </c>
      <c r="O64" s="160"/>
      <c r="P64" s="160"/>
    </row>
    <row r="65" spans="1:16" x14ac:dyDescent="0.15">
      <c r="A65" s="160" t="s">
        <v>26</v>
      </c>
      <c r="B65" s="160">
        <f>'将来負担比率（分子）の構造'!I$42</f>
        <v>5330</v>
      </c>
      <c r="C65" s="160"/>
      <c r="D65" s="160"/>
      <c r="E65" s="160">
        <f>'将来負担比率（分子）の構造'!J$42</f>
        <v>4835</v>
      </c>
      <c r="F65" s="160"/>
      <c r="G65" s="160"/>
      <c r="H65" s="160">
        <f>'将来負担比率（分子）の構造'!K$42</f>
        <v>3944</v>
      </c>
      <c r="I65" s="160"/>
      <c r="J65" s="160"/>
      <c r="K65" s="160">
        <f>'将来負担比率（分子）の構造'!L$42</f>
        <v>3669</v>
      </c>
      <c r="L65" s="160"/>
      <c r="M65" s="160"/>
      <c r="N65" s="160">
        <f>'将来負担比率（分子）の構造'!M$42</f>
        <v>3393</v>
      </c>
      <c r="O65" s="160"/>
      <c r="P65" s="160"/>
    </row>
    <row r="66" spans="1:16" x14ac:dyDescent="0.15">
      <c r="A66" s="160" t="s">
        <v>25</v>
      </c>
      <c r="B66" s="160">
        <f>'将来負担比率（分子）の構造'!I$41</f>
        <v>16053</v>
      </c>
      <c r="C66" s="160"/>
      <c r="D66" s="160"/>
      <c r="E66" s="160">
        <f>'将来負担比率（分子）の構造'!J$41</f>
        <v>16342</v>
      </c>
      <c r="F66" s="160"/>
      <c r="G66" s="160"/>
      <c r="H66" s="160">
        <f>'将来負担比率（分子）の構造'!K$41</f>
        <v>17343</v>
      </c>
      <c r="I66" s="160"/>
      <c r="J66" s="160"/>
      <c r="K66" s="160">
        <f>'将来負担比率（分子）の構造'!L$41</f>
        <v>17489</v>
      </c>
      <c r="L66" s="160"/>
      <c r="M66" s="160"/>
      <c r="N66" s="160">
        <f>'将来負担比率（分子）の構造'!M$41</f>
        <v>17880</v>
      </c>
      <c r="O66" s="160"/>
      <c r="P66" s="160"/>
    </row>
    <row r="67" spans="1:16" x14ac:dyDescent="0.15">
      <c r="A67" s="160" t="s">
        <v>69</v>
      </c>
      <c r="B67" s="160" t="e">
        <f>NA()</f>
        <v>#N/A</v>
      </c>
      <c r="C67" s="160">
        <f>IF(ISNUMBER('将来負担比率（分子）の構造'!I$53), IF('将来負担比率（分子）の構造'!I$53 &lt; 0, 0, '将来負担比率（分子）の構造'!I$53), NA())</f>
        <v>2409</v>
      </c>
      <c r="D67" s="160" t="e">
        <f>NA()</f>
        <v>#N/A</v>
      </c>
      <c r="E67" s="160" t="e">
        <f>NA()</f>
        <v>#N/A</v>
      </c>
      <c r="F67" s="160">
        <f>IF(ISNUMBER('将来負担比率（分子）の構造'!J$53), IF('将来負担比率（分子）の構造'!J$53 &lt; 0, 0, '将来負担比率（分子）の構造'!J$53), NA())</f>
        <v>1399</v>
      </c>
      <c r="G67" s="160" t="e">
        <f>NA()</f>
        <v>#N/A</v>
      </c>
      <c r="H67" s="160" t="e">
        <f>NA()</f>
        <v>#N/A</v>
      </c>
      <c r="I67" s="160">
        <f>IF(ISNUMBER('将来負担比率（分子）の構造'!K$53), IF('将来負担比率（分子）の構造'!K$53 &lt; 0, 0, '将来負担比率（分子）の構造'!K$53), NA())</f>
        <v>1025</v>
      </c>
      <c r="J67" s="160" t="e">
        <f>NA()</f>
        <v>#N/A</v>
      </c>
      <c r="K67" s="160" t="e">
        <f>NA()</f>
        <v>#N/A</v>
      </c>
      <c r="L67" s="160">
        <f>IF(ISNUMBER('将来負担比率（分子）の構造'!L$53), IF('将来負担比率（分子）の構造'!L$53 &lt; 0, 0, '将来負担比率（分子）の構造'!L$53), NA())</f>
        <v>261</v>
      </c>
      <c r="M67" s="160" t="e">
        <f>NA()</f>
        <v>#N/A</v>
      </c>
      <c r="N67" s="160" t="e">
        <f>NA()</f>
        <v>#N/A</v>
      </c>
      <c r="O67" s="160">
        <f>IF(ISNUMBER('将来負担比率（分子）の構造'!M$53), IF('将来負担比率（分子）の構造'!M$53 &lt; 0, 0, '将来負担比率（分子）の構造'!M$53), NA())</f>
        <v>132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2001</v>
      </c>
      <c r="C72" s="164">
        <f>基金残高に係る経年分析!G55</f>
        <v>1918</v>
      </c>
      <c r="D72" s="164">
        <f>基金残高に係る経年分析!H55</f>
        <v>1916</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2767</v>
      </c>
      <c r="C74" s="164">
        <f>基金残高に係る経年分析!G57</f>
        <v>2873</v>
      </c>
      <c r="D74" s="164">
        <f>基金残高に係る経年分析!H57</f>
        <v>2944</v>
      </c>
    </row>
  </sheetData>
  <sheetProtection algorithmName="SHA-512" hashValue="lQ9qVqxGEdpn8Gp+WgTuyo1DNbZMp5b8hlzOPIu2hnPIyDfkMi7yHbW2EZZ8C2O7gw9cy+3a6O0RAy7go37AnQ==" saltValue="h0YZj6xjqEAzuMi8dRsp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2019-03-13T08:22:18Z</cp:lastPrinted>
  <dcterms:created xsi:type="dcterms:W3CDTF">2019-02-14T02:03:54Z</dcterms:created>
  <dcterms:modified xsi:type="dcterms:W3CDTF">2019-10-23T00:29:08Z</dcterms:modified>
  <cp:category/>
</cp:coreProperties>
</file>