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31年度(令和元年度)\1204_各種回答\09_庁外照会・回答（県）１０月～１２月\20191017_29財政状況資料集\"/>
    </mc:Choice>
  </mc:AlternateContent>
  <bookViews>
    <workbookView xWindow="0" yWindow="0" windowWidth="20490" windowHeight="7155"/>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<sst xmlns="http://schemas.openxmlformats.org/spreadsheetml/2006/main" count="1042" uniqueCount="590">
  <si>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</si>
  <si>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</si>
  <si>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</si>
  <si>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</si>
  <si>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</si>
  <si>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</si>
  <si>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</si>
  <si>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</si>
  <si>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</si>
  <si>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</si>
  <si>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</si>
  <si>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</si>
  <si>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</si>
  <si>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</si>
  <si>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</si>
  <si>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</si>
  <si>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</si>
  <si>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</si>
  <si>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</si>
  <si>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</si>
  <si>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</si>
  <si>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</si>
  <si>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</si>
  <si>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</si>
  <si>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</si>
  <si>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</si>
  <si>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</si>
  <si>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</si>
  <si>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</si>
  <si>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</si>
  <si>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</si>
  <si>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</si>
  <si>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</si>
  <si>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</si>
  <si>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</si>
  <si>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</si>
  <si>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</si>
  <si>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</si>
  <si>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</si>
  <si>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</si>
  <si>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</si>
  <si>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</si>
  <si>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</si>
  <si>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</si>
  <si>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</si>
  <si>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</si>
  <si>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</si>
  <si>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</si>
  <si>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</si>
  <si>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</si>
  <si>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</si>
  <si>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</si>
  <si>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</si>
  <si>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</si>
  <si>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</si>
  <si>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</si>
  <si>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</si>
  <si>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</si>
  <si>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</si>
  <si>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</si>
  <si>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</si>
  <si>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</si>
  <si>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</si>
  <si>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</si>
  <si>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</si>
  <si>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</si>
  <si>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</si>
  <si>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</si>
  <si>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</si>
  <si>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</si>
  <si>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</si>
  <si>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</si>
  <si>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</si>
  <si>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</si>
  <si>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</si>
  <si>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</si>
  <si>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</si>
  <si>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</si>
  <si>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</si>
  <si>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</si>
  <si>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</si>
  <si>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</si>
  <si>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</si>
  <si>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</si>
  <si>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</si>
  <si>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</si>
  <si>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</si>
  <si>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</si>
  <si>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</si>
  <si>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</si>
  <si>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</si>
  <si>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</si>
  <si>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</si>
  <si>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</si>
  <si>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</si>
  <si>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</si>
  <si>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</si>
  <si>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</si>
  <si>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</si>
  <si>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</si>
  <si>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</si>
  <si>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</si>
  <si>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</si>
  <si>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</si>
  <si>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</si>
  <si>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</si>
  <si>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</si>
  <si>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</si>
  <si>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</si>
  <si>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</si>
  <si>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</si>
  <si>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</si>
  <si>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</si>
  <si>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</si>
  <si>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</si>
  <si>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</si>
  <si>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</si>
  <si>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</si>
  <si>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</si>
  <si>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</si>
  <si>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</si>
  <si>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</si>
  <si>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</si>
  <si>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</si>
  <si>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</si>
  <si>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</si>
  <si>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</si>
  <si>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</si>
  <si>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</si>
  <si>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</si>
  <si>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</si>
  <si>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</si>
  <si>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</si>
  <si>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</si>
  <si>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</si>
  <si>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</si>
  <si>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</si>
  <si>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</si>
  <si>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</si>
  <si>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</si>
  <si>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</si>
  <si>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</si>
  <si>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</si>
  <si>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</si>
  <si>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</si>
  <si>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</si>
  <si>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</si>
  <si>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</si>
  <si>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</si>
  <si>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</si>
  <si>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</si>
  <si>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</si>
  <si>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</si>
  <si>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</si>
  <si>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</si>
  <si>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</si>
  <si>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</si>
  <si>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</si>
  <si>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</si>
  <si>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</si>
  <si>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</si>
  <si>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</si>
  <si>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</si>
  <si>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</si>
  <si>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</si>
  <si>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</si>
  <si>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</si>
  <si>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</si>
  <si>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</si>
  <si>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</si>
  <si>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</si>
  <si>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</si>
  <si>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</si>
  <si>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</si>
  <si>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</si>
  <si>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</si>
  <si>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</si>
  <si>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</si>
  <si>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</si>
  <si>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</si>
  <si>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</si>
  <si>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</si>
  <si>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</si>
  <si>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</si>
  <si>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</si>
  <si>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</si>
  <si>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</si>
  <si>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</si>
  <si>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</si>
  <si>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</si>
  <si>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</si>
  <si>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</si>
  <si>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</si>
  <si>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</si>
  <si>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</si>
  <si>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</si>
  <si>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</si>
  <si>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</si>
  <si>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</si>
  <si>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</si>
  <si>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</si>
  <si>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</si>
  <si>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</si>
  <si>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</si>
  <si>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</si>
  <si>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</si>
  <si>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埼玉県狭山市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</si>
  <si>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</si>
  <si>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</si>
  <si>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</si>
  <si>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</si>
  <si>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</si>
  <si>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</si>
  <si>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</si>
  <si>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</si>
  <si>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</si>
  <si>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</si>
  <si>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</si>
  <si>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</si>
  <si>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</si>
  <si>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</si>
  <si>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</si>
  <si>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</si>
  <si>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</si>
  <si>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</si>
  <si>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</si>
  <si>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</si>
  <si>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</si>
  <si>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</si>
  <si>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</si>
  <si>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</si>
  <si>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</si>
  <si>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</si>
  <si>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</si>
  <si>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</si>
  <si>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</si>
  <si>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</si>
  <si>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</si>
  <si>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</si>
  <si>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</si>
  <si>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</si>
  <si>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</si>
  <si>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</si>
  <si>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</si>
  <si>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</si>
  <si>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</si>
  <si>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</si>
  <si>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</si>
  <si>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</si>
  <si>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</si>
  <si>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</si>
  <si>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</si>
  <si>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</si>
  <si>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</si>
  <si>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</si>
  <si>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</si>
  <si>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</si>
  <si>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</si>
  <si>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</si>
  <si>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</si>
  <si>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</si>
  <si>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</si>
  <si>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</si>
  <si>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</si>
  <si>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</si>
  <si>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</si>
  <si>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</si>
  <si>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</si>
  <si>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</si>
  <si>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</si>
  <si>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</si>
  <si>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</si>
  <si>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</si>
  <si>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</si>
  <si>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</si>
  <si>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</si>
  <si>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</si>
  <si>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</si>
  <si>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</si>
  <si>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</si>
  <si>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</si>
  <si>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</si>
  <si>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</si>
  <si>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</si>
  <si>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</si>
  <si>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</si>
  <si>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</si>
  <si>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</si>
  <si>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</si>
  <si>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</si>
  <si>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</si>
  <si>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</si>
  <si>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</si>
  <si>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</si>
  <si>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</si>
  <si>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</si>
  <si>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</si>
  <si>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</si>
  <si>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</si>
  <si>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</si>
  <si>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</si>
  <si>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</si>
  <si>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</si>
  <si>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</si>
  <si>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</si>
  <si>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</si>
  <si>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</si>
  <si>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</si>
  <si>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</si>
  <si>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</si>
  <si>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</si>
  <si>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</si>
  <si>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</si>
  <si>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</si>
  <si>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</si>
  <si>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</si>
  <si>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</si>
  <si>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</si>
  <si>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</si>
  <si>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</si>
  <si>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</si>
  <si>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</si>
  <si>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</si>
  <si>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</si>
  <si>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</si>
  <si>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</si>
  <si>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</si>
  <si>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</si>
  <si>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</si>
  <si>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</si>
  <si>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</si>
  <si>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</si>
  <si>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</si>
  <si>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</si>
  <si>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</si>
  <si>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</si>
  <si>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</si>
  <si>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</si>
  <si>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</si>
  <si>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</si>
  <si>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</si>
  <si>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</si>
  <si>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</si>
  <si>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</si>
  <si>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</si>
  <si>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</si>
  <si>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</si>
  <si>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</si>
  <si>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</si>
  <si>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</si>
  <si>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</si>
  <si>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</si>
  <si>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</si>
  <si>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</si>
  <si>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</si>
  <si>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埼玉県狭山市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</si>
  <si>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</si>
  <si>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</si>
  <si>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</si>
  <si>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</si>
  <si>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</si>
  <si>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</si>
  <si>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</si>
  <si>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</si>
  <si>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</si>
  <si>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</si>
  <si>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</si>
  <si>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</si>
  <si>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</si>
  <si>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</si>
  <si>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</si>
  <si>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</si>
  <si>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</si>
  <si>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</si>
  <si>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</si>
  <si>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</si>
  <si>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</si>
  <si>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</si>
  <si>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</si>
  <si>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</si>
  <si>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</si>
  <si>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</si>
  <si>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</si>
  <si>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</si>
  <si>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</si>
  <si>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</si>
  <si>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</si>
  <si>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</si>
  <si>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</si>
  <si>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</si>
  <si>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</si>
  <si>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</si>
  <si>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</si>
  <si>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</si>
  <si>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</si>
  <si>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</si>
  <si>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</si>
  <si>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</si>
  <si>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</si>
  <si>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</si>
  <si>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</si>
  <si>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</si>
  <si>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</si>
  <si>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</si>
  <si>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</si>
  <si>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</si>
  <si>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</si>
  <si>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</si>
  <si>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</si>
  <si>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</si>
  <si>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</si>
  <si>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</si>
  <si>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</si>
  <si>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</si>
  <si>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</si>
  <si>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</si>
  <si>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</si>
  <si>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</si>
  <si>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</si>
  <si>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</si>
  <si>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</si>
  <si>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</si>
  <si>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</si>
  <si>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</si>
  <si>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</si>
  <si>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</si>
  <si>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</si>
  <si>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</si>
  <si>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</si>
  <si>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</si>
  <si>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</si>
  <si>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</si>
  <si>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</si>
  <si>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</si>
  <si>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</si>
  <si>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</si>
  <si>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</si>
  <si>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</si>
  <si>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</si>
  <si>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</si>
  <si>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</si>
  <si>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</si>
  <si>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</si>
  <si>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</si>
  <si>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</si>
  <si>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</si>
  <si>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</si>
  <si>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</si>
  <si>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</si>
  <si>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</si>
  <si>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</si>
  <si>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</si>
  <si>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</si>
  <si>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</si>
  <si>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</si>
  <si>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</si>
  <si>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</si>
  <si>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</si>
  <si>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</si>
  <si>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</si>
  <si>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</si>
  <si>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</si>
  <si>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</si>
  <si>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</si>
  <si>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</si>
  <si>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</si>
  <si>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</si>
  <si>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</si>
  <si>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</si>
  <si>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</si>
  <si>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</si>
  <si>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</si>
  <si>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</si>
  <si>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</si>
  <si>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</si>
  <si>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</si>
  <si>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</si>
  <si>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</si>
  <si>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</si>
  <si>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</si>
  <si>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</si>
  <si>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</si>
  <si>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</si>
  <si>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</si>
  <si>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</si>
  <si>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</si>
  <si>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</si>
  <si>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</si>
  <si>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</si>
  <si>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</si>
  <si>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</si>
  <si>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</si>
  <si>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</si>
  <si>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</si>
  <si>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</si>
  <si>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</si>
  <si>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</si>
  <si>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</si>
  <si>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</si>
  <si>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</si>
  <si>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</si>
  <si>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</si>
  <si>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</si>
  <si>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</si>
  <si>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</si>
  <si>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</si>
  <si>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</si>
  <si>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</si>
  <si>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</si>
  <si>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</si>
  <si>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</si>
  <si>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</si>
  <si>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</si>
  <si>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</si>
  <si>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</si>
  <si>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</si>
  <si>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</si>
  <si>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</si>
  <si>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</si>
  <si>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</si>
  <si>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</si>
  <si>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</si>
  <si>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</si>
  <si>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</si>
  <si>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</si>
  <si>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</si>
  <si>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</si>
  <si>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</si>
  <si>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</si>
  <si>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</si>
  <si>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</si>
  <si>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</si>
  <si>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</si>
  <si>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</si>
  <si>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</si>
  <si>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</si>
  <si>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</si>
  <si>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</si>
  <si>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</si>
  <si>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</si>
  <si>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</si>
  <si>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</si>
  <si>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</si>
  <si>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</si>
  <si>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</si>
  <si>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</si>
  <si>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0.05</t>
  </si>
  <si>
    <t>▲ 0.86</t>
  </si>
  <si>
    <t>▲ 5.30</t>
  </si>
  <si>
    <t>水道事業会計</t>
  </si>
  <si>
    <t>一般会計</t>
  </si>
  <si>
    <t>下水道事業会計</t>
  </si>
  <si>
    <t>国民健康保険特別会計</t>
  </si>
  <si>
    <t>介護保険特別会計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</si>
  <si>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</si>
  <si>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</si>
  <si>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</si>
  <si>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</si>
  <si>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</si>
  <si>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</si>
  <si>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</si>
  <si>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</si>
  <si>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</si>
  <si>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</si>
  <si>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</si>
  <si>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</si>
  <si>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</si>
  <si>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</si>
  <si>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</si>
  <si>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都市基盤整備基金</t>
    <rPh sb="0" eb="6">
      <t>トシキバンセイビ</t>
    </rPh>
    <rPh sb="6" eb="8">
      <t>キキン</t>
    </rPh>
    <phoneticPr fontId="11"/>
  </si>
  <si>
    <t>公共施設整備基金</t>
    <rPh sb="0" eb="2">
      <t>コウキョウ</t>
    </rPh>
    <rPh sb="2" eb="4">
      <t>シセツ</t>
    </rPh>
    <rPh sb="4" eb="6">
      <t>セイビ</t>
    </rPh>
    <rPh sb="6" eb="8">
      <t>キキン</t>
    </rPh>
    <phoneticPr fontId="11"/>
  </si>
  <si>
    <t>教育施設整備基金</t>
    <rPh sb="0" eb="4">
      <t>キョウイクシセツ</t>
    </rPh>
    <rPh sb="4" eb="6">
      <t>セイビ</t>
    </rPh>
    <rPh sb="6" eb="8">
      <t>キキン</t>
    </rPh>
    <phoneticPr fontId="11"/>
  </si>
  <si>
    <t>みどりの基金</t>
    <rPh sb="4" eb="6">
      <t>キキン</t>
    </rPh>
    <phoneticPr fontId="11"/>
  </si>
  <si>
    <t>美術品等取得基金</t>
    <rPh sb="0" eb="3">
      <t>ビジュツヒン</t>
    </rPh>
    <rPh sb="3" eb="4">
      <t>トウ</t>
    </rPh>
    <rPh sb="4" eb="6">
      <t>シュトク</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</si>
  <si>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</si>
  <si>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</si>
  <si>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</si>
  <si>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</si>
  <si>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</si>
  <si>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</si>
  <si>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</si>
  <si>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</si>
  <si>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r>
      <t>　</t>
    </r>
    <r>
      <rPr>
        <sz val="10"/>
        <color indexed="8"/>
        <rFont val="ＭＳ Ｐゴシック"/>
        <family val="3"/>
        <charset val="128"/>
      </rPr>
      <t>将来負担比率は類似団体と比較して低い水準にあり、近年低下傾向にある、実質公債費比率については、類似団体と比較して同水準であるものの上昇傾向にある。実質公債費比率が上昇している主な要因としては、単年度では昨年度と同水準で推移しているが、３カ年の平均で算定されるものであることから、平成２７年度より狭山市駅西口地区第一種市街地再開発事業に係る都市再生機構（ＵＲ）割賦償還金の元金返済が始まったことにより公債費に準ずる債務負担行為が３カ年平均で増加したためである。
　今後は、大規模な都市計画事業の施行を控えており、また、公共施設等総合管理計画に基づき長寿命化や統廃合等を進めるための大規模改修が必要となる施設も想定されるが、引き続き、起債対象事業の適切な選択を行い、世代間負担の公平化と償還額の平準化を図り、財政の健全化を確保した運営に努める。</t>
    </r>
    <rPh sb="1" eb="3">
      <t>ショウライ</t>
    </rPh>
    <rPh sb="3" eb="5">
      <t>フタン</t>
    </rPh>
    <rPh sb="27" eb="29">
      <t>テイカ</t>
    </rPh>
    <rPh sb="29" eb="31">
      <t>ケイコウ</t>
    </rPh>
    <rPh sb="35" eb="40">
      <t>ジッシツコウサイヒ</t>
    </rPh>
    <rPh sb="40" eb="42">
      <t>ヒリツ</t>
    </rPh>
    <rPh sb="48" eb="50">
      <t>ルイジ</t>
    </rPh>
    <rPh sb="50" eb="52">
      <t>ダンタイ</t>
    </rPh>
    <rPh sb="53" eb="55">
      <t>ヒカク</t>
    </rPh>
    <rPh sb="57" eb="60">
      <t>ドウスイジュン</t>
    </rPh>
    <rPh sb="74" eb="79">
      <t>ジッシツコウサイヒ</t>
    </rPh>
    <rPh sb="79" eb="81">
      <t>ヒリツ</t>
    </rPh>
    <rPh sb="97" eb="98">
      <t>タン</t>
    </rPh>
    <rPh sb="236" eb="239">
      <t>ダイキボ</t>
    </rPh>
    <rPh sb="274" eb="278">
      <t>チョウジュミョウカ</t>
    </rPh>
    <phoneticPr fontId="5"/>
  </si>
  <si>
    <r>
      <t>　</t>
    </r>
    <r>
      <rPr>
        <sz val="10"/>
        <color indexed="8"/>
        <rFont val="ＭＳ Ｐゴシック"/>
        <family val="3"/>
        <charset val="128"/>
      </rPr>
      <t xml:space="preserve">地方債の新規発行の抑制や狭山市駅西口地区地区第一種市街地再開発事業に係る保留床の取得費や入間川及び堀兼学校給食センター更新事業に係る施設取得費の割賦償還が進んだことにより、将来負担比率は低下している。有形固定資産減価償却率は類似団体と比較すると同意水準で進んでいるものの、道路・児童館・市民会館・消防施設では有形固定資産減価償却率が８０％以上になっており、公共施設等総合管理計画に基づき、老朽化対策に積極的に取り組んでいく。
※平成２９年度の固定資産台帳は、未整備のため、平成２８年度の固定資産台帳の数値での分析。
</t>
    </r>
    <rPh sb="87" eb="89">
      <t>ショウライ</t>
    </rPh>
    <rPh sb="89" eb="91">
      <t>フタン</t>
    </rPh>
    <rPh sb="91" eb="93">
      <t>ヒリツ</t>
    </rPh>
    <rPh sb="94" eb="96">
      <t>テイカ</t>
    </rPh>
    <rPh sb="115" eb="117">
      <t>ダンタイ</t>
    </rPh>
    <rPh sb="118" eb="120">
      <t>ヒカク</t>
    </rPh>
    <rPh sb="123" eb="125">
      <t>ドウイ</t>
    </rPh>
    <rPh sb="125" eb="127">
      <t>スイジュン</t>
    </rPh>
    <rPh sb="128" eb="129">
      <t>スス</t>
    </rPh>
    <rPh sb="137" eb="139">
      <t>ドウロ</t>
    </rPh>
    <rPh sb="140" eb="143">
      <t>ジドウカン</t>
    </rPh>
    <rPh sb="144" eb="146">
      <t>シミン</t>
    </rPh>
    <rPh sb="146" eb="148">
      <t>カイカン</t>
    </rPh>
    <rPh sb="149" eb="151">
      <t>ショウボウ</t>
    </rPh>
    <rPh sb="151" eb="153">
      <t>シセツ</t>
    </rPh>
    <phoneticPr fontId="5"/>
  </si>
  <si>
    <t>将来負担比率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</si>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</sst>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803E-4740-92AC-D23F2141D2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24726</c:v>
                </c:pt>
                <c:pt idx="1">
                  <c:v>38985</c:v>
                </c:pt>
                <c:pt idx="2">
                  <c:v>31579</c:v>
                </c:pt>
                <c:pt idx="3">
                  <c:v>30326</c:v>
                </c:pt>
                <c:pt idx="4">
                  <c:v>23746</c:v>
                </c:pt>
              </c:numCache>
            </c:numRef>
          </c:val>
          <c:smooth val="0"/>
          <c:extLst>
            <c:ext xmlns:c16="http://schemas.microsoft.com/office/drawing/2014/chart" uri="{C3380CC4-5D6E-409C-BE32-E72D297353CC}">
              <c16:uniqueId val="{00000001-803E-4740-92AC-D23F2141D299}"/>
            </c:ext>
          </c:extLst>
        </c:ser>
        <c:dLbls>
          <c:showLegendKey val="0"/>
          <c:showVal val="0"/>
          <c:showCatName val="0"/>
          <c:showSerName val="0"/>
          <c:showPercent val="0"/>
          <c:showBubbleSize val="0"/>
        </c:dLbls>
        <c:marker val="1"/>
        <c:smooth val="0"/>
        <c:axId val="108579456"/>
        <c:axId val="113279744"/>
      </c:lineChart>
      <c:catAx>
        <c:axId val="10857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79744"/>
        <c:crosses val="autoZero"/>
        <c:auto val="1"/>
        <c:lblAlgn val="ctr"/>
        <c:lblOffset val="100"/>
        <c:tickLblSkip val="1"/>
        <c:tickMarkSkip val="1"/>
        <c:noMultiLvlLbl val="0"/>
      </c:catAx>
      <c:valAx>
        <c:axId val="1132797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8.18</c:v>
                </c:pt>
                <c:pt idx="1">
                  <c:v>7.11</c:v>
                </c:pt>
                <c:pt idx="2">
                  <c:v>4.08</c:v>
                </c:pt>
                <c:pt idx="3">
                  <c:v>5.39</c:v>
                </c:pt>
                <c:pt idx="4">
                  <c:v>7.3</c:v>
                </c:pt>
              </c:numCache>
            </c:numRef>
          </c:val>
          <c:extLst>
            <c:ext xmlns:c16="http://schemas.microsoft.com/office/drawing/2014/chart" uri="{C3380CC4-5D6E-409C-BE32-E72D297353CC}">
              <c16:uniqueId val="{00000000-BC7B-48FE-84FB-ECA852664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17.79</c:v>
                </c:pt>
                <c:pt idx="1">
                  <c:v>18.38</c:v>
                </c:pt>
                <c:pt idx="2">
                  <c:v>15.94</c:v>
                </c:pt>
                <c:pt idx="3">
                  <c:v>15.27</c:v>
                </c:pt>
                <c:pt idx="4">
                  <c:v>15.32</c:v>
                </c:pt>
              </c:numCache>
            </c:numRef>
          </c:val>
          <c:extLst>
            <c:ext xmlns:c16="http://schemas.microsoft.com/office/drawing/2014/chart" uri="{C3380CC4-5D6E-409C-BE32-E72D297353CC}">
              <c16:uniqueId val="{00000001-BC7B-48FE-84FB-ECA852664915}"/>
            </c:ext>
          </c:extLst>
        </c:ser>
        <c:dLbls>
          <c:showLegendKey val="0"/>
          <c:showVal val="0"/>
          <c:showCatName val="0"/>
          <c:showSerName val="0"/>
          <c:showPercent val="0"/>
          <c:showBubbleSize val="0"/>
        </c:dLbls>
        <c:gapWidth val="250"/>
        <c:overlap val="100"/>
        <c:axId val="119640832"/>
        <c:axId val="11964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-0.86</c:v>
                </c:pt>
                <c:pt idx="2">
                  <c:v>-5.3</c:v>
                </c:pt>
                <c:pt idx="3">
                  <c:v>0.59</c:v>
                </c:pt>
                <c:pt idx="4">
                  <c:v>2.08</c:v>
                </c:pt>
              </c:numCache>
            </c:numRef>
          </c:val>
          <c:smooth val="0"/>
          <c:extLst>
            <c:ext xmlns:c16="http://schemas.microsoft.com/office/drawing/2014/chart" uri="{C3380CC4-5D6E-409C-BE32-E72D297353CC}">
              <c16:uniqueId val="{00000002-BC7B-48FE-84FB-ECA852664915}"/>
            </c:ext>
          </c:extLst>
        </c:ser>
        <c:dLbls>
          <c:showLegendKey val="0"/>
          <c:showVal val="0"/>
          <c:showCatName val="0"/>
          <c:showSerName val="0"/>
          <c:showPercent val="0"/>
          <c:showBubbleSize val="0"/>
        </c:dLbls>
        <c:marker val="1"/>
        <c:smooth val="0"/>
        <c:axId val="119640832"/>
        <c:axId val="119642752"/>
      </c:lineChart>
      <c:catAx>
        <c:axId val="1196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42752"/>
        <c:crosses val="autoZero"/>
        <c:auto val="1"/>
        <c:lblAlgn val="ctr"/>
        <c:lblOffset val="100"/>
        <c:tickLblSkip val="1"/>
        <c:tickMarkSkip val="1"/>
        <c:noMultiLvlLbl val="0"/>
      </c:catAx>
      <c:valAx>
        <c:axId val="1196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F0-4C0E-8560-E65174BD82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F0-4C0E-8560-E65174BD82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F0-4C0E-8560-E65174BD82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FFF0-4C0E-8560-E65174BD8236}"/>
            </c:ext>
          </c:extLst>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0.59</c:v>
                </c:pt>
                <c:pt idx="4">
                  <c:v>#N/A</c:v>
                </c:pt>
                <c:pt idx="5">
                  <c:v>0.31</c:v>
                </c:pt>
                <c:pt idx="6">
                  <c:v>#N/A</c:v>
                </c:pt>
                <c:pt idx="7">
                  <c:v>0.39</c:v>
                </c:pt>
                <c:pt idx="8">
                  <c:v>#N/A</c:v>
                </c:pt>
                <c:pt idx="9">
                  <c:v>0.19</c:v>
                </c:pt>
              </c:numCache>
            </c:numRef>
          </c:val>
          <c:extLst>
            <c:ext xmlns:c16="http://schemas.microsoft.com/office/drawing/2014/chart" uri="{C3380CC4-5D6E-409C-BE32-E72D297353CC}">
              <c16:uniqueId val="{00000004-FFF0-4C0E-8560-E65174BD823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0.96</c:v>
                </c:pt>
                <c:pt idx="2">
                  <c:v>#N/A</c:v>
                </c:pt>
                <c:pt idx="3">
                  <c:v>1.66</c:v>
                </c:pt>
                <c:pt idx="4">
                  <c:v>#N/A</c:v>
                </c:pt>
                <c:pt idx="5">
                  <c:v>1.84</c:v>
                </c:pt>
                <c:pt idx="6">
                  <c:v>#N/A</c:v>
                </c:pt>
                <c:pt idx="7">
                  <c:v>2.68</c:v>
                </c:pt>
                <c:pt idx="8">
                  <c:v>#N/A</c:v>
                </c:pt>
                <c:pt idx="9">
                  <c:v>2.71</c:v>
                </c:pt>
              </c:numCache>
            </c:numRef>
          </c:val>
          <c:extLst>
            <c:ext xmlns:c16="http://schemas.microsoft.com/office/drawing/2014/chart" uri="{C3380CC4-5D6E-409C-BE32-E72D297353CC}">
              <c16:uniqueId val="{00000005-FFF0-4C0E-8560-E65174BD82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2.4700000000000002</c:v>
                </c:pt>
                <c:pt idx="2">
                  <c:v>#N/A</c:v>
                </c:pt>
                <c:pt idx="3">
                  <c:v>1.51</c:v>
                </c:pt>
                <c:pt idx="4">
                  <c:v>#N/A</c:v>
                </c:pt>
                <c:pt idx="5">
                  <c:v>1.45</c:v>
                </c:pt>
                <c:pt idx="6">
                  <c:v>#N/A</c:v>
                </c:pt>
                <c:pt idx="7">
                  <c:v>1.19</c:v>
                </c:pt>
                <c:pt idx="8">
                  <c:v>#N/A</c:v>
                </c:pt>
                <c:pt idx="9">
                  <c:v>3.63</c:v>
                </c:pt>
              </c:numCache>
            </c:numRef>
          </c:val>
          <c:extLst>
            <c:ext xmlns:c16="http://schemas.microsoft.com/office/drawing/2014/chart" uri="{C3380CC4-5D6E-409C-BE32-E72D297353CC}">
              <c16:uniqueId val="{00000006-FFF0-4C0E-8560-E65174BD823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4.88</c:v>
                </c:pt>
                <c:pt idx="2">
                  <c:v>#N/A</c:v>
                </c:pt>
                <c:pt idx="3">
                  <c:v>5.04</c:v>
                </c:pt>
                <c:pt idx="4">
                  <c:v>#N/A</c:v>
                </c:pt>
                <c:pt idx="5">
                  <c:v>5.31</c:v>
                </c:pt>
                <c:pt idx="6">
                  <c:v>#N/A</c:v>
                </c:pt>
                <c:pt idx="7">
                  <c:v>5.75</c:v>
                </c:pt>
                <c:pt idx="8">
                  <c:v>#N/A</c:v>
                </c:pt>
                <c:pt idx="9">
                  <c:v>5.89</c:v>
                </c:pt>
              </c:numCache>
            </c:numRef>
          </c:val>
          <c:extLst>
            <c:ext xmlns:c16="http://schemas.microsoft.com/office/drawing/2014/chart" uri="{C3380CC4-5D6E-409C-BE32-E72D297353CC}">
              <c16:uniqueId val="{00000007-FFF0-4C0E-8560-E65174BD82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7.95</c:v>
                </c:pt>
                <c:pt idx="2">
                  <c:v>#N/A</c:v>
                </c:pt>
                <c:pt idx="3">
                  <c:v>6.51</c:v>
                </c:pt>
                <c:pt idx="4">
                  <c:v>#N/A</c:v>
                </c:pt>
                <c:pt idx="5">
                  <c:v>3.76</c:v>
                </c:pt>
                <c:pt idx="6">
                  <c:v>#N/A</c:v>
                </c:pt>
                <c:pt idx="7">
                  <c:v>4.99</c:v>
                </c:pt>
                <c:pt idx="8">
                  <c:v>#N/A</c:v>
                </c:pt>
                <c:pt idx="9">
                  <c:v>7.11</c:v>
                </c:pt>
              </c:numCache>
            </c:numRef>
          </c:val>
          <c:extLst>
            <c:ext xmlns:c16="http://schemas.microsoft.com/office/drawing/2014/chart" uri="{C3380CC4-5D6E-409C-BE32-E72D297353CC}">
              <c16:uniqueId val="{00000008-FFF0-4C0E-8560-E65174BD82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14.38</c:v>
                </c:pt>
                <c:pt idx="2">
                  <c:v>#N/A</c:v>
                </c:pt>
                <c:pt idx="3">
                  <c:v>14.23</c:v>
                </c:pt>
                <c:pt idx="4">
                  <c:v>#N/A</c:v>
                </c:pt>
                <c:pt idx="5">
                  <c:v>10.29</c:v>
                </c:pt>
                <c:pt idx="6">
                  <c:v>#N/A</c:v>
                </c:pt>
                <c:pt idx="7">
                  <c:v>10.93</c:v>
                </c:pt>
                <c:pt idx="8">
                  <c:v>#N/A</c:v>
                </c:pt>
                <c:pt idx="9">
                  <c:v>10.17</c:v>
                </c:pt>
              </c:numCache>
            </c:numRef>
          </c:val>
          <c:extLst>
            <c:ext xmlns:c16="http://schemas.microsoft.com/office/drawing/2014/chart" uri="{C3380CC4-5D6E-409C-BE32-E72D297353CC}">
              <c16:uniqueId val="{00000009-FFF0-4C0E-8560-E65174BD8236}"/>
            </c:ext>
          </c:extLst>
        </c:ser>
        <c:dLbls>
          <c:showLegendKey val="0"/>
          <c:showVal val="0"/>
          <c:showCatName val="0"/>
          <c:showSerName val="0"/>
          <c:showPercent val="0"/>
          <c:showBubbleSize val="0"/>
        </c:dLbls>
        <c:gapWidth val="150"/>
        <c:overlap val="100"/>
        <c:axId val="120224384"/>
        <c:axId val="120234368"/>
      </c:barChart>
      <c:catAx>
        <c:axId val="1202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34368"/>
        <c:crosses val="autoZero"/>
        <c:auto val="1"/>
        <c:lblAlgn val="ctr"/>
        <c:lblOffset val="100"/>
        <c:tickLblSkip val="1"/>
        <c:tickMarkSkip val="1"/>
        <c:noMultiLvlLbl val="0"/>
      </c:catAx>
      <c:valAx>
        <c:axId val="12023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2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3920</c:v>
                </c:pt>
                <c:pt idx="5">
                  <c:v>3997</c:v>
                </c:pt>
                <c:pt idx="8">
                  <c:v>3763</c:v>
                </c:pt>
                <c:pt idx="11">
                  <c:v>3883</c:v>
                </c:pt>
                <c:pt idx="14">
                  <c:v>4023</c:v>
                </c:pt>
              </c:numCache>
            </c:numRef>
          </c:val>
          <c:extLst>
            <c:ext xmlns:c16="http://schemas.microsoft.com/office/drawing/2014/chart" uri="{C3380CC4-5D6E-409C-BE32-E72D297353CC}">
              <c16:uniqueId val="{00000000-9552-4595-BFAE-E55DB3B959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2-4595-BFAE-E55DB3B959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234</c:v>
                </c:pt>
                <c:pt idx="3">
                  <c:v>234</c:v>
                </c:pt>
                <c:pt idx="6">
                  <c:v>574</c:v>
                </c:pt>
                <c:pt idx="9">
                  <c:v>611</c:v>
                </c:pt>
                <c:pt idx="12">
                  <c:v>611</c:v>
                </c:pt>
              </c:numCache>
            </c:numRef>
          </c:val>
          <c:extLst>
            <c:ext xmlns:c16="http://schemas.microsoft.com/office/drawing/2014/chart" uri="{C3380CC4-5D6E-409C-BE32-E72D297353CC}">
              <c16:uniqueId val="{00000002-9552-4595-BFAE-E55DB3B959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64</c:v>
                </c:pt>
                <c:pt idx="3">
                  <c:v>80</c:v>
                </c:pt>
                <c:pt idx="6">
                  <c:v>92</c:v>
                </c:pt>
                <c:pt idx="9">
                  <c:v>121</c:v>
                </c:pt>
                <c:pt idx="12">
                  <c:v>143</c:v>
                </c:pt>
              </c:numCache>
            </c:numRef>
          </c:val>
          <c:extLst>
            <c:ext xmlns:c16="http://schemas.microsoft.com/office/drawing/2014/chart" uri="{C3380CC4-5D6E-409C-BE32-E72D297353CC}">
              <c16:uniqueId val="{00000003-9552-4595-BFAE-E55DB3B959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728</c:v>
                </c:pt>
                <c:pt idx="3">
                  <c:v>722</c:v>
                </c:pt>
                <c:pt idx="6">
                  <c:v>729</c:v>
                </c:pt>
                <c:pt idx="9">
                  <c:v>734</c:v>
                </c:pt>
                <c:pt idx="12">
                  <c:v>718</c:v>
                </c:pt>
              </c:numCache>
            </c:numRef>
          </c:val>
          <c:extLst>
            <c:ext xmlns:c16="http://schemas.microsoft.com/office/drawing/2014/chart" uri="{C3380CC4-5D6E-409C-BE32-E72D297353CC}">
              <c16:uniqueId val="{00000004-9552-4595-BFAE-E55DB3B959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2-4595-BFAE-E55DB3B959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2-4595-BFAE-E55DB3B959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3296</c:v>
                </c:pt>
                <c:pt idx="3">
                  <c:v>3346</c:v>
                </c:pt>
                <c:pt idx="6">
                  <c:v>3134</c:v>
                </c:pt>
                <c:pt idx="9">
                  <c:v>3350</c:v>
                </c:pt>
                <c:pt idx="12">
                  <c:v>3459</c:v>
                </c:pt>
              </c:numCache>
            </c:numRef>
          </c:val>
          <c:extLst>
            <c:ext xmlns:c16="http://schemas.microsoft.com/office/drawing/2014/chart" uri="{C3380CC4-5D6E-409C-BE32-E72D297353CC}">
              <c16:uniqueId val="{00000007-9552-4595-BFAE-E55DB3B95927}"/>
            </c:ext>
          </c:extLst>
        </c:ser>
        <c:dLbls>
          <c:showLegendKey val="0"/>
          <c:showVal val="0"/>
          <c:showCatName val="0"/>
          <c:showSerName val="0"/>
          <c:showPercent val="0"/>
          <c:showBubbleSize val="0"/>
        </c:dLbls>
        <c:gapWidth val="100"/>
        <c:overlap val="100"/>
        <c:axId val="120080640"/>
        <c:axId val="12017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402</c:v>
                </c:pt>
                <c:pt idx="2">
                  <c:v>#N/A</c:v>
                </c:pt>
                <c:pt idx="3">
                  <c:v>#N/A</c:v>
                </c:pt>
                <c:pt idx="4">
                  <c:v>385</c:v>
                </c:pt>
                <c:pt idx="5">
                  <c:v>#N/A</c:v>
                </c:pt>
                <c:pt idx="6">
                  <c:v>#N/A</c:v>
                </c:pt>
                <c:pt idx="7">
                  <c:v>766</c:v>
                </c:pt>
                <c:pt idx="8">
                  <c:v>#N/A</c:v>
                </c:pt>
                <c:pt idx="9">
                  <c:v>#N/A</c:v>
                </c:pt>
                <c:pt idx="10">
                  <c:v>933</c:v>
                </c:pt>
                <c:pt idx="11">
                  <c:v>#N/A</c:v>
                </c:pt>
                <c:pt idx="12">
                  <c:v>#N/A</c:v>
                </c:pt>
                <c:pt idx="13">
                  <c:v>908</c:v>
                </c:pt>
                <c:pt idx="14">
                  <c:v>#N/A</c:v>
                </c:pt>
              </c:numCache>
            </c:numRef>
          </c:val>
          <c:smooth val="0"/>
          <c:extLst>
            <c:ext xmlns:c16="http://schemas.microsoft.com/office/drawing/2014/chart" uri="{C3380CC4-5D6E-409C-BE32-E72D297353CC}">
              <c16:uniqueId val="{00000008-9552-4595-BFAE-E55DB3B95927}"/>
            </c:ext>
          </c:extLst>
        </c:ser>
        <c:dLbls>
          <c:showLegendKey val="0"/>
          <c:showVal val="0"/>
          <c:showCatName val="0"/>
          <c:showSerName val="0"/>
          <c:showPercent val="0"/>
          <c:showBubbleSize val="0"/>
        </c:dLbls>
        <c:marker val="1"/>
        <c:smooth val="0"/>
        <c:axId val="120080640"/>
        <c:axId val="120172928"/>
      </c:lineChart>
      <c:catAx>
        <c:axId val="1200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72928"/>
        <c:crosses val="autoZero"/>
        <c:auto val="1"/>
        <c:lblAlgn val="ctr"/>
        <c:lblOffset val="100"/>
        <c:tickLblSkip val="1"/>
        <c:tickMarkSkip val="1"/>
        <c:noMultiLvlLbl val="0"/>
      </c:catAx>
      <c:valAx>
        <c:axId val="1201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37191</c:v>
                </c:pt>
                <c:pt idx="5">
                  <c:v>37281</c:v>
                </c:pt>
                <c:pt idx="8">
                  <c:v>37171</c:v>
                </c:pt>
                <c:pt idx="11">
                  <c:v>36801</c:v>
                </c:pt>
                <c:pt idx="14">
                  <c:v>36056</c:v>
                </c:pt>
              </c:numCache>
            </c:numRef>
          </c:val>
          <c:extLst>
            <c:ext xmlns:c16="http://schemas.microsoft.com/office/drawing/2014/chart" uri="{C3380CC4-5D6E-409C-BE32-E72D297353CC}">
              <c16:uniqueId val="{00000000-F05D-4DCD-B18C-45B944106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8611</c:v>
                </c:pt>
                <c:pt idx="5">
                  <c:v>7856</c:v>
                </c:pt>
                <c:pt idx="8">
                  <c:v>6806</c:v>
                </c:pt>
                <c:pt idx="11">
                  <c:v>6669</c:v>
                </c:pt>
                <c:pt idx="14">
                  <c:v>6439</c:v>
                </c:pt>
              </c:numCache>
            </c:numRef>
          </c:val>
          <c:extLst>
            <c:ext xmlns:c16="http://schemas.microsoft.com/office/drawing/2014/chart" uri="{C3380CC4-5D6E-409C-BE32-E72D297353CC}">
              <c16:uniqueId val="{00000001-F05D-4DCD-B18C-45B944106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10733</c:v>
                </c:pt>
                <c:pt idx="5">
                  <c:v>9960</c:v>
                </c:pt>
                <c:pt idx="8">
                  <c:v>8946</c:v>
                </c:pt>
                <c:pt idx="11">
                  <c:v>9141</c:v>
                </c:pt>
                <c:pt idx="14">
                  <c:v>9528</c:v>
                </c:pt>
              </c:numCache>
            </c:numRef>
          </c:val>
          <c:extLst>
            <c:ext xmlns:c16="http://schemas.microsoft.com/office/drawing/2014/chart" uri="{C3380CC4-5D6E-409C-BE32-E72D297353CC}">
              <c16:uniqueId val="{00000002-F05D-4DCD-B18C-45B944106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D-4DCD-B18C-45B944106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5D-4DCD-B18C-45B944106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3</c:v>
                </c:pt>
                <c:pt idx="12">
                  <c:v>3</c:v>
                </c:pt>
              </c:numCache>
            </c:numRef>
          </c:val>
          <c:extLst>
            <c:ext xmlns:c16="http://schemas.microsoft.com/office/drawing/2014/chart" uri="{C3380CC4-5D6E-409C-BE32-E72D297353CC}">
              <c16:uniqueId val="{00000005-F05D-4DCD-B18C-45B944106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5395</c:v>
                </c:pt>
                <c:pt idx="3">
                  <c:v>4759</c:v>
                </c:pt>
                <c:pt idx="6">
                  <c:v>4430</c:v>
                </c:pt>
                <c:pt idx="9">
                  <c:v>4344</c:v>
                </c:pt>
                <c:pt idx="12">
                  <c:v>4121</c:v>
                </c:pt>
              </c:numCache>
            </c:numRef>
          </c:val>
          <c:extLst>
            <c:ext xmlns:c16="http://schemas.microsoft.com/office/drawing/2014/chart" uri="{C3380CC4-5D6E-409C-BE32-E72D297353CC}">
              <c16:uniqueId val="{00000006-F05D-4DCD-B18C-45B944106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776</c:v>
                </c:pt>
                <c:pt idx="6">
                  <c:v>832</c:v>
                </c:pt>
                <c:pt idx="9">
                  <c:v>777</c:v>
                </c:pt>
                <c:pt idx="12">
                  <c:v>684</c:v>
                </c:pt>
              </c:numCache>
            </c:numRef>
          </c:val>
          <c:extLst>
            <c:ext xmlns:c16="http://schemas.microsoft.com/office/drawing/2014/chart" uri="{C3380CC4-5D6E-409C-BE32-E72D297353CC}">
              <c16:uniqueId val="{00000007-F05D-4DCD-B18C-45B944106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7981</c:v>
                </c:pt>
                <c:pt idx="3">
                  <c:v>7552</c:v>
                </c:pt>
                <c:pt idx="6">
                  <c:v>7265</c:v>
                </c:pt>
                <c:pt idx="9">
                  <c:v>7013</c:v>
                </c:pt>
                <c:pt idx="12">
                  <c:v>6649</c:v>
                </c:pt>
              </c:numCache>
            </c:numRef>
          </c:val>
          <c:extLst>
            <c:ext xmlns:c16="http://schemas.microsoft.com/office/drawing/2014/chart" uri="{C3380CC4-5D6E-409C-BE32-E72D297353CC}">
              <c16:uniqueId val="{00000008-F05D-4DCD-B18C-45B944106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6552</c:v>
                </c:pt>
                <c:pt idx="3">
                  <c:v>5548</c:v>
                </c:pt>
                <c:pt idx="6">
                  <c:v>5991</c:v>
                </c:pt>
                <c:pt idx="9">
                  <c:v>5242</c:v>
                </c:pt>
                <c:pt idx="12">
                  <c:v>4778</c:v>
                </c:pt>
              </c:numCache>
            </c:numRef>
          </c:val>
          <c:extLst>
            <c:ext xmlns:c16="http://schemas.microsoft.com/office/drawing/2014/chart" uri="{C3380CC4-5D6E-409C-BE32-E72D297353CC}">
              <c16:uniqueId val="{00000009-F05D-4DCD-B18C-45B944106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37938</c:v>
                </c:pt>
                <c:pt idx="3">
                  <c:v>38618</c:v>
                </c:pt>
                <c:pt idx="6">
                  <c:v>39238</c:v>
                </c:pt>
                <c:pt idx="9">
                  <c:v>39656</c:v>
                </c:pt>
                <c:pt idx="12">
                  <c:v>39153</c:v>
                </c:pt>
              </c:numCache>
            </c:numRef>
          </c:val>
          <c:extLst>
            <c:ext xmlns:c16="http://schemas.microsoft.com/office/drawing/2014/chart" uri="{C3380CC4-5D6E-409C-BE32-E72D297353CC}">
              <c16:uniqueId val="{0000000A-F05D-4DCD-B18C-45B9441062C9}"/>
            </c:ext>
          </c:extLst>
        </c:ser>
        <c:dLbls>
          <c:showLegendKey val="0"/>
          <c:showVal val="0"/>
          <c:showCatName val="0"/>
          <c:showSerName val="0"/>
          <c:showPercent val="0"/>
          <c:showBubbleSize val="0"/>
        </c:dLbls>
        <c:gapWidth val="100"/>
        <c:overlap val="100"/>
        <c:axId val="120677888"/>
        <c:axId val="12067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1966</c:v>
                </c:pt>
                <c:pt idx="2">
                  <c:v>#N/A</c:v>
                </c:pt>
                <c:pt idx="3">
                  <c:v>#N/A</c:v>
                </c:pt>
                <c:pt idx="4">
                  <c:v>2157</c:v>
                </c:pt>
                <c:pt idx="5">
                  <c:v>#N/A</c:v>
                </c:pt>
                <c:pt idx="6">
                  <c:v>#N/A</c:v>
                </c:pt>
                <c:pt idx="7">
                  <c:v>4833</c:v>
                </c:pt>
                <c:pt idx="8">
                  <c:v>#N/A</c:v>
                </c:pt>
                <c:pt idx="9">
                  <c:v>#N/A</c:v>
                </c:pt>
                <c:pt idx="10">
                  <c:v>4424</c:v>
                </c:pt>
                <c:pt idx="11">
                  <c:v>#N/A</c:v>
                </c:pt>
                <c:pt idx="12">
                  <c:v>#N/A</c:v>
                </c:pt>
                <c:pt idx="13">
                  <c:v>3364</c:v>
                </c:pt>
                <c:pt idx="14">
                  <c:v>#N/A</c:v>
                </c:pt>
              </c:numCache>
            </c:numRef>
          </c:val>
          <c:smooth val="0"/>
          <c:extLst>
            <c:ext xmlns:c16="http://schemas.microsoft.com/office/drawing/2014/chart" uri="{C3380CC4-5D6E-409C-BE32-E72D297353CC}">
              <c16:uniqueId val="{0000000B-F05D-4DCD-B18C-45B9441062C9}"/>
            </c:ext>
          </c:extLst>
        </c:ser>
        <c:dLbls>
          <c:showLegendKey val="0"/>
          <c:showVal val="0"/>
          <c:showCatName val="0"/>
          <c:showSerName val="0"/>
          <c:showPercent val="0"/>
          <c:showBubbleSize val="0"/>
        </c:dLbls>
        <c:marker val="1"/>
        <c:smooth val="0"/>
        <c:axId val="120677888"/>
        <c:axId val="120679808"/>
      </c:lineChart>
      <c:catAx>
        <c:axId val="1206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79808"/>
        <c:crosses val="autoZero"/>
        <c:auto val="1"/>
        <c:lblAlgn val="ctr"/>
        <c:lblOffset val="100"/>
        <c:tickLblSkip val="1"/>
        <c:tickMarkSkip val="1"/>
        <c:noMultiLvlLbl val="0"/>
      </c:catAx>
      <c:valAx>
        <c:axId val="12067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4336</c:v>
                </c:pt>
                <c:pt idx="1">
                  <c:v>4143</c:v>
                </c:pt>
                <c:pt idx="2">
                  <c:v>4181</c:v>
                </c:pt>
              </c:numCache>
            </c:numRef>
          </c:val>
          <c:extLst>
            <c:ext xmlns:c16="http://schemas.microsoft.com/office/drawing/2014/chart" uri="{C3380CC4-5D6E-409C-BE32-E72D297353CC}">
              <c16:uniqueId val="{00000000-F7B7-49F5-8850-5A584D6F0EF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7B7-49F5-8850-5A584D6F0EF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3212</c:v>
                </c:pt>
                <c:pt idx="1">
                  <c:v>3471</c:v>
                </c:pt>
                <c:pt idx="2">
                  <c:v>3607</c:v>
                </c:pt>
              </c:numCache>
            </c:numRef>
          </c:val>
          <c:extLst>
            <c:ext xmlns:c16="http://schemas.microsoft.com/office/drawing/2014/chart" uri="{C3380CC4-5D6E-409C-BE32-E72D297353CC}">
              <c16:uniqueId val="{00000002-F7B7-49F5-8850-5A584D6F0EF8}"/>
            </c:ext>
          </c:extLst>
        </c:ser>
        <c:dLbls>
          <c:showLegendKey val="0"/>
          <c:showVal val="0"/>
          <c:showCatName val="0"/>
          <c:showSerName val="0"/>
          <c:showPercent val="0"/>
          <c:showBubbleSize val="0"/>
        </c:dLbls>
        <c:gapWidth val="120"/>
        <c:overlap val="100"/>
        <c:axId val="112950272"/>
        <c:axId val="112964352"/>
      </c:barChart>
      <c:catAx>
        <c:axId val="1129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2964352"/>
        <c:crosses val="autoZero"/>
        <c:auto val="1"/>
        <c:lblAlgn val="ctr"/>
        <c:lblOffset val="100"/>
        <c:tickLblSkip val="1"/>
        <c:tickMarkSkip val="1"/>
        <c:noMultiLvlLbl val="0"/>
      </c:catAx>
      <c:valAx>
        <c:axId val="112964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29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{091B4106-7EBD-48C3-BB8F-656839FDEA95}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2E-46A3-97B2-C4E48044EA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{DEA6938B-06B8-484E-9258-7CAA247F63EA}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2E-46A3-97B2-C4E48044EA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{09BD2DD8-3000-4A50-80AD-4373017C0DBB}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2E-46A3-97B2-C4E48044EA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{5262F9D1-63E4-4D61-9EB3-7758C6B9BA0A}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2E-46A3-97B2-C4E48044EA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{4EE7CACF-EDC9-4904-90D1-F54539D6294C}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2E-46A3-97B2-C4E48044EA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{CB777506-309E-4192-A2A0-2F2688CE3D30}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2E-46A3-97B2-C4E48044EA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{FB87B61F-2FFD-4DF7-9919-0DBD2F93B4FB}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2E-46A3-97B2-C4E48044EA3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{DF6E743C-C787-498A-9D80-21BD73FFF77A}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2E-46A3-97B2-C4E48044EA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{0BA9F58F-AF72-4B90-9A5C-2CD9C3C1767A}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2E-46A3-97B2-C4E48044EA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58.3</c:v>
                </c:pt>
              </c:numCache>
            </c:numRef>
          </c:xVal>
          <c:yVal>
            <c:numRef>
              <c:f>公会計指標分析・財政指標組合せ分析表!$BP$51:$DC$51</c:f>
              <c:numCache>
                <c:formatCode>#,##0.0;"▲ "#,##0.0</c:formatCode>
                <c:ptCount val="40"/>
                <c:pt idx="24">
                  <c:v>18.399999999999999</c:v>
                </c:pt>
              </c:numCache>
            </c:numRef>
          </c:yVal>
          <c:smooth val="0"/>
          <c:extLst>
            <c:ext xmlns:c16="http://schemas.microsoft.com/office/drawing/2014/chart" uri="{C3380CC4-5D6E-409C-BE32-E72D297353CC}">
              <c16:uniqueId val="{00000009-0A2E-46A3-97B2-C4E48044EA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{A01335A1-7554-453F-99A2-7922B1C3D572}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2E-46A3-97B2-C4E48044EA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{EB9C6AD7-4F37-4D12-AFC1-0155244C4892}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2E-46A3-97B2-C4E48044EA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{89F5AE7C-9746-46B0-A9B7-28A6E2D7B2C7}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2E-46A3-97B2-C4E48044EA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{FB90C253-775A-4583-98D5-978DD8F2FAC7}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2E-46A3-97B2-C4E48044EA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{C3606E3B-59EE-4BC1-9A09-44921E6A1B01}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2E-46A3-97B2-C4E48044EA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{6581640B-3581-4505-8962-A3C632899C7D}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2E-46A3-97B2-C4E48044EA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{7B523713-0167-4381-8795-E3B401952C14}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2E-46A3-97B2-C4E48044EA3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{BDF0C181-2ECD-4097-8982-EBD259FEECB8}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2E-46A3-97B2-C4E48044EA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{388F5BB4-DBC3-4FA2-9679-319EA5B5EB87}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2E-46A3-97B2-C4E48044EA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c:ext xmlns:c16="http://schemas.microsoft.com/office/drawing/2014/chart" uri="{C3380CC4-5D6E-409C-BE32-E72D297353CC}">
              <c16:uniqueId val="{00000013-0A2E-46A3-97B2-C4E48044EA30}"/>
            </c:ext>
          </c:extLst>
        </c:ser>
        <c:dLbls>
          <c:showLegendKey val="0"/>
          <c:showVal val="1"/>
          <c:showCatName val="0"/>
          <c:showSerName val="0"/>
          <c:showPercent val="0"/>
          <c:showBubbleSize val="0"/>
        </c:dLbls>
        <c:axId val="46179840"/>
        <c:axId val="46181760"/>
      </c:scatterChart>
      <c:valAx>
        <c:axId val="46179840"/>
        <c:scaling>
          <c:orientation val="minMax"/>
          <c:max val="58.7"/>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7"/>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{1B587B2F-CA31-4939-BAEB-E3588C038D4D}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8D-4ECC-8CAC-EEC0CCE33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{CD046434-62B2-4DE5-A9A4-2931C53007CE}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D-4ECC-8CAC-EEC0CCE33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{D8BFC4C0-BA6B-4BD5-B266-1D5B9C27F075}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D-4ECC-8CAC-EEC0CCE33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{FBF0267C-C434-4BCA-9059-B5A912A5448B}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D-4ECC-8CAC-EEC0CCE33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{BF4ACC64-D5FC-4442-B3B6-25356C4CCA61}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D-4ECC-8CAC-EEC0CCE33F1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{E5DDC5EC-93A1-49E7-A7B6-9C9DE28BA1A8}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8D-4ECC-8CAC-EEC0CCE33F1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{336D78F5-0822-4716-AF66-62CC0BFCCF1F}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8D-4ECC-8CAC-EEC0CCE33F1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{F3E40028-2218-4E11-976C-48E8354F854A}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8D-4ECC-8CAC-EEC0CCE33F1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{F7D98930-650F-4942-B2B4-260E915E2A44}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8D-4ECC-8CAC-EEC0CCE33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1.6</c:v>
                </c:pt>
                <c:pt idx="16">
                  <c:v>2.1</c:v>
                </c:pt>
                <c:pt idx="24">
                  <c:v>2.8</c:v>
                </c:pt>
                <c:pt idx="32">
                  <c:v>3.6</c:v>
                </c:pt>
              </c:numCache>
            </c:numRef>
          </c:xVal>
          <c:yVal>
            <c:numRef>
              <c:f>公会計指標分析・財政指標組合せ分析表!$BP$73:$DC$73</c:f>
              <c:numCache>
                <c:formatCode>#,##0.0;"▲ "#,##0.0</c:formatCode>
                <c:ptCount val="40"/>
                <c:pt idx="0">
                  <c:v>8.1</c:v>
                </c:pt>
                <c:pt idx="8">
                  <c:v>9.1</c:v>
                </c:pt>
                <c:pt idx="16">
                  <c:v>20</c:v>
                </c:pt>
                <c:pt idx="24">
                  <c:v>18.399999999999999</c:v>
                </c:pt>
                <c:pt idx="32">
                  <c:v>13.9</c:v>
                </c:pt>
              </c:numCache>
            </c:numRef>
          </c:yVal>
          <c:smooth val="0"/>
          <c:extLst>
            <c:ext xmlns:c16="http://schemas.microsoft.com/office/drawing/2014/chart" uri="{C3380CC4-5D6E-409C-BE32-E72D297353CC}">
              <c16:uniqueId val="{00000009-5C8D-4ECC-8CAC-EEC0CCE33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{5A25D7FE-EC53-4544-9772-C19BCC3E7F1C}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8D-4ECC-8CAC-EEC0CCE33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{835F4D47-67F8-4658-BB2F-F3833A854CE0}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D-4ECC-8CAC-EEC0CCE33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{B20EBB97-3ABF-4924-9CD3-2EB862EDE088}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D-4ECC-8CAC-EEC0CCE33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{9F524A2E-BCC5-4797-8D29-D84E008513AA}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D-4ECC-8CAC-EEC0CCE33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{73390D3E-9CD5-492B-A3BA-55938C087A04}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D-4ECC-8CAC-EEC0CCE33F1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{9ABCEA3F-F684-4E6B-8E43-AE1F6D4C8B46}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8D-4ECC-8CAC-EEC0CCE33F1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{659E0546-C2ED-4FB7-8BD4-7B4BF32C24F4}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8D-4ECC-8CAC-EEC0CCE33F17}"/>
                </c:ext>
              </c:extLst>
            </c:dLbl>
            <c:dLbl>
              <c:idx val="24"/>
              <c:layout>
                <c:manualLayout>
                  <c:x val="-4.5160355153971272E-2"/>
                  <c:y val="-5.323489783938299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{C3D8E8DA-AF99-4BF9-B260-4F7FFFCE4789}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8D-4ECC-8CAC-EEC0CCE33F17}"/>
                </c:ext>
              </c:extLst>
            </c:dLbl>
            <c:dLbl>
              <c:idx val="32"/>
              <c:layout>
                <c:manualLayout>
                  <c:x val="-1.8235628084250059E-2"/>
                  <c:y val="-7.159805384863555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{071515A4-8445-4BE5-8392-B66A510600A5}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8D-4ECC-8CAC-EEC0CCE33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5C8D-4ECC-8CAC-EEC0CCE33F17}"/>
            </c:ext>
          </c:extLst>
        </c:ser>
        <c:dLbls>
          <c:showLegendKey val="0"/>
          <c:showVal val="1"/>
          <c:showCatName val="0"/>
          <c:showSerName val="0"/>
          <c:showPercent val="0"/>
          <c:showBubbleSize val="0"/>
        </c:dLbls>
        <c:axId val="84219776"/>
        <c:axId val="84234240"/>
      </c:scatterChart>
      <c:valAx>
        <c:axId val="84219776"/>
        <c:scaling>
          <c:orientation val="minMax"/>
          <c:max val="6.3"/>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前年度とほぼ同水準で推移しており、類似団体平均と同数値となる</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となった。緩やかな景気回復を背景に市税収入は対前年度比で増となったが、少子高齢化が進行する中、扶助費等の社会保障関係経費は増加傾向にある。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入においては、市税等について生産年齢人口の減少等により大幅な伸びは期待できず、歳出においても社会保障関係経費は引き続き増加していくことが見込まれるとともに、老朽化した公共施設等の維持管理経費等についても対応が必要となることから、厳しい状況が続くと予想される。そのため、財源確保に努めるとともに、経費の削減に取り組み財政基盤の強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前年度と同様の</a:t>
          </a:r>
          <a:r>
            <a:rPr kumimoji="1" lang="en-US" altLang="ja-JP" sz="1150">
              <a:latin typeface="ＭＳ Ｐゴシック" panose="020B0600070205080204" pitchFamily="50" charset="-128"/>
              <a:ea typeface="ＭＳ Ｐゴシック" panose="020B0600070205080204" pitchFamily="50" charset="-128"/>
            </a:rPr>
            <a:t>91.9</a:t>
          </a:r>
          <a:r>
            <a:rPr kumimoji="1" lang="ja-JP" altLang="en-US" sz="1150">
              <a:latin typeface="ＭＳ Ｐゴシック" panose="020B0600070205080204" pitchFamily="50" charset="-128"/>
              <a:ea typeface="ＭＳ Ｐゴシック" panose="020B0600070205080204" pitchFamily="50" charset="-128"/>
            </a:rPr>
            <a:t>％で推移しており、引き続き類似団体平均を下回る水準となった。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緩やかな景気回復を背景に市税収入や地方消費税交付金が前年度対比で増となったが、臨時財政対策債が大幅に減額となった。一方、歳出においても、人件費において総合事務組合退職手当負担金、補助費等において下水道事業負担金が減となったことなどにより、経常一般財源等合計が減額となったことから、経常収支比率に増減が生じなかっ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今後も引き続き事務事業の選択と集中による経費の削減を進めるとともに、市税等の財源確保に努め、比率の低下を図る。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39612</xdr:rowOff>
    </xdr:from>
    <xdr:to>
      <xdr:col>23</xdr:col>
      <xdr:colOff>133350</xdr:colOff>
      <xdr:row>63</xdr:row>
      <xdr:rowOff>39612</xdr:rowOff>
    </xdr:to>
    <xdr:cxnSp macro="">
      <xdr:nvCxnSpPr>
        <xdr:cNvPr id="134" name="直線コネクタ 133"/>
        <xdr:cNvCxnSpPr/>
      </xdr:nvCxnSpPr>
      <xdr:spPr>
        <a:xfrm>
          <a:off x="4114800" y="1084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63</xdr:row>
      <xdr:rowOff>39612</xdr:rowOff>
    </xdr:to>
    <xdr:cxnSp macro="">
      <xdr:nvCxnSpPr>
        <xdr:cNvPr id="137" name="直線コネクタ 136"/>
        <xdr:cNvCxnSpPr/>
      </xdr:nvCxnSpPr>
      <xdr:spPr>
        <a:xfrm>
          <a:off x="3225800" y="1074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119138</xdr:rowOff>
    </xdr:from>
    <xdr:to>
      <xdr:col>15</xdr:col>
      <xdr:colOff>82550</xdr:colOff>
      <xdr:row>63</xdr:row>
      <xdr:rowOff>97065</xdr:rowOff>
    </xdr:to>
    <xdr:cxnSp macro="">
      <xdr:nvCxnSpPr>
        <xdr:cNvPr id="140" name="直線コネクタ 139"/>
        <xdr:cNvCxnSpPr/>
      </xdr:nvCxnSpPr>
      <xdr:spPr>
        <a:xfrm flipV="1">
          <a:off x="2336800" y="1074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97065</xdr:rowOff>
    </xdr:from>
    <xdr:to>
      <xdr:col>11</xdr:col>
      <xdr:colOff>31750</xdr:colOff>
      <xdr:row>64</xdr:row>
      <xdr:rowOff>6048</xdr:rowOff>
    </xdr:to>
    <xdr:cxnSp macro="">
      <xdr:nvCxnSpPr>
        <xdr:cNvPr id="143" name="直線コネクタ 142"/>
        <xdr:cNvCxnSpPr/>
      </xdr:nvCxnSpPr>
      <xdr:spPr>
        <a:xfrm flipV="1">
          <a:off x="1447800" y="108984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3" name="楕円 152"/>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5339</xdr:rowOff>
    </xdr:from>
    <xdr:ext cx="762000" cy="259045"/>
    <xdr:sp macro="" textlink="">
      <xdr:nvSpPr>
        <xdr:cNvPr id="154" name="財政構造の弾力性該当値テキスト"/>
        <xdr:cNvSpPr txBox="1"/>
      </xdr:nvSpPr>
      <xdr:spPr>
        <a:xfrm>
          <a:off x="50419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160262</xdr:rowOff>
    </xdr:from>
    <xdr:to>
      <xdr:col>19</xdr:col>
      <xdr:colOff>184150</xdr:colOff>
      <xdr:row>63</xdr:row>
      <xdr:rowOff>90412</xdr:rowOff>
    </xdr:to>
    <xdr:sp macro="" textlink="">
      <xdr:nvSpPr>
        <xdr:cNvPr id="155" name="楕円 154"/>
        <xdr:cNvSpPr/>
      </xdr:nvSpPr>
      <xdr:spPr>
        <a:xfrm>
          <a:off x="4064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100589</xdr:rowOff>
    </xdr:from>
    <xdr:ext cx="736600" cy="259045"/>
    <xdr:sp macro="" textlink="">
      <xdr:nvSpPr>
        <xdr:cNvPr id="156" name="テキスト ボックス 155"/>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68338</xdr:rowOff>
    </xdr:from>
    <xdr:to>
      <xdr:col>15</xdr:col>
      <xdr:colOff>133350</xdr:colOff>
      <xdr:row>62</xdr:row>
      <xdr:rowOff>169938</xdr:rowOff>
    </xdr:to>
    <xdr:sp macro="" textlink="">
      <xdr:nvSpPr>
        <xdr:cNvPr id="157" name="楕円 156"/>
        <xdr:cNvSpPr/>
      </xdr:nvSpPr>
      <xdr:spPr>
        <a:xfrm>
          <a:off x="3175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154715</xdr:rowOff>
    </xdr:from>
    <xdr:ext cx="762000" cy="259045"/>
    <xdr:sp macro="" textlink="">
      <xdr:nvSpPr>
        <xdr:cNvPr id="158" name="テキスト ボックス 157"/>
        <xdr:cNvSpPr txBox="1"/>
      </xdr:nvSpPr>
      <xdr:spPr>
        <a:xfrm>
          <a:off x="2844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59" name="楕円 158"/>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60" name="テキスト ボックス 159"/>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126698</xdr:rowOff>
    </xdr:from>
    <xdr:to>
      <xdr:col>7</xdr:col>
      <xdr:colOff>31750</xdr:colOff>
      <xdr:row>64</xdr:row>
      <xdr:rowOff>56848</xdr:rowOff>
    </xdr:to>
    <xdr:sp macro="" textlink="">
      <xdr:nvSpPr>
        <xdr:cNvPr id="161" name="楕円 160"/>
        <xdr:cNvSpPr/>
      </xdr:nvSpPr>
      <xdr:spPr>
        <a:xfrm>
          <a:off x="1397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41625</xdr:rowOff>
    </xdr:from>
    <xdr:ext cx="762000" cy="259045"/>
    <xdr:sp macro="" textlink="">
      <xdr:nvSpPr>
        <xdr:cNvPr id="162" name="テキスト ボックス 161"/>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2,310</a:t>
          </a:r>
          <a:r>
            <a:rPr kumimoji="1" lang="ja-JP" altLang="en-US" sz="1300">
              <a:latin typeface="ＭＳ Ｐゴシック" panose="020B0600070205080204" pitchFamily="50" charset="-128"/>
              <a:ea typeface="ＭＳ Ｐゴシック" panose="020B0600070205080204" pitchFamily="50" charset="-128"/>
            </a:rPr>
            <a:t>円減少し、引き続き類似団体平均を下回る水準となった。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負担率の変更により総合事務組合退職手当負担金が減額となったことや職員の新陳代謝により職員給与が減額したこと、また、物件費において、成人保健事業に係る健診項目の見直しにより委託料が減額となったことなどが、減額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75278</xdr:rowOff>
    </xdr:from>
    <xdr:to>
      <xdr:col>23</xdr:col>
      <xdr:colOff>133350</xdr:colOff>
      <xdr:row>82</xdr:row>
      <xdr:rowOff>101820</xdr:rowOff>
    </xdr:to>
    <xdr:cxnSp macro="">
      <xdr:nvCxnSpPr>
        <xdr:cNvPr id="199" name="直線コネクタ 198"/>
        <xdr:cNvCxnSpPr/>
      </xdr:nvCxnSpPr>
      <xdr:spPr>
        <a:xfrm flipV="1">
          <a:off x="4114800" y="14134178"/>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101820</xdr:rowOff>
    </xdr:from>
    <xdr:to>
      <xdr:col>19</xdr:col>
      <xdr:colOff>133350</xdr:colOff>
      <xdr:row>82</xdr:row>
      <xdr:rowOff>126513</xdr:rowOff>
    </xdr:to>
    <xdr:cxnSp macro="">
      <xdr:nvCxnSpPr>
        <xdr:cNvPr id="202" name="直線コネクタ 201"/>
        <xdr:cNvCxnSpPr/>
      </xdr:nvCxnSpPr>
      <xdr:spPr>
        <a:xfrm flipV="1">
          <a:off x="3225800" y="1416072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106935</xdr:rowOff>
    </xdr:from>
    <xdr:to>
      <xdr:col>15</xdr:col>
      <xdr:colOff>82550</xdr:colOff>
      <xdr:row>82</xdr:row>
      <xdr:rowOff>126513</xdr:rowOff>
    </xdr:to>
    <xdr:cxnSp macro="">
      <xdr:nvCxnSpPr>
        <xdr:cNvPr id="205" name="直線コネクタ 204"/>
        <xdr:cNvCxnSpPr/>
      </xdr:nvCxnSpPr>
      <xdr:spPr>
        <a:xfrm>
          <a:off x="2336800" y="14165835"/>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81299</xdr:rowOff>
    </xdr:from>
    <xdr:to>
      <xdr:col>11</xdr:col>
      <xdr:colOff>31750</xdr:colOff>
      <xdr:row>82</xdr:row>
      <xdr:rowOff>106935</xdr:rowOff>
    </xdr:to>
    <xdr:cxnSp macro="">
      <xdr:nvCxnSpPr>
        <xdr:cNvPr id="208" name="直線コネクタ 207"/>
        <xdr:cNvCxnSpPr/>
      </xdr:nvCxnSpPr>
      <xdr:spPr>
        <a:xfrm>
          <a:off x="1447800" y="14140199"/>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24478</xdr:rowOff>
    </xdr:from>
    <xdr:to>
      <xdr:col>23</xdr:col>
      <xdr:colOff>184150</xdr:colOff>
      <xdr:row>82</xdr:row>
      <xdr:rowOff>126078</xdr:rowOff>
    </xdr:to>
    <xdr:sp macro="" textlink="">
      <xdr:nvSpPr>
        <xdr:cNvPr id="218" name="楕円 217"/>
        <xdr:cNvSpPr/>
      </xdr:nvSpPr>
      <xdr:spPr>
        <a:xfrm>
          <a:off x="4902200" y="14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41005</xdr:rowOff>
    </xdr:from>
    <xdr:ext cx="762000" cy="259045"/>
    <xdr:sp macro="" textlink="">
      <xdr:nvSpPr>
        <xdr:cNvPr id="219" name="人件費・物件費等の状況該当値テキスト"/>
        <xdr:cNvSpPr txBox="1"/>
      </xdr:nvSpPr>
      <xdr:spPr>
        <a:xfrm>
          <a:off x="5041900" y="1392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51020</xdr:rowOff>
    </xdr:from>
    <xdr:to>
      <xdr:col>19</xdr:col>
      <xdr:colOff>184150</xdr:colOff>
      <xdr:row>82</xdr:row>
      <xdr:rowOff>152620</xdr:rowOff>
    </xdr:to>
    <xdr:sp macro="" textlink="">
      <xdr:nvSpPr>
        <xdr:cNvPr id="220" name="楕円 219"/>
        <xdr:cNvSpPr/>
      </xdr:nvSpPr>
      <xdr:spPr>
        <a:xfrm>
          <a:off x="4064000" y="14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162797</xdr:rowOff>
    </xdr:from>
    <xdr:ext cx="736600" cy="259045"/>
    <xdr:sp macro="" textlink="">
      <xdr:nvSpPr>
        <xdr:cNvPr id="221" name="テキスト ボックス 220"/>
        <xdr:cNvSpPr txBox="1"/>
      </xdr:nvSpPr>
      <xdr:spPr>
        <a:xfrm>
          <a:off x="3733800" y="1387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75713</xdr:rowOff>
    </xdr:from>
    <xdr:to>
      <xdr:col>15</xdr:col>
      <xdr:colOff>133350</xdr:colOff>
      <xdr:row>83</xdr:row>
      <xdr:rowOff>5863</xdr:rowOff>
    </xdr:to>
    <xdr:sp macro="" textlink="">
      <xdr:nvSpPr>
        <xdr:cNvPr id="222" name="楕円 221"/>
        <xdr:cNvSpPr/>
      </xdr:nvSpPr>
      <xdr:spPr>
        <a:xfrm>
          <a:off x="3175000" y="14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16040</xdr:rowOff>
    </xdr:from>
    <xdr:ext cx="762000" cy="259045"/>
    <xdr:sp macro="" textlink="">
      <xdr:nvSpPr>
        <xdr:cNvPr id="223" name="テキスト ボックス 222"/>
        <xdr:cNvSpPr txBox="1"/>
      </xdr:nvSpPr>
      <xdr:spPr>
        <a:xfrm>
          <a:off x="2844800" y="13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56135</xdr:rowOff>
    </xdr:from>
    <xdr:to>
      <xdr:col>11</xdr:col>
      <xdr:colOff>82550</xdr:colOff>
      <xdr:row>82</xdr:row>
      <xdr:rowOff>157735</xdr:rowOff>
    </xdr:to>
    <xdr:sp macro="" textlink="">
      <xdr:nvSpPr>
        <xdr:cNvPr id="224" name="楕円 223"/>
        <xdr:cNvSpPr/>
      </xdr:nvSpPr>
      <xdr:spPr>
        <a:xfrm>
          <a:off x="2286000" y="14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167912</xdr:rowOff>
    </xdr:from>
    <xdr:ext cx="762000" cy="259045"/>
    <xdr:sp macro="" textlink="">
      <xdr:nvSpPr>
        <xdr:cNvPr id="225" name="テキスト ボックス 224"/>
        <xdr:cNvSpPr txBox="1"/>
      </xdr:nvSpPr>
      <xdr:spPr>
        <a:xfrm>
          <a:off x="1955800" y="1388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30499</xdr:rowOff>
    </xdr:from>
    <xdr:to>
      <xdr:col>7</xdr:col>
      <xdr:colOff>31750</xdr:colOff>
      <xdr:row>82</xdr:row>
      <xdr:rowOff>132099</xdr:rowOff>
    </xdr:to>
    <xdr:sp macro="" textlink="">
      <xdr:nvSpPr>
        <xdr:cNvPr id="226" name="楕円 225"/>
        <xdr:cNvSpPr/>
      </xdr:nvSpPr>
      <xdr:spPr>
        <a:xfrm>
          <a:off x="1397000" y="140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142276</xdr:rowOff>
    </xdr:from>
    <xdr:ext cx="762000" cy="259045"/>
    <xdr:sp macro="" textlink="">
      <xdr:nvSpPr>
        <xdr:cNvPr id="227" name="テキスト ボックス 226"/>
        <xdr:cNvSpPr txBox="1"/>
      </xdr:nvSpPr>
      <xdr:spPr>
        <a:xfrm>
          <a:off x="1066800" y="1385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給与制度の総合的見直しを国よりも１年遅れて実施したことにより現給保障の額が高くなっているためラスパイレス指数が高い水準となったが、引き続き水準の適正化に努める。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年度の数値は未確定のため平成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61" name="直線コネクタ 260"/>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161925</xdr:rowOff>
    </xdr:to>
    <xdr:cxnSp macro="">
      <xdr:nvCxnSpPr>
        <xdr:cNvPr id="264" name="直線コネクタ 263"/>
        <xdr:cNvCxnSpPr/>
      </xdr:nvCxnSpPr>
      <xdr:spPr>
        <a:xfrm>
          <a:off x="15290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141816</xdr:rowOff>
    </xdr:to>
    <xdr:cxnSp macro="">
      <xdr:nvCxnSpPr>
        <xdr:cNvPr id="267" name="直線コネクタ 266"/>
        <xdr:cNvCxnSpPr/>
      </xdr:nvCxnSpPr>
      <xdr:spPr>
        <a:xfrm>
          <a:off x="14401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70" name="直線コネクタ 269"/>
        <xdr:cNvCxnSpPr/>
      </xdr:nvCxnSpPr>
      <xdr:spPr>
        <a:xfrm flipV="1">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0" name="楕円 27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81"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2" name="楕円 28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3" name="テキスト ボックス 282"/>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人となったが、類似団体平均を下回る水準となった。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「定員管理指針」により、職員数の削減のみにとらわれることなく、民間活力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導入や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を活用した業務の最適化などにより、業務内容と事務量に応じた適正な職員数の確保に取り組んできていることから、前年度とほぼ同等となった。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131354</xdr:rowOff>
    </xdr:from>
    <xdr:to>
      <xdr:col>81</xdr:col>
      <xdr:colOff>44450</xdr:colOff>
      <xdr:row>59</xdr:row>
      <xdr:rowOff>138249</xdr:rowOff>
    </xdr:to>
    <xdr:cxnSp macro="">
      <xdr:nvCxnSpPr>
        <xdr:cNvPr id="326" name="直線コネクタ 325"/>
        <xdr:cNvCxnSpPr/>
      </xdr:nvCxnSpPr>
      <xdr:spPr>
        <a:xfrm>
          <a:off x="16179800" y="1024690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131354</xdr:rowOff>
    </xdr:to>
    <xdr:cxnSp macro="">
      <xdr:nvCxnSpPr>
        <xdr:cNvPr id="329" name="直線コネクタ 328"/>
        <xdr:cNvCxnSpPr/>
      </xdr:nvCxnSpPr>
      <xdr:spPr>
        <a:xfrm>
          <a:off x="15290800" y="102400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155484</xdr:rowOff>
    </xdr:to>
    <xdr:cxnSp macro="">
      <xdr:nvCxnSpPr>
        <xdr:cNvPr id="332" name="直線コネクタ 331"/>
        <xdr:cNvCxnSpPr/>
      </xdr:nvCxnSpPr>
      <xdr:spPr>
        <a:xfrm flipV="1">
          <a:off x="14401800" y="1024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60</xdr:row>
      <xdr:rowOff>8165</xdr:rowOff>
    </xdr:to>
    <xdr:cxnSp macro="">
      <xdr:nvCxnSpPr>
        <xdr:cNvPr id="335" name="直線コネクタ 334"/>
        <xdr:cNvCxnSpPr/>
      </xdr:nvCxnSpPr>
      <xdr:spPr>
        <a:xfrm flipV="1">
          <a:off x="13512800" y="102710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45" name="楕円 344"/>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103976</xdr:rowOff>
    </xdr:from>
    <xdr:ext cx="762000" cy="259045"/>
    <xdr:sp macro="" textlink="">
      <xdr:nvSpPr>
        <xdr:cNvPr id="346"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80554</xdr:rowOff>
    </xdr:from>
    <xdr:to>
      <xdr:col>77</xdr:col>
      <xdr:colOff>95250</xdr:colOff>
      <xdr:row>60</xdr:row>
      <xdr:rowOff>10704</xdr:rowOff>
    </xdr:to>
    <xdr:sp macro="" textlink="">
      <xdr:nvSpPr>
        <xdr:cNvPr id="347" name="楕円 346"/>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20881</xdr:rowOff>
    </xdr:from>
    <xdr:ext cx="736600" cy="259045"/>
    <xdr:sp macro="" textlink="">
      <xdr:nvSpPr>
        <xdr:cNvPr id="348" name="テキスト ボックス 347"/>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9" name="楕円 348"/>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50" name="テキスト ボックス 349"/>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51" name="楕円 350"/>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52" name="テキスト ボックス 351"/>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53" name="楕円 352"/>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54" name="テキスト ボックス 353"/>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％上昇し、</a:t>
          </a:r>
          <a:r>
            <a:rPr kumimoji="1" lang="en-US" altLang="ja-JP" sz="1150">
              <a:latin typeface="ＭＳ Ｐゴシック" panose="020B0600070205080204" pitchFamily="50" charset="-128"/>
              <a:ea typeface="ＭＳ Ｐゴシック" panose="020B0600070205080204" pitchFamily="50" charset="-128"/>
            </a:rPr>
            <a:t>3.6</a:t>
          </a:r>
          <a:r>
            <a:rPr kumimoji="1" lang="ja-JP" altLang="en-US" sz="1150">
              <a:latin typeface="ＭＳ Ｐゴシック" panose="020B0600070205080204" pitchFamily="50" charset="-128"/>
              <a:ea typeface="ＭＳ Ｐゴシック" panose="020B0600070205080204" pitchFamily="50" charset="-128"/>
            </a:rPr>
            <a:t>％となり、類似団体平均と同水準となった。比率増加の主な要因は、単年度では昨年度と同水準で推移しているが、３カ年の平均で算定されるものであることから、平成２７年度より狭山市駅西口地区第一種市街地再開発事業に係る都市再生機構（ＵＲ）割賦償還金の元金返済が始まったことにより公債費に準ずる債務負担行為が３カ年平均で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都市計画事業の施行を控えており、また、公共施設等総合管理計画に基づき統廃合等を進める中で長寿命化を図るための大規模改修が必要となる施設も想定される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50">
              <a:latin typeface="ＭＳ Ｐゴシック" panose="020B0600070205080204" pitchFamily="50" charset="-128"/>
              <a:ea typeface="ＭＳ Ｐゴシック" panose="020B0600070205080204" pitchFamily="50" charset="-128"/>
            </a:rPr>
            <a:t>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40</xdr:row>
      <xdr:rowOff>23585</xdr:rowOff>
    </xdr:to>
    <xdr:cxnSp macro="">
      <xdr:nvCxnSpPr>
        <xdr:cNvPr id="389" name="直線コネクタ 388"/>
        <xdr:cNvCxnSpPr/>
      </xdr:nvCxnSpPr>
      <xdr:spPr>
        <a:xfrm>
          <a:off x="16179800" y="678966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103112</xdr:rowOff>
    </xdr:to>
    <xdr:cxnSp macro="">
      <xdr:nvCxnSpPr>
        <xdr:cNvPr id="392" name="直線コネクタ 391"/>
        <xdr:cNvCxnSpPr/>
      </xdr:nvCxnSpPr>
      <xdr:spPr>
        <a:xfrm>
          <a:off x="15290800" y="670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22678</xdr:rowOff>
    </xdr:to>
    <xdr:cxnSp macro="">
      <xdr:nvCxnSpPr>
        <xdr:cNvPr id="395" name="直線コネクタ 394"/>
        <xdr:cNvCxnSpPr/>
      </xdr:nvCxnSpPr>
      <xdr:spPr>
        <a:xfrm>
          <a:off x="14401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11188</xdr:rowOff>
    </xdr:to>
    <xdr:cxnSp macro="">
      <xdr:nvCxnSpPr>
        <xdr:cNvPr id="398" name="直線コネクタ 397"/>
        <xdr:cNvCxnSpPr/>
      </xdr:nvCxnSpPr>
      <xdr:spPr>
        <a:xfrm flipV="1">
          <a:off x="13512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8" name="楕円 407"/>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9"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10" name="楕円 409"/>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1" name="テキスト ボックス 410"/>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2" name="楕円 411"/>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3" name="テキスト ボックス 412"/>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4" name="楕円 413"/>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5" name="テキスト ボックス 414"/>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6" name="楕円 415"/>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7" name="テキスト ボックス 416"/>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4.5</a:t>
          </a:r>
          <a:r>
            <a:rPr kumimoji="1" lang="ja-JP" altLang="en-US" sz="1150">
              <a:latin typeface="ＭＳ Ｐゴシック" panose="020B0600070205080204" pitchFamily="50" charset="-128"/>
              <a:ea typeface="ＭＳ Ｐゴシック" panose="020B0600070205080204" pitchFamily="50" charset="-128"/>
            </a:rPr>
            <a:t>％低下し</a:t>
          </a:r>
          <a:r>
            <a:rPr kumimoji="1" lang="en-US" altLang="ja-JP" sz="1150">
              <a:latin typeface="ＭＳ Ｐゴシック" panose="020B0600070205080204" pitchFamily="50" charset="-128"/>
              <a:ea typeface="ＭＳ Ｐゴシック" panose="020B0600070205080204" pitchFamily="50" charset="-128"/>
            </a:rPr>
            <a:t>13.9</a:t>
          </a:r>
          <a:r>
            <a:rPr kumimoji="1" lang="ja-JP" altLang="en-US" sz="1150">
              <a:latin typeface="ＭＳ Ｐゴシック" panose="020B0600070205080204" pitchFamily="50" charset="-128"/>
              <a:ea typeface="ＭＳ Ｐゴシック" panose="020B0600070205080204" pitchFamily="50" charset="-128"/>
            </a:rPr>
            <a:t>％となり、類似団体を下回る水準となった。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比率低下の主な要因は、狭山市駅西口地区第一種市街地再開発事業に係る保留床の取得費や入間川及び堀兼学校給食センター更新事業に係る施設取得費の割賦償還が進んだためである。今後は、都市計画事業の施行を控えており、また、公共施設等総合管理計画に基づき統廃合等を進める中で長寿命化を図るための大規模改修が必要となる施設も想定されることから、地方債残高においては増加が見込まれるが、償還により減少していくことや、狭山工業団地拡張地区の土地利用転換構想により、都市計画税収の増収等も期待されており、現状の水準で推移するものと考え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15</xdr:row>
      <xdr:rowOff>45579</xdr:rowOff>
    </xdr:to>
    <xdr:cxnSp macro="">
      <xdr:nvCxnSpPr>
        <xdr:cNvPr id="451" name="直線コネクタ 450"/>
        <xdr:cNvCxnSpPr/>
      </xdr:nvCxnSpPr>
      <xdr:spPr>
        <a:xfrm flipV="1">
          <a:off x="16179800" y="255700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2"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45579</xdr:rowOff>
    </xdr:from>
    <xdr:to>
      <xdr:col>77</xdr:col>
      <xdr:colOff>44450</xdr:colOff>
      <xdr:row>15</xdr:row>
      <xdr:rowOff>67028</xdr:rowOff>
    </xdr:to>
    <xdr:cxnSp macro="">
      <xdr:nvCxnSpPr>
        <xdr:cNvPr id="454" name="直線コネクタ 453"/>
        <xdr:cNvCxnSpPr/>
      </xdr:nvCxnSpPr>
      <xdr:spPr>
        <a:xfrm flipV="1">
          <a:off x="15290800" y="261732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92357</xdr:rowOff>
    </xdr:from>
    <xdr:to>
      <xdr:col>72</xdr:col>
      <xdr:colOff>203200</xdr:colOff>
      <xdr:row>15</xdr:row>
      <xdr:rowOff>67028</xdr:rowOff>
    </xdr:to>
    <xdr:cxnSp macro="">
      <xdr:nvCxnSpPr>
        <xdr:cNvPr id="457" name="直線コネクタ 456"/>
        <xdr:cNvCxnSpPr/>
      </xdr:nvCxnSpPr>
      <xdr:spPr>
        <a:xfrm>
          <a:off x="14401800" y="2492657"/>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9" name="テキスト ボックス 458"/>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92357</xdr:rowOff>
    </xdr:to>
    <xdr:cxnSp macro="">
      <xdr:nvCxnSpPr>
        <xdr:cNvPr id="460" name="直線コネクタ 459"/>
        <xdr:cNvCxnSpPr/>
      </xdr:nvCxnSpPr>
      <xdr:spPr>
        <a:xfrm>
          <a:off x="13512800" y="247925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70" name="楕円 469"/>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122431</xdr:rowOff>
    </xdr:from>
    <xdr:ext cx="762000" cy="259045"/>
    <xdr:sp macro="" textlink="">
      <xdr:nvSpPr>
        <xdr:cNvPr id="471" name="将来負担の状況該当値テキスト"/>
        <xdr:cNvSpPr txBox="1"/>
      </xdr:nvSpPr>
      <xdr:spPr>
        <a:xfrm>
          <a:off x="17106900" y="2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166229</xdr:rowOff>
    </xdr:from>
    <xdr:to>
      <xdr:col>77</xdr:col>
      <xdr:colOff>95250</xdr:colOff>
      <xdr:row>15</xdr:row>
      <xdr:rowOff>96379</xdr:rowOff>
    </xdr:to>
    <xdr:sp macro="" textlink="">
      <xdr:nvSpPr>
        <xdr:cNvPr id="472" name="楕円 471"/>
        <xdr:cNvSpPr/>
      </xdr:nvSpPr>
      <xdr:spPr>
        <a:xfrm>
          <a:off x="161290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81156</xdr:rowOff>
    </xdr:from>
    <xdr:ext cx="736600" cy="259045"/>
    <xdr:sp macro="" textlink="">
      <xdr:nvSpPr>
        <xdr:cNvPr id="473" name="テキスト ボックス 472"/>
        <xdr:cNvSpPr txBox="1"/>
      </xdr:nvSpPr>
      <xdr:spPr>
        <a:xfrm>
          <a:off x="15798800" y="26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74" name="楕円 473"/>
        <xdr:cNvSpPr/>
      </xdr:nvSpPr>
      <xdr:spPr>
        <a:xfrm>
          <a:off x="15240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75" name="テキスト ボックス 474"/>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41557</xdr:rowOff>
    </xdr:from>
    <xdr:to>
      <xdr:col>68</xdr:col>
      <xdr:colOff>203200</xdr:colOff>
      <xdr:row>14</xdr:row>
      <xdr:rowOff>143157</xdr:rowOff>
    </xdr:to>
    <xdr:sp macro="" textlink="">
      <xdr:nvSpPr>
        <xdr:cNvPr id="476" name="楕円 475"/>
        <xdr:cNvSpPr/>
      </xdr:nvSpPr>
      <xdr:spPr>
        <a:xfrm>
          <a:off x="14351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153334</xdr:rowOff>
    </xdr:from>
    <xdr:ext cx="762000" cy="259045"/>
    <xdr:sp macro="" textlink="">
      <xdr:nvSpPr>
        <xdr:cNvPr id="477" name="テキスト ボックス 476"/>
        <xdr:cNvSpPr txBox="1"/>
      </xdr:nvSpPr>
      <xdr:spPr>
        <a:xfrm>
          <a:off x="14020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78" name="楕円 477"/>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79" name="テキスト ボックス 478"/>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高齢層職員の退職及び若年層職員の採用による職員構成の変動や狭山市定員管理指針による職員数の減等により職員人件費の総額は下がっている。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69850</xdr:rowOff>
    </xdr:to>
    <xdr:cxnSp macro="">
      <xdr:nvCxnSpPr>
        <xdr:cNvPr id="70" name="直線コネクタ 69"/>
        <xdr:cNvCxnSpPr/>
      </xdr:nvCxnSpPr>
      <xdr:spPr>
        <a:xfrm flipV="1">
          <a:off x="3987800" y="635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73" name="直線コネクタ 72"/>
        <xdr:cNvCxnSpPr/>
      </xdr:nvCxnSpPr>
      <xdr:spPr>
        <a:xfrm flipV="1">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22225</xdr:rowOff>
    </xdr:to>
    <xdr:cxnSp macro="">
      <xdr:nvCxnSpPr>
        <xdr:cNvPr id="76" name="直線コネクタ 75"/>
        <xdr:cNvCxnSpPr/>
      </xdr:nvCxnSpPr>
      <xdr:spPr>
        <a:xfrm flipV="1">
          <a:off x="2209800" y="6489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22225</xdr:rowOff>
    </xdr:from>
    <xdr:to>
      <xdr:col>11</xdr:col>
      <xdr:colOff>9525</xdr:colOff>
      <xdr:row>38</xdr:row>
      <xdr:rowOff>117475</xdr:rowOff>
    </xdr:to>
    <xdr:cxnSp macro="">
      <xdr:nvCxnSpPr>
        <xdr:cNvPr id="79" name="直線コネクタ 78"/>
        <xdr:cNvCxnSpPr/>
      </xdr:nvCxnSpPr>
      <xdr:spPr>
        <a:xfrm flipV="1">
          <a:off x="1320800" y="6537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9" name="楕円 88"/>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149877</xdr:rowOff>
    </xdr:from>
    <xdr:ext cx="762000" cy="259045"/>
    <xdr:sp macro="" textlink="">
      <xdr:nvSpPr>
        <xdr:cNvPr id="90"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92" name="テキスト ボックス 91"/>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93" name="楕円 92"/>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94" name="テキスト ボックス 9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142875</xdr:rowOff>
    </xdr:from>
    <xdr:to>
      <xdr:col>11</xdr:col>
      <xdr:colOff>60325</xdr:colOff>
      <xdr:row>38</xdr:row>
      <xdr:rowOff>73025</xdr:rowOff>
    </xdr:to>
    <xdr:sp macro="" textlink="">
      <xdr:nvSpPr>
        <xdr:cNvPr id="95" name="楕円 94"/>
        <xdr:cNvSpPr/>
      </xdr:nvSpPr>
      <xdr:spPr>
        <a:xfrm>
          <a:off x="2159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83202</xdr:rowOff>
    </xdr:from>
    <xdr:ext cx="762000" cy="259045"/>
    <xdr:sp macro="" textlink="">
      <xdr:nvSpPr>
        <xdr:cNvPr id="96" name="テキスト ボックス 95"/>
        <xdr:cNvSpPr txBox="1"/>
      </xdr:nvSpPr>
      <xdr:spPr>
        <a:xfrm>
          <a:off x="1828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指定管理者制度の積極的な導入などにより物件費が増加傾向であるが、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年度においては成人保健事業に係る健診項目の見直しによる委託料の減額等があったことにより比率が低下したものである。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今後、更なる事務の効率化を図ることなどにより、物件費を抑制し、行政コストの削減に努める。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15</xdr:row>
      <xdr:rowOff>170434</xdr:rowOff>
    </xdr:to>
    <xdr:cxnSp macro="">
      <xdr:nvCxnSpPr>
        <xdr:cNvPr id="129" name="直線コネクタ 128"/>
        <xdr:cNvCxnSpPr/>
      </xdr:nvCxnSpPr>
      <xdr:spPr>
        <a:xfrm flipV="1">
          <a:off x="15671800" y="2723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15</xdr:row>
      <xdr:rowOff>170434</xdr:rowOff>
    </xdr:to>
    <xdr:cxnSp macro="">
      <xdr:nvCxnSpPr>
        <xdr:cNvPr id="132" name="直線コネクタ 131"/>
        <xdr:cNvCxnSpPr/>
      </xdr:nvCxnSpPr>
      <xdr:spPr>
        <a:xfrm>
          <a:off x="14782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165862</xdr:rowOff>
    </xdr:to>
    <xdr:cxnSp macro="">
      <xdr:nvCxnSpPr>
        <xdr:cNvPr id="135" name="直線コネクタ 134"/>
        <xdr:cNvCxnSpPr/>
      </xdr:nvCxnSpPr>
      <xdr:spPr>
        <a:xfrm>
          <a:off x="13893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161290</xdr:rowOff>
    </xdr:to>
    <xdr:cxnSp macro="">
      <xdr:nvCxnSpPr>
        <xdr:cNvPr id="138" name="直線コネクタ 137"/>
        <xdr:cNvCxnSpPr/>
      </xdr:nvCxnSpPr>
      <xdr:spPr>
        <a:xfrm>
          <a:off x="13004800" y="2714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101346</xdr:rowOff>
    </xdr:from>
    <xdr:to>
      <xdr:col>82</xdr:col>
      <xdr:colOff>158750</xdr:colOff>
      <xdr:row>16</xdr:row>
      <xdr:rowOff>31496</xdr:rowOff>
    </xdr:to>
    <xdr:sp macro="" textlink="">
      <xdr:nvSpPr>
        <xdr:cNvPr id="148" name="楕円 147"/>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73423</xdr:rowOff>
    </xdr:from>
    <xdr:ext cx="762000" cy="259045"/>
    <xdr:sp macro="" textlink="">
      <xdr:nvSpPr>
        <xdr:cNvPr id="149" name="物件費該当値テキスト"/>
        <xdr:cNvSpPr txBox="1"/>
      </xdr:nvSpPr>
      <xdr:spPr>
        <a:xfrm>
          <a:off x="165989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50" name="楕円 149"/>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51" name="テキスト ボックス 150"/>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52" name="楕円 151"/>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53" name="テキスト ボックス 152"/>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6" name="楕円 155"/>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7" name="テキスト ボックス 156"/>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比率上昇の主な要因は、保育所運営に係る施設型給付費等の増加や障害者自立支援等に係る給付費の増加などである。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少子高齢化の進行により、扶助費に係る経常収支比率は上昇傾向にあるが、必要なサービスや支援体制を維持するため、事業の見直しや事務の効率化を図り、効果的な財政運営に努める。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90" name="直線コネクタ 189"/>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3" name="直線コネクタ 192"/>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6" name="直線コネクタ 195"/>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9" name="直線コネクタ 198"/>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8" name="テキスト ボックス 217"/>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比率上昇の主な要因としては、高齢化の進行により後期高齢者医療広域連合への繰出金が増加したことなどである。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今後も引き続き、税収を主な財源とする普通会計の負担額を削減するよう、適正な執行に努める。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132443</xdr:rowOff>
    </xdr:to>
    <xdr:cxnSp macro="">
      <xdr:nvCxnSpPr>
        <xdr:cNvPr id="253" name="直線コネクタ 252"/>
        <xdr:cNvCxnSpPr/>
      </xdr:nvCxnSpPr>
      <xdr:spPr>
        <a:xfrm>
          <a:off x="15671800" y="9668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67128</xdr:rowOff>
    </xdr:to>
    <xdr:cxnSp macro="">
      <xdr:nvCxnSpPr>
        <xdr:cNvPr id="256" name="直線コネクタ 255"/>
        <xdr:cNvCxnSpPr/>
      </xdr:nvCxnSpPr>
      <xdr:spPr>
        <a:xfrm>
          <a:off x="14782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55</xdr:row>
      <xdr:rowOff>162378</xdr:rowOff>
    </xdr:to>
    <xdr:cxnSp macro="">
      <xdr:nvCxnSpPr>
        <xdr:cNvPr id="259" name="直線コネクタ 258"/>
        <xdr:cNvCxnSpPr/>
      </xdr:nvCxnSpPr>
      <xdr:spPr>
        <a:xfrm>
          <a:off x="13893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129722</xdr:rowOff>
    </xdr:to>
    <xdr:cxnSp macro="">
      <xdr:nvCxnSpPr>
        <xdr:cNvPr id="262" name="直線コネクタ 261"/>
        <xdr:cNvCxnSpPr/>
      </xdr:nvCxnSpPr>
      <xdr:spPr>
        <a:xfrm>
          <a:off x="13004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6" name="楕円 275"/>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7" name="テキスト ボックス 276"/>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8" name="楕円 277"/>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9" name="テキスト ボックス 278"/>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％低下し、</a:t>
          </a:r>
          <a:r>
            <a:rPr kumimoji="1" lang="en-US" altLang="ja-JP" sz="1150">
              <a:latin typeface="ＭＳ Ｐゴシック" panose="020B0600070205080204" pitchFamily="50" charset="-128"/>
              <a:ea typeface="ＭＳ Ｐゴシック" panose="020B0600070205080204" pitchFamily="50" charset="-128"/>
            </a:rPr>
            <a:t>11.6</a:t>
          </a:r>
          <a:r>
            <a:rPr kumimoji="1" lang="ja-JP" altLang="en-US" sz="1150">
              <a:latin typeface="ＭＳ Ｐゴシック" panose="020B0600070205080204" pitchFamily="50" charset="-128"/>
              <a:ea typeface="ＭＳ Ｐゴシック" panose="020B0600070205080204" pitchFamily="50" charset="-128"/>
            </a:rPr>
            <a:t>％となった。経常的な補助金の見直しを進めていることにより、比率は年々低下しているが、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引き続き類似団体平均を上回る水準となっている。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年度の比率低下の主な要因としては、下水道事業負担金が減額となったことによるものである。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今後も引き続き、補助費等の支出にあたっては、補助金交付先の状況等、補助金の必要性をよく検討したうえで必要な見直しを行い、適正な執行に努める。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61685</xdr:rowOff>
    </xdr:to>
    <xdr:cxnSp macro="">
      <xdr:nvCxnSpPr>
        <xdr:cNvPr id="316" name="直線コネクタ 315"/>
        <xdr:cNvCxnSpPr/>
      </xdr:nvCxnSpPr>
      <xdr:spPr>
        <a:xfrm flipV="1">
          <a:off x="15671800" y="653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38</xdr:row>
      <xdr:rowOff>83457</xdr:rowOff>
    </xdr:to>
    <xdr:cxnSp macro="">
      <xdr:nvCxnSpPr>
        <xdr:cNvPr id="319" name="直線コネクタ 318"/>
        <xdr:cNvCxnSpPr/>
      </xdr:nvCxnSpPr>
      <xdr:spPr>
        <a:xfrm flipV="1">
          <a:off x="14782800" y="657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159657</xdr:rowOff>
    </xdr:to>
    <xdr:cxnSp macro="">
      <xdr:nvCxnSpPr>
        <xdr:cNvPr id="322" name="直線コネクタ 321"/>
        <xdr:cNvCxnSpPr/>
      </xdr:nvCxnSpPr>
      <xdr:spPr>
        <a:xfrm flipV="1">
          <a:off x="13893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38</xdr:row>
      <xdr:rowOff>170543</xdr:rowOff>
    </xdr:to>
    <xdr:cxnSp macro="">
      <xdr:nvCxnSpPr>
        <xdr:cNvPr id="325" name="直線コネクタ 324"/>
        <xdr:cNvCxnSpPr/>
      </xdr:nvCxnSpPr>
      <xdr:spPr>
        <a:xfrm flipV="1">
          <a:off x="13004800" y="667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9" name="楕円 338"/>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0" name="テキスト ボックス 339"/>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41" name="楕円 340"/>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2" name="テキスト ボックス 341"/>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43" name="楕円 342"/>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34670</xdr:rowOff>
    </xdr:from>
    <xdr:ext cx="762000" cy="259045"/>
    <xdr:sp macro="" textlink="">
      <xdr:nvSpPr>
        <xdr:cNvPr id="344" name="テキスト ボックス 343"/>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比率上昇の主な要因は、祇園保育所建替事業や保育所耐震改修における地方債の元金償還が開始したことなどである。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5080</xdr:rowOff>
    </xdr:to>
    <xdr:cxnSp macro="">
      <xdr:nvCxnSpPr>
        <xdr:cNvPr id="377" name="直線コネクタ 376"/>
        <xdr:cNvCxnSpPr/>
      </xdr:nvCxnSpPr>
      <xdr:spPr>
        <a:xfrm>
          <a:off x="3987800" y="13004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146050</xdr:rowOff>
    </xdr:to>
    <xdr:cxnSp macro="">
      <xdr:nvCxnSpPr>
        <xdr:cNvPr id="380" name="直線コネクタ 379"/>
        <xdr:cNvCxnSpPr/>
      </xdr:nvCxnSpPr>
      <xdr:spPr>
        <a:xfrm>
          <a:off x="3098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153670</xdr:rowOff>
    </xdr:to>
    <xdr:cxnSp macro="">
      <xdr:nvCxnSpPr>
        <xdr:cNvPr id="383" name="直線コネクタ 382"/>
        <xdr:cNvCxnSpPr/>
      </xdr:nvCxnSpPr>
      <xdr:spPr>
        <a:xfrm flipV="1">
          <a:off x="2209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161289</xdr:rowOff>
    </xdr:to>
    <xdr:cxnSp macro="">
      <xdr:nvCxnSpPr>
        <xdr:cNvPr id="386" name="直線コネクタ 385"/>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6" name="楕円 395"/>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7"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8" name="楕円 397"/>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9" name="テキスト ボックス 398"/>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400" name="楕円 39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401" name="テキスト ボックス 40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402" name="楕円 401"/>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403" name="テキスト ボックス 402"/>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4" name="楕円 40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5" name="テキスト ボックス 40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％となったが、類似団体平均をやや上回る水準となっている。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今後も引き続き、事務事業の選択と集中による見直しを行うとともに、</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などの新たな手法を取り入れた事務の効率化を図ることで歳出の抑制に努めるとともに、市税徴収の強化を図るなど歳入増加に向けた取り組みに努め、経常収支比率（合計）の低下につなげていく。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100330</xdr:rowOff>
    </xdr:to>
    <xdr:cxnSp macro="">
      <xdr:nvCxnSpPr>
        <xdr:cNvPr id="438" name="直線コネクタ 437"/>
        <xdr:cNvCxnSpPr/>
      </xdr:nvCxnSpPr>
      <xdr:spPr>
        <a:xfrm flipV="1">
          <a:off x="15671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100330</xdr:rowOff>
    </xdr:to>
    <xdr:cxnSp macro="">
      <xdr:nvCxnSpPr>
        <xdr:cNvPr id="441" name="直線コネクタ 440"/>
        <xdr:cNvCxnSpPr/>
      </xdr:nvCxnSpPr>
      <xdr:spPr>
        <a:xfrm>
          <a:off x="14782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130811</xdr:rowOff>
    </xdr:to>
    <xdr:cxnSp macro="">
      <xdr:nvCxnSpPr>
        <xdr:cNvPr id="444" name="直線コネクタ 443"/>
        <xdr:cNvCxnSpPr/>
      </xdr:nvCxnSpPr>
      <xdr:spPr>
        <a:xfrm flipV="1">
          <a:off x="13893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xdr:rowOff>
    </xdr:to>
    <xdr:cxnSp macro="">
      <xdr:nvCxnSpPr>
        <xdr:cNvPr id="447" name="直線コネクタ 446"/>
        <xdr:cNvCxnSpPr/>
      </xdr:nvCxnSpPr>
      <xdr:spPr>
        <a:xfrm flipV="1">
          <a:off x="13004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7" name="楕円 45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9" name="楕円 458"/>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60" name="テキスト ボックス 459"/>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63" name="楕円 46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4" name="テキスト ボックス 46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5" name="楕円 464"/>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6" name="テキスト ボックス 465"/>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158394</xdr:rowOff>
    </xdr:from>
    <xdr:to>
      <xdr:col>29</xdr:col>
      <xdr:colOff>127000</xdr:colOff>
      <xdr:row>15</xdr:row>
      <xdr:rowOff>55662</xdr:rowOff>
    </xdr:to>
    <xdr:cxnSp macro="">
      <xdr:nvCxnSpPr>
        <xdr:cNvPr id="48" name="直線コネクタ 47"/>
        <xdr:cNvCxnSpPr/>
      </xdr:nvCxnSpPr>
      <xdr:spPr bwMode="auto">
        <a:xfrm>
          <a:off x="5003800" y="2606319"/>
          <a:ext cx="647700" cy="6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115189</xdr:rowOff>
    </xdr:from>
    <xdr:to>
      <xdr:col>26</xdr:col>
      <xdr:colOff>50800</xdr:colOff>
      <xdr:row>14</xdr:row>
      <xdr:rowOff>158394</xdr:rowOff>
    </xdr:to>
    <xdr:cxnSp macro="">
      <xdr:nvCxnSpPr>
        <xdr:cNvPr id="51" name="直線コネクタ 50"/>
        <xdr:cNvCxnSpPr/>
      </xdr:nvCxnSpPr>
      <xdr:spPr bwMode="auto">
        <a:xfrm>
          <a:off x="4305300" y="2391664"/>
          <a:ext cx="698500" cy="21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115189</xdr:rowOff>
    </xdr:from>
    <xdr:to>
      <xdr:col>22</xdr:col>
      <xdr:colOff>114300</xdr:colOff>
      <xdr:row>14</xdr:row>
      <xdr:rowOff>133020</xdr:rowOff>
    </xdr:to>
    <xdr:cxnSp macro="">
      <xdr:nvCxnSpPr>
        <xdr:cNvPr id="54" name="直線コネクタ 53"/>
        <xdr:cNvCxnSpPr/>
      </xdr:nvCxnSpPr>
      <xdr:spPr bwMode="auto">
        <a:xfrm flipV="1">
          <a:off x="3606800" y="2391664"/>
          <a:ext cx="698500" cy="18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133020</xdr:rowOff>
    </xdr:from>
    <xdr:to>
      <xdr:col>18</xdr:col>
      <xdr:colOff>177800</xdr:colOff>
      <xdr:row>16</xdr:row>
      <xdr:rowOff>155011</xdr:rowOff>
    </xdr:to>
    <xdr:cxnSp macro="">
      <xdr:nvCxnSpPr>
        <xdr:cNvPr id="57" name="直線コネクタ 56"/>
        <xdr:cNvCxnSpPr/>
      </xdr:nvCxnSpPr>
      <xdr:spPr bwMode="auto">
        <a:xfrm flipV="1">
          <a:off x="2908300" y="2580945"/>
          <a:ext cx="698500" cy="36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4862</xdr:rowOff>
    </xdr:from>
    <xdr:to>
      <xdr:col>29</xdr:col>
      <xdr:colOff>177800</xdr:colOff>
      <xdr:row>15</xdr:row>
      <xdr:rowOff>106462</xdr:rowOff>
    </xdr:to>
    <xdr:sp macro="" textlink="">
      <xdr:nvSpPr>
        <xdr:cNvPr id="67" name="楕円 66"/>
        <xdr:cNvSpPr/>
      </xdr:nvSpPr>
      <xdr:spPr bwMode="auto">
        <a:xfrm>
          <a:off x="5600700" y="262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21389</xdr:rowOff>
    </xdr:from>
    <xdr:ext cx="762000" cy="259045"/>
    <xdr:sp macro="" textlink="">
      <xdr:nvSpPr>
        <xdr:cNvPr id="68" name="人口1人当たり決算額の推移該当値テキスト130"/>
        <xdr:cNvSpPr txBox="1"/>
      </xdr:nvSpPr>
      <xdr:spPr>
        <a:xfrm>
          <a:off x="5740400" y="24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107594</xdr:rowOff>
    </xdr:from>
    <xdr:to>
      <xdr:col>26</xdr:col>
      <xdr:colOff>101600</xdr:colOff>
      <xdr:row>15</xdr:row>
      <xdr:rowOff>37744</xdr:rowOff>
    </xdr:to>
    <xdr:sp macro="" textlink="">
      <xdr:nvSpPr>
        <xdr:cNvPr id="69" name="楕円 68"/>
        <xdr:cNvSpPr/>
      </xdr:nvSpPr>
      <xdr:spPr bwMode="auto">
        <a:xfrm>
          <a:off x="4953000" y="25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47921</xdr:rowOff>
    </xdr:from>
    <xdr:ext cx="736600" cy="259045"/>
    <xdr:sp macro="" textlink="">
      <xdr:nvSpPr>
        <xdr:cNvPr id="70" name="テキスト ボックス 69"/>
        <xdr:cNvSpPr txBox="1"/>
      </xdr:nvSpPr>
      <xdr:spPr>
        <a:xfrm>
          <a:off x="4622800" y="232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64389</xdr:rowOff>
    </xdr:from>
    <xdr:to>
      <xdr:col>22</xdr:col>
      <xdr:colOff>165100</xdr:colOff>
      <xdr:row>13</xdr:row>
      <xdr:rowOff>165989</xdr:rowOff>
    </xdr:to>
    <xdr:sp macro="" textlink="">
      <xdr:nvSpPr>
        <xdr:cNvPr id="71" name="楕円 70"/>
        <xdr:cNvSpPr/>
      </xdr:nvSpPr>
      <xdr:spPr bwMode="auto">
        <a:xfrm>
          <a:off x="4254500" y="23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4716</xdr:rowOff>
    </xdr:from>
    <xdr:ext cx="762000" cy="259045"/>
    <xdr:sp macro="" textlink="">
      <xdr:nvSpPr>
        <xdr:cNvPr id="72" name="テキスト ボックス 71"/>
        <xdr:cNvSpPr txBox="1"/>
      </xdr:nvSpPr>
      <xdr:spPr>
        <a:xfrm>
          <a:off x="3924300"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82220</xdr:rowOff>
    </xdr:from>
    <xdr:to>
      <xdr:col>19</xdr:col>
      <xdr:colOff>38100</xdr:colOff>
      <xdr:row>15</xdr:row>
      <xdr:rowOff>12370</xdr:rowOff>
    </xdr:to>
    <xdr:sp macro="" textlink="">
      <xdr:nvSpPr>
        <xdr:cNvPr id="73" name="楕円 72"/>
        <xdr:cNvSpPr/>
      </xdr:nvSpPr>
      <xdr:spPr bwMode="auto">
        <a:xfrm>
          <a:off x="3556000" y="25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22547</xdr:rowOff>
    </xdr:from>
    <xdr:ext cx="762000" cy="259045"/>
    <xdr:sp macro="" textlink="">
      <xdr:nvSpPr>
        <xdr:cNvPr id="74" name="テキスト ボックス 73"/>
        <xdr:cNvSpPr txBox="1"/>
      </xdr:nvSpPr>
      <xdr:spPr>
        <a:xfrm>
          <a:off x="3225800" y="22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104211</xdr:rowOff>
    </xdr:from>
    <xdr:to>
      <xdr:col>15</xdr:col>
      <xdr:colOff>101600</xdr:colOff>
      <xdr:row>17</xdr:row>
      <xdr:rowOff>34361</xdr:rowOff>
    </xdr:to>
    <xdr:sp macro="" textlink="">
      <xdr:nvSpPr>
        <xdr:cNvPr id="75" name="楕円 74"/>
        <xdr:cNvSpPr/>
      </xdr:nvSpPr>
      <xdr:spPr bwMode="auto">
        <a:xfrm>
          <a:off x="2857500" y="289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44538</xdr:rowOff>
    </xdr:from>
    <xdr:ext cx="762000" cy="259045"/>
    <xdr:sp macro="" textlink="">
      <xdr:nvSpPr>
        <xdr:cNvPr id="76" name="テキスト ボックス 75"/>
        <xdr:cNvSpPr txBox="1"/>
      </xdr:nvSpPr>
      <xdr:spPr>
        <a:xfrm>
          <a:off x="2527300" y="26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332740</xdr:rowOff>
    </xdr:from>
    <xdr:to>
      <xdr:col>29</xdr:col>
      <xdr:colOff>127000</xdr:colOff>
      <xdr:row>35</xdr:row>
      <xdr:rowOff>338265</xdr:rowOff>
    </xdr:to>
    <xdr:cxnSp macro="">
      <xdr:nvCxnSpPr>
        <xdr:cNvPr id="109" name="直線コネクタ 108"/>
        <xdr:cNvCxnSpPr/>
      </xdr:nvCxnSpPr>
      <xdr:spPr bwMode="auto">
        <a:xfrm>
          <a:off x="5003800" y="6943090"/>
          <a:ext cx="6477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332740</xdr:rowOff>
    </xdr:from>
    <xdr:to>
      <xdr:col>26</xdr:col>
      <xdr:colOff>50800</xdr:colOff>
      <xdr:row>36</xdr:row>
      <xdr:rowOff>32550</xdr:rowOff>
    </xdr:to>
    <xdr:cxnSp macro="">
      <xdr:nvCxnSpPr>
        <xdr:cNvPr id="112" name="直線コネクタ 111"/>
        <xdr:cNvCxnSpPr/>
      </xdr:nvCxnSpPr>
      <xdr:spPr bwMode="auto">
        <a:xfrm flipV="1">
          <a:off x="4305300" y="6943090"/>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32550</xdr:rowOff>
    </xdr:from>
    <xdr:to>
      <xdr:col>22</xdr:col>
      <xdr:colOff>114300</xdr:colOff>
      <xdr:row>36</xdr:row>
      <xdr:rowOff>127191</xdr:rowOff>
    </xdr:to>
    <xdr:cxnSp macro="">
      <xdr:nvCxnSpPr>
        <xdr:cNvPr id="115" name="直線コネクタ 114"/>
        <xdr:cNvCxnSpPr/>
      </xdr:nvCxnSpPr>
      <xdr:spPr bwMode="auto">
        <a:xfrm flipV="1">
          <a:off x="3606800" y="6985800"/>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123266</xdr:rowOff>
    </xdr:from>
    <xdr:to>
      <xdr:col>18</xdr:col>
      <xdr:colOff>177800</xdr:colOff>
      <xdr:row>36</xdr:row>
      <xdr:rowOff>127191</xdr:rowOff>
    </xdr:to>
    <xdr:cxnSp macro="">
      <xdr:nvCxnSpPr>
        <xdr:cNvPr id="118" name="直線コネクタ 117"/>
        <xdr:cNvCxnSpPr/>
      </xdr:nvCxnSpPr>
      <xdr:spPr bwMode="auto">
        <a:xfrm>
          <a:off x="2908300" y="7076516"/>
          <a:ext cx="6985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287465</xdr:rowOff>
    </xdr:from>
    <xdr:to>
      <xdr:col>29</xdr:col>
      <xdr:colOff>177800</xdr:colOff>
      <xdr:row>36</xdr:row>
      <xdr:rowOff>46165</xdr:rowOff>
    </xdr:to>
    <xdr:sp macro="" textlink="">
      <xdr:nvSpPr>
        <xdr:cNvPr id="128" name="楕円 127"/>
        <xdr:cNvSpPr/>
      </xdr:nvSpPr>
      <xdr:spPr bwMode="auto">
        <a:xfrm>
          <a:off x="56007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259542</xdr:rowOff>
    </xdr:from>
    <xdr:ext cx="762000" cy="259045"/>
    <xdr:sp macro="" textlink="">
      <xdr:nvSpPr>
        <xdr:cNvPr id="129" name="人口1人当たり決算額の推移該当値テキスト445"/>
        <xdr:cNvSpPr txBox="1"/>
      </xdr:nvSpPr>
      <xdr:spPr>
        <a:xfrm>
          <a:off x="57404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281940</xdr:rowOff>
    </xdr:from>
    <xdr:to>
      <xdr:col>26</xdr:col>
      <xdr:colOff>101600</xdr:colOff>
      <xdr:row>36</xdr:row>
      <xdr:rowOff>40640</xdr:rowOff>
    </xdr:to>
    <xdr:sp macro="" textlink="">
      <xdr:nvSpPr>
        <xdr:cNvPr id="130" name="楕円 129"/>
        <xdr:cNvSpPr/>
      </xdr:nvSpPr>
      <xdr:spPr bwMode="auto">
        <a:xfrm>
          <a:off x="49530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25417</xdr:rowOff>
    </xdr:from>
    <xdr:ext cx="736600" cy="259045"/>
    <xdr:sp macro="" textlink="">
      <xdr:nvSpPr>
        <xdr:cNvPr id="131" name="テキスト ボックス 130"/>
        <xdr:cNvSpPr txBox="1"/>
      </xdr:nvSpPr>
      <xdr:spPr>
        <a:xfrm>
          <a:off x="4622800" y="697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324650</xdr:rowOff>
    </xdr:from>
    <xdr:to>
      <xdr:col>22</xdr:col>
      <xdr:colOff>165100</xdr:colOff>
      <xdr:row>36</xdr:row>
      <xdr:rowOff>83350</xdr:rowOff>
    </xdr:to>
    <xdr:sp macro="" textlink="">
      <xdr:nvSpPr>
        <xdr:cNvPr id="132" name="楕円 131"/>
        <xdr:cNvSpPr/>
      </xdr:nvSpPr>
      <xdr:spPr bwMode="auto">
        <a:xfrm>
          <a:off x="42545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68127</xdr:rowOff>
    </xdr:from>
    <xdr:ext cx="762000" cy="259045"/>
    <xdr:sp macro="" textlink="">
      <xdr:nvSpPr>
        <xdr:cNvPr id="133" name="テキスト ボックス 132"/>
        <xdr:cNvSpPr txBox="1"/>
      </xdr:nvSpPr>
      <xdr:spPr>
        <a:xfrm>
          <a:off x="39243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76391</xdr:rowOff>
    </xdr:from>
    <xdr:to>
      <xdr:col>19</xdr:col>
      <xdr:colOff>38100</xdr:colOff>
      <xdr:row>37</xdr:row>
      <xdr:rowOff>6541</xdr:rowOff>
    </xdr:to>
    <xdr:sp macro="" textlink="">
      <xdr:nvSpPr>
        <xdr:cNvPr id="134" name="楕円 133"/>
        <xdr:cNvSpPr/>
      </xdr:nvSpPr>
      <xdr:spPr bwMode="auto">
        <a:xfrm>
          <a:off x="3556000" y="702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162768</xdr:rowOff>
    </xdr:from>
    <xdr:ext cx="762000" cy="259045"/>
    <xdr:sp macro="" textlink="">
      <xdr:nvSpPr>
        <xdr:cNvPr id="135" name="テキスト ボックス 134"/>
        <xdr:cNvSpPr txBox="1"/>
      </xdr:nvSpPr>
      <xdr:spPr>
        <a:xfrm>
          <a:off x="3225800" y="711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72466</xdr:rowOff>
    </xdr:from>
    <xdr:to>
      <xdr:col>15</xdr:col>
      <xdr:colOff>101600</xdr:colOff>
      <xdr:row>37</xdr:row>
      <xdr:rowOff>2616</xdr:rowOff>
    </xdr:to>
    <xdr:sp macro="" textlink="">
      <xdr:nvSpPr>
        <xdr:cNvPr id="136" name="楕円 135"/>
        <xdr:cNvSpPr/>
      </xdr:nvSpPr>
      <xdr:spPr bwMode="auto">
        <a:xfrm>
          <a:off x="2857500" y="70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158843</xdr:rowOff>
    </xdr:from>
    <xdr:ext cx="762000" cy="259045"/>
    <xdr:sp macro="" textlink="">
      <xdr:nvSpPr>
        <xdr:cNvPr id="137" name="テキスト ボックス 136"/>
        <xdr:cNvSpPr txBox="1"/>
      </xdr:nvSpPr>
      <xdr:spPr>
        <a:xfrm>
          <a:off x="2527300" y="71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89217</xdr:rowOff>
    </xdr:from>
    <xdr:to>
      <xdr:col>24</xdr:col>
      <xdr:colOff>63500</xdr:colOff>
      <xdr:row>37</xdr:row>
      <xdr:rowOff>129070</xdr:rowOff>
    </xdr:to>
    <xdr:cxnSp macro="">
      <xdr:nvCxnSpPr>
        <xdr:cNvPr id="61" name="直線コネクタ 60"/>
        <xdr:cNvCxnSpPr/>
      </xdr:nvCxnSpPr>
      <xdr:spPr>
        <a:xfrm>
          <a:off x="3797300" y="6432867"/>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25667</xdr:rowOff>
    </xdr:from>
    <xdr:to>
      <xdr:col>19</xdr:col>
      <xdr:colOff>177800</xdr:colOff>
      <xdr:row>37</xdr:row>
      <xdr:rowOff>89217</xdr:rowOff>
    </xdr:to>
    <xdr:cxnSp macro="">
      <xdr:nvCxnSpPr>
        <xdr:cNvPr id="64" name="直線コネクタ 63"/>
        <xdr:cNvCxnSpPr/>
      </xdr:nvCxnSpPr>
      <xdr:spPr>
        <a:xfrm>
          <a:off x="2908300" y="636931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13284</xdr:rowOff>
    </xdr:from>
    <xdr:to>
      <xdr:col>15</xdr:col>
      <xdr:colOff>50800</xdr:colOff>
      <xdr:row>37</xdr:row>
      <xdr:rowOff>25667</xdr:rowOff>
    </xdr:to>
    <xdr:cxnSp macro="">
      <xdr:nvCxnSpPr>
        <xdr:cNvPr id="67" name="直線コネクタ 66"/>
        <xdr:cNvCxnSpPr/>
      </xdr:nvCxnSpPr>
      <xdr:spPr>
        <a:xfrm>
          <a:off x="2019300" y="635693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12141</xdr:rowOff>
    </xdr:from>
    <xdr:to>
      <xdr:col>10</xdr:col>
      <xdr:colOff>114300</xdr:colOff>
      <xdr:row>37</xdr:row>
      <xdr:rowOff>13284</xdr:rowOff>
    </xdr:to>
    <xdr:cxnSp macro="">
      <xdr:nvCxnSpPr>
        <xdr:cNvPr id="70" name="直線コネクタ 69"/>
        <xdr:cNvCxnSpPr/>
      </xdr:nvCxnSpPr>
      <xdr:spPr>
        <a:xfrm>
          <a:off x="1130300" y="6355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78270</xdr:rowOff>
    </xdr:from>
    <xdr:to>
      <xdr:col>24</xdr:col>
      <xdr:colOff>114300</xdr:colOff>
      <xdr:row>38</xdr:row>
      <xdr:rowOff>8420</xdr:rowOff>
    </xdr:to>
    <xdr:sp macro="" textlink="">
      <xdr:nvSpPr>
        <xdr:cNvPr id="80" name="楕円 79"/>
        <xdr:cNvSpPr/>
      </xdr:nvSpPr>
      <xdr:spPr>
        <a:xfrm>
          <a:off x="45847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56697</xdr:rowOff>
    </xdr:from>
    <xdr:ext cx="534377" cy="259045"/>
    <xdr:sp macro="" textlink="">
      <xdr:nvSpPr>
        <xdr:cNvPr id="81" name="人件費該当値テキスト"/>
        <xdr:cNvSpPr txBox="1"/>
      </xdr:nvSpPr>
      <xdr:spPr>
        <a:xfrm>
          <a:off x="4686300"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38417</xdr:rowOff>
    </xdr:from>
    <xdr:to>
      <xdr:col>20</xdr:col>
      <xdr:colOff>38100</xdr:colOff>
      <xdr:row>37</xdr:row>
      <xdr:rowOff>140017</xdr:rowOff>
    </xdr:to>
    <xdr:sp macro="" textlink="">
      <xdr:nvSpPr>
        <xdr:cNvPr id="82" name="楕円 81"/>
        <xdr:cNvSpPr/>
      </xdr:nvSpPr>
      <xdr:spPr>
        <a:xfrm>
          <a:off x="3746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131145</xdr:rowOff>
    </xdr:from>
    <xdr:ext cx="534377" cy="259045"/>
    <xdr:sp macro="" textlink="">
      <xdr:nvSpPr>
        <xdr:cNvPr id="83" name="テキスト ボックス 82"/>
        <xdr:cNvSpPr txBox="1"/>
      </xdr:nvSpPr>
      <xdr:spPr>
        <a:xfrm>
          <a:off x="3530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146317</xdr:rowOff>
    </xdr:from>
    <xdr:to>
      <xdr:col>15</xdr:col>
      <xdr:colOff>101600</xdr:colOff>
      <xdr:row>37</xdr:row>
      <xdr:rowOff>76467</xdr:rowOff>
    </xdr:to>
    <xdr:sp macro="" textlink="">
      <xdr:nvSpPr>
        <xdr:cNvPr id="84" name="楕円 83"/>
        <xdr:cNvSpPr/>
      </xdr:nvSpPr>
      <xdr:spPr>
        <a:xfrm>
          <a:off x="2857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67594</xdr:rowOff>
    </xdr:from>
    <xdr:ext cx="534377" cy="259045"/>
    <xdr:sp macro="" textlink="">
      <xdr:nvSpPr>
        <xdr:cNvPr id="85" name="テキスト ボックス 84"/>
        <xdr:cNvSpPr txBox="1"/>
      </xdr:nvSpPr>
      <xdr:spPr>
        <a:xfrm>
          <a:off x="2641111"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133934</xdr:rowOff>
    </xdr:from>
    <xdr:to>
      <xdr:col>10</xdr:col>
      <xdr:colOff>165100</xdr:colOff>
      <xdr:row>37</xdr:row>
      <xdr:rowOff>64084</xdr:rowOff>
    </xdr:to>
    <xdr:sp macro="" textlink="">
      <xdr:nvSpPr>
        <xdr:cNvPr id="86" name="楕円 85"/>
        <xdr:cNvSpPr/>
      </xdr:nvSpPr>
      <xdr:spPr>
        <a:xfrm>
          <a:off x="1968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55211</xdr:rowOff>
    </xdr:from>
    <xdr:ext cx="534377" cy="259045"/>
    <xdr:sp macro="" textlink="">
      <xdr:nvSpPr>
        <xdr:cNvPr id="87" name="テキスト ボックス 86"/>
        <xdr:cNvSpPr txBox="1"/>
      </xdr:nvSpPr>
      <xdr:spPr>
        <a:xfrm>
          <a:off x="1752111" y="63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132791</xdr:rowOff>
    </xdr:from>
    <xdr:to>
      <xdr:col>6</xdr:col>
      <xdr:colOff>38100</xdr:colOff>
      <xdr:row>37</xdr:row>
      <xdr:rowOff>62941</xdr:rowOff>
    </xdr:to>
    <xdr:sp macro="" textlink="">
      <xdr:nvSpPr>
        <xdr:cNvPr id="88" name="楕円 87"/>
        <xdr:cNvSpPr/>
      </xdr:nvSpPr>
      <xdr:spPr>
        <a:xfrm>
          <a:off x="1079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54068</xdr:rowOff>
    </xdr:from>
    <xdr:ext cx="534377" cy="259045"/>
    <xdr:sp macro="" textlink="">
      <xdr:nvSpPr>
        <xdr:cNvPr id="89" name="テキスト ボックス 88"/>
        <xdr:cNvSpPr txBox="1"/>
      </xdr:nvSpPr>
      <xdr:spPr>
        <a:xfrm>
          <a:off x="863111" y="63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120650</xdr:rowOff>
    </xdr:from>
    <xdr:to>
      <xdr:col>24</xdr:col>
      <xdr:colOff>63500</xdr:colOff>
      <xdr:row>57</xdr:row>
      <xdr:rowOff>145250</xdr:rowOff>
    </xdr:to>
    <xdr:cxnSp macro="">
      <xdr:nvCxnSpPr>
        <xdr:cNvPr id="119" name="直線コネクタ 118"/>
        <xdr:cNvCxnSpPr/>
      </xdr:nvCxnSpPr>
      <xdr:spPr>
        <a:xfrm>
          <a:off x="3797300" y="9893300"/>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115494</xdr:rowOff>
    </xdr:from>
    <xdr:to>
      <xdr:col>19</xdr:col>
      <xdr:colOff>177800</xdr:colOff>
      <xdr:row>57</xdr:row>
      <xdr:rowOff>120650</xdr:rowOff>
    </xdr:to>
    <xdr:cxnSp macro="">
      <xdr:nvCxnSpPr>
        <xdr:cNvPr id="122" name="直線コネクタ 121"/>
        <xdr:cNvCxnSpPr/>
      </xdr:nvCxnSpPr>
      <xdr:spPr>
        <a:xfrm>
          <a:off x="2908300" y="988814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115494</xdr:rowOff>
    </xdr:from>
    <xdr:to>
      <xdr:col>15</xdr:col>
      <xdr:colOff>50800</xdr:colOff>
      <xdr:row>57</xdr:row>
      <xdr:rowOff>144335</xdr:rowOff>
    </xdr:to>
    <xdr:cxnSp macro="">
      <xdr:nvCxnSpPr>
        <xdr:cNvPr id="125" name="直線コネクタ 124"/>
        <xdr:cNvCxnSpPr/>
      </xdr:nvCxnSpPr>
      <xdr:spPr>
        <a:xfrm flipV="1">
          <a:off x="2019300" y="9888144"/>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144335</xdr:rowOff>
    </xdr:from>
    <xdr:to>
      <xdr:col>10</xdr:col>
      <xdr:colOff>114300</xdr:colOff>
      <xdr:row>57</xdr:row>
      <xdr:rowOff>156261</xdr:rowOff>
    </xdr:to>
    <xdr:cxnSp macro="">
      <xdr:nvCxnSpPr>
        <xdr:cNvPr id="128" name="直線コネクタ 127"/>
        <xdr:cNvCxnSpPr/>
      </xdr:nvCxnSpPr>
      <xdr:spPr>
        <a:xfrm flipV="1">
          <a:off x="1130300" y="991698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94450</xdr:rowOff>
    </xdr:from>
    <xdr:to>
      <xdr:col>24</xdr:col>
      <xdr:colOff>114300</xdr:colOff>
      <xdr:row>58</xdr:row>
      <xdr:rowOff>24600</xdr:rowOff>
    </xdr:to>
    <xdr:sp macro="" textlink="">
      <xdr:nvSpPr>
        <xdr:cNvPr id="138" name="楕円 137"/>
        <xdr:cNvSpPr/>
      </xdr:nvSpPr>
      <xdr:spPr>
        <a:xfrm>
          <a:off x="4584700" y="98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72877</xdr:rowOff>
    </xdr:from>
    <xdr:ext cx="534377" cy="259045"/>
    <xdr:sp macro="" textlink="">
      <xdr:nvSpPr>
        <xdr:cNvPr id="139" name="物件費該当値テキスト"/>
        <xdr:cNvSpPr txBox="1"/>
      </xdr:nvSpPr>
      <xdr:spPr>
        <a:xfrm>
          <a:off x="4686300" y="98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69850</xdr:rowOff>
    </xdr:from>
    <xdr:to>
      <xdr:col>20</xdr:col>
      <xdr:colOff>38100</xdr:colOff>
      <xdr:row>58</xdr:row>
      <xdr:rowOff>0</xdr:rowOff>
    </xdr:to>
    <xdr:sp macro="" textlink="">
      <xdr:nvSpPr>
        <xdr:cNvPr id="140" name="楕円 139"/>
        <xdr:cNvSpPr/>
      </xdr:nvSpPr>
      <xdr:spPr>
        <a:xfrm>
          <a:off x="3746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162577</xdr:rowOff>
    </xdr:from>
    <xdr:ext cx="534377" cy="259045"/>
    <xdr:sp macro="" textlink="">
      <xdr:nvSpPr>
        <xdr:cNvPr id="141" name="テキスト ボックス 140"/>
        <xdr:cNvSpPr txBox="1"/>
      </xdr:nvSpPr>
      <xdr:spPr>
        <a:xfrm>
          <a:off x="3530111" y="99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64694</xdr:rowOff>
    </xdr:from>
    <xdr:to>
      <xdr:col>15</xdr:col>
      <xdr:colOff>101600</xdr:colOff>
      <xdr:row>57</xdr:row>
      <xdr:rowOff>166294</xdr:rowOff>
    </xdr:to>
    <xdr:sp macro="" textlink="">
      <xdr:nvSpPr>
        <xdr:cNvPr id="142" name="楕円 141"/>
        <xdr:cNvSpPr/>
      </xdr:nvSpPr>
      <xdr:spPr>
        <a:xfrm>
          <a:off x="2857500" y="98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157421</xdr:rowOff>
    </xdr:from>
    <xdr:ext cx="534377" cy="259045"/>
    <xdr:sp macro="" textlink="">
      <xdr:nvSpPr>
        <xdr:cNvPr id="143" name="テキスト ボックス 142"/>
        <xdr:cNvSpPr txBox="1"/>
      </xdr:nvSpPr>
      <xdr:spPr>
        <a:xfrm>
          <a:off x="2641111" y="99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93535</xdr:rowOff>
    </xdr:from>
    <xdr:to>
      <xdr:col>10</xdr:col>
      <xdr:colOff>165100</xdr:colOff>
      <xdr:row>58</xdr:row>
      <xdr:rowOff>23685</xdr:rowOff>
    </xdr:to>
    <xdr:sp macro="" textlink="">
      <xdr:nvSpPr>
        <xdr:cNvPr id="144" name="楕円 143"/>
        <xdr:cNvSpPr/>
      </xdr:nvSpPr>
      <xdr:spPr>
        <a:xfrm>
          <a:off x="1968500" y="98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14812</xdr:rowOff>
    </xdr:from>
    <xdr:ext cx="534377" cy="259045"/>
    <xdr:sp macro="" textlink="">
      <xdr:nvSpPr>
        <xdr:cNvPr id="145" name="テキスト ボックス 144"/>
        <xdr:cNvSpPr txBox="1"/>
      </xdr:nvSpPr>
      <xdr:spPr>
        <a:xfrm>
          <a:off x="1752111" y="99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105461</xdr:rowOff>
    </xdr:from>
    <xdr:to>
      <xdr:col>6</xdr:col>
      <xdr:colOff>38100</xdr:colOff>
      <xdr:row>58</xdr:row>
      <xdr:rowOff>35611</xdr:rowOff>
    </xdr:to>
    <xdr:sp macro="" textlink="">
      <xdr:nvSpPr>
        <xdr:cNvPr id="146" name="楕円 145"/>
        <xdr:cNvSpPr/>
      </xdr:nvSpPr>
      <xdr:spPr>
        <a:xfrm>
          <a:off x="1079500" y="98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26738</xdr:rowOff>
    </xdr:from>
    <xdr:ext cx="534377" cy="259045"/>
    <xdr:sp macro="" textlink="">
      <xdr:nvSpPr>
        <xdr:cNvPr id="147" name="テキスト ボックス 146"/>
        <xdr:cNvSpPr txBox="1"/>
      </xdr:nvSpPr>
      <xdr:spPr>
        <a:xfrm>
          <a:off x="863111" y="9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128161</xdr:rowOff>
    </xdr:from>
    <xdr:to>
      <xdr:col>24</xdr:col>
      <xdr:colOff>63500</xdr:colOff>
      <xdr:row>78</xdr:row>
      <xdr:rowOff>157987</xdr:rowOff>
    </xdr:to>
    <xdr:cxnSp macro="">
      <xdr:nvCxnSpPr>
        <xdr:cNvPr id="178" name="直線コネクタ 177"/>
        <xdr:cNvCxnSpPr/>
      </xdr:nvCxnSpPr>
      <xdr:spPr>
        <a:xfrm>
          <a:off x="3797300" y="13501261"/>
          <a:ext cx="8382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120867</xdr:rowOff>
    </xdr:from>
    <xdr:to>
      <xdr:col>19</xdr:col>
      <xdr:colOff>177800</xdr:colOff>
      <xdr:row>78</xdr:row>
      <xdr:rowOff>128161</xdr:rowOff>
    </xdr:to>
    <xdr:cxnSp macro="">
      <xdr:nvCxnSpPr>
        <xdr:cNvPr id="181" name="直線コネクタ 180"/>
        <xdr:cNvCxnSpPr/>
      </xdr:nvCxnSpPr>
      <xdr:spPr>
        <a:xfrm>
          <a:off x="2908300" y="13493967"/>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87885</xdr:rowOff>
    </xdr:from>
    <xdr:to>
      <xdr:col>15</xdr:col>
      <xdr:colOff>50800</xdr:colOff>
      <xdr:row>78</xdr:row>
      <xdr:rowOff>120867</xdr:rowOff>
    </xdr:to>
    <xdr:cxnSp macro="">
      <xdr:nvCxnSpPr>
        <xdr:cNvPr id="184" name="直線コネクタ 183"/>
        <xdr:cNvCxnSpPr/>
      </xdr:nvCxnSpPr>
      <xdr:spPr>
        <a:xfrm>
          <a:off x="2019300" y="1346098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87885</xdr:rowOff>
    </xdr:from>
    <xdr:to>
      <xdr:col>10</xdr:col>
      <xdr:colOff>114300</xdr:colOff>
      <xdr:row>78</xdr:row>
      <xdr:rowOff>162451</xdr:rowOff>
    </xdr:to>
    <xdr:cxnSp macro="">
      <xdr:nvCxnSpPr>
        <xdr:cNvPr id="187" name="直線コネクタ 186"/>
        <xdr:cNvCxnSpPr/>
      </xdr:nvCxnSpPr>
      <xdr:spPr>
        <a:xfrm flipV="1">
          <a:off x="1130300" y="13460985"/>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107187</xdr:rowOff>
    </xdr:from>
    <xdr:to>
      <xdr:col>24</xdr:col>
      <xdr:colOff>114300</xdr:colOff>
      <xdr:row>79</xdr:row>
      <xdr:rowOff>37337</xdr:rowOff>
    </xdr:to>
    <xdr:sp macro="" textlink="">
      <xdr:nvSpPr>
        <xdr:cNvPr id="197" name="楕円 196"/>
        <xdr:cNvSpPr/>
      </xdr:nvSpPr>
      <xdr:spPr>
        <a:xfrm>
          <a:off x="45847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22114</xdr:rowOff>
    </xdr:from>
    <xdr:ext cx="469744" cy="259045"/>
    <xdr:sp macro="" textlink="">
      <xdr:nvSpPr>
        <xdr:cNvPr id="198" name="維持補修費該当値テキスト"/>
        <xdr:cNvSpPr txBox="1"/>
      </xdr:nvSpPr>
      <xdr:spPr>
        <a:xfrm>
          <a:off x="4686300" y="13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77361</xdr:rowOff>
    </xdr:from>
    <xdr:to>
      <xdr:col>20</xdr:col>
      <xdr:colOff>38100</xdr:colOff>
      <xdr:row>79</xdr:row>
      <xdr:rowOff>7511</xdr:rowOff>
    </xdr:to>
    <xdr:sp macro="" textlink="">
      <xdr:nvSpPr>
        <xdr:cNvPr id="199" name="楕円 198"/>
        <xdr:cNvSpPr/>
      </xdr:nvSpPr>
      <xdr:spPr>
        <a:xfrm>
          <a:off x="3746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170088</xdr:rowOff>
    </xdr:from>
    <xdr:ext cx="469744" cy="259045"/>
    <xdr:sp macro="" textlink="">
      <xdr:nvSpPr>
        <xdr:cNvPr id="200" name="テキスト ボックス 199"/>
        <xdr:cNvSpPr txBox="1"/>
      </xdr:nvSpPr>
      <xdr:spPr>
        <a:xfrm>
          <a:off x="3562428" y="13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70067</xdr:rowOff>
    </xdr:from>
    <xdr:to>
      <xdr:col>15</xdr:col>
      <xdr:colOff>101600</xdr:colOff>
      <xdr:row>79</xdr:row>
      <xdr:rowOff>217</xdr:rowOff>
    </xdr:to>
    <xdr:sp macro="" textlink="">
      <xdr:nvSpPr>
        <xdr:cNvPr id="201" name="楕円 200"/>
        <xdr:cNvSpPr/>
      </xdr:nvSpPr>
      <xdr:spPr>
        <a:xfrm>
          <a:off x="2857500" y="134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162794</xdr:rowOff>
    </xdr:from>
    <xdr:ext cx="469744" cy="259045"/>
    <xdr:sp macro="" textlink="">
      <xdr:nvSpPr>
        <xdr:cNvPr id="202" name="テキスト ボックス 201"/>
        <xdr:cNvSpPr txBox="1"/>
      </xdr:nvSpPr>
      <xdr:spPr>
        <a:xfrm>
          <a:off x="2673428" y="135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37085</xdr:rowOff>
    </xdr:from>
    <xdr:to>
      <xdr:col>10</xdr:col>
      <xdr:colOff>165100</xdr:colOff>
      <xdr:row>78</xdr:row>
      <xdr:rowOff>138685</xdr:rowOff>
    </xdr:to>
    <xdr:sp macro="" textlink="">
      <xdr:nvSpPr>
        <xdr:cNvPr id="203" name="楕円 202"/>
        <xdr:cNvSpPr/>
      </xdr:nvSpPr>
      <xdr:spPr>
        <a:xfrm>
          <a:off x="1968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129812</xdr:rowOff>
    </xdr:from>
    <xdr:ext cx="469744" cy="259045"/>
    <xdr:sp macro="" textlink="">
      <xdr:nvSpPr>
        <xdr:cNvPr id="204" name="テキスト ボックス 203"/>
        <xdr:cNvSpPr txBox="1"/>
      </xdr:nvSpPr>
      <xdr:spPr>
        <a:xfrm>
          <a:off x="1784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111651</xdr:rowOff>
    </xdr:from>
    <xdr:to>
      <xdr:col>6</xdr:col>
      <xdr:colOff>38100</xdr:colOff>
      <xdr:row>79</xdr:row>
      <xdr:rowOff>41801</xdr:rowOff>
    </xdr:to>
    <xdr:sp macro="" textlink="">
      <xdr:nvSpPr>
        <xdr:cNvPr id="205" name="楕円 204"/>
        <xdr:cNvSpPr/>
      </xdr:nvSpPr>
      <xdr:spPr>
        <a:xfrm>
          <a:off x="1079500" y="134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32928</xdr:rowOff>
    </xdr:from>
    <xdr:ext cx="378565" cy="259045"/>
    <xdr:sp macro="" textlink="">
      <xdr:nvSpPr>
        <xdr:cNvPr id="206" name="テキスト ボックス 205"/>
        <xdr:cNvSpPr txBox="1"/>
      </xdr:nvSpPr>
      <xdr:spPr>
        <a:xfrm>
          <a:off x="941017" y="135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109035</xdr:rowOff>
    </xdr:from>
    <xdr:to>
      <xdr:col>24</xdr:col>
      <xdr:colOff>63500</xdr:colOff>
      <xdr:row>98</xdr:row>
      <xdr:rowOff>118408</xdr:rowOff>
    </xdr:to>
    <xdr:cxnSp macro="">
      <xdr:nvCxnSpPr>
        <xdr:cNvPr id="238" name="直線コネクタ 237"/>
        <xdr:cNvCxnSpPr/>
      </xdr:nvCxnSpPr>
      <xdr:spPr>
        <a:xfrm flipV="1">
          <a:off x="3797300" y="1691113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118408</xdr:rowOff>
    </xdr:from>
    <xdr:to>
      <xdr:col>19</xdr:col>
      <xdr:colOff>177800</xdr:colOff>
      <xdr:row>98</xdr:row>
      <xdr:rowOff>139227</xdr:rowOff>
    </xdr:to>
    <xdr:cxnSp macro="">
      <xdr:nvCxnSpPr>
        <xdr:cNvPr id="241" name="直線コネクタ 240"/>
        <xdr:cNvCxnSpPr/>
      </xdr:nvCxnSpPr>
      <xdr:spPr>
        <a:xfrm flipV="1">
          <a:off x="2908300" y="1692050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139227</xdr:rowOff>
    </xdr:from>
    <xdr:to>
      <xdr:col>15</xdr:col>
      <xdr:colOff>50800</xdr:colOff>
      <xdr:row>98</xdr:row>
      <xdr:rowOff>159164</xdr:rowOff>
    </xdr:to>
    <xdr:cxnSp macro="">
      <xdr:nvCxnSpPr>
        <xdr:cNvPr id="244" name="直線コネクタ 243"/>
        <xdr:cNvCxnSpPr/>
      </xdr:nvCxnSpPr>
      <xdr:spPr>
        <a:xfrm flipV="1">
          <a:off x="2019300" y="1694132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159164</xdr:rowOff>
    </xdr:from>
    <xdr:to>
      <xdr:col>10</xdr:col>
      <xdr:colOff>114300</xdr:colOff>
      <xdr:row>99</xdr:row>
      <xdr:rowOff>46561</xdr:rowOff>
    </xdr:to>
    <xdr:cxnSp macro="">
      <xdr:nvCxnSpPr>
        <xdr:cNvPr id="247" name="直線コネクタ 246"/>
        <xdr:cNvCxnSpPr/>
      </xdr:nvCxnSpPr>
      <xdr:spPr>
        <a:xfrm flipV="1">
          <a:off x="1130300" y="16961264"/>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58235</xdr:rowOff>
    </xdr:from>
    <xdr:to>
      <xdr:col>24</xdr:col>
      <xdr:colOff>114300</xdr:colOff>
      <xdr:row>98</xdr:row>
      <xdr:rowOff>159835</xdr:rowOff>
    </xdr:to>
    <xdr:sp macro="" textlink="">
      <xdr:nvSpPr>
        <xdr:cNvPr id="257" name="楕円 256"/>
        <xdr:cNvSpPr/>
      </xdr:nvSpPr>
      <xdr:spPr>
        <a:xfrm>
          <a:off x="45847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144612</xdr:rowOff>
    </xdr:from>
    <xdr:ext cx="534377" cy="259045"/>
    <xdr:sp macro="" textlink="">
      <xdr:nvSpPr>
        <xdr:cNvPr id="258" name="扶助費該当値テキスト"/>
        <xdr:cNvSpPr txBox="1"/>
      </xdr:nvSpPr>
      <xdr:spPr>
        <a:xfrm>
          <a:off x="4686300" y="167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67608</xdr:rowOff>
    </xdr:from>
    <xdr:to>
      <xdr:col>20</xdr:col>
      <xdr:colOff>38100</xdr:colOff>
      <xdr:row>98</xdr:row>
      <xdr:rowOff>169208</xdr:rowOff>
    </xdr:to>
    <xdr:sp macro="" textlink="">
      <xdr:nvSpPr>
        <xdr:cNvPr id="259" name="楕円 258"/>
        <xdr:cNvSpPr/>
      </xdr:nvSpPr>
      <xdr:spPr>
        <a:xfrm>
          <a:off x="3746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160335</xdr:rowOff>
    </xdr:from>
    <xdr:ext cx="534377" cy="259045"/>
    <xdr:sp macro="" textlink="">
      <xdr:nvSpPr>
        <xdr:cNvPr id="260" name="テキスト ボックス 259"/>
        <xdr:cNvSpPr txBox="1"/>
      </xdr:nvSpPr>
      <xdr:spPr>
        <a:xfrm>
          <a:off x="3530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88427</xdr:rowOff>
    </xdr:from>
    <xdr:to>
      <xdr:col>15</xdr:col>
      <xdr:colOff>101600</xdr:colOff>
      <xdr:row>99</xdr:row>
      <xdr:rowOff>18577</xdr:rowOff>
    </xdr:to>
    <xdr:sp macro="" textlink="">
      <xdr:nvSpPr>
        <xdr:cNvPr id="261" name="楕円 260"/>
        <xdr:cNvSpPr/>
      </xdr:nvSpPr>
      <xdr:spPr>
        <a:xfrm>
          <a:off x="2857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9704</xdr:rowOff>
    </xdr:from>
    <xdr:ext cx="534377" cy="259045"/>
    <xdr:sp macro="" textlink="">
      <xdr:nvSpPr>
        <xdr:cNvPr id="262" name="テキスト ボックス 261"/>
        <xdr:cNvSpPr txBox="1"/>
      </xdr:nvSpPr>
      <xdr:spPr>
        <a:xfrm>
          <a:off x="2641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108364</xdr:rowOff>
    </xdr:from>
    <xdr:to>
      <xdr:col>10</xdr:col>
      <xdr:colOff>165100</xdr:colOff>
      <xdr:row>99</xdr:row>
      <xdr:rowOff>38514</xdr:rowOff>
    </xdr:to>
    <xdr:sp macro="" textlink="">
      <xdr:nvSpPr>
        <xdr:cNvPr id="263" name="楕円 262"/>
        <xdr:cNvSpPr/>
      </xdr:nvSpPr>
      <xdr:spPr>
        <a:xfrm>
          <a:off x="1968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29641</xdr:rowOff>
    </xdr:from>
    <xdr:ext cx="534377" cy="259045"/>
    <xdr:sp macro="" textlink="">
      <xdr:nvSpPr>
        <xdr:cNvPr id="264" name="テキスト ボックス 263"/>
        <xdr:cNvSpPr txBox="1"/>
      </xdr:nvSpPr>
      <xdr:spPr>
        <a:xfrm>
          <a:off x="1752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167211</xdr:rowOff>
    </xdr:from>
    <xdr:to>
      <xdr:col>6</xdr:col>
      <xdr:colOff>38100</xdr:colOff>
      <xdr:row>99</xdr:row>
      <xdr:rowOff>97361</xdr:rowOff>
    </xdr:to>
    <xdr:sp macro="" textlink="">
      <xdr:nvSpPr>
        <xdr:cNvPr id="265" name="楕円 264"/>
        <xdr:cNvSpPr/>
      </xdr:nvSpPr>
      <xdr:spPr>
        <a:xfrm>
          <a:off x="1079500" y="169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88488</xdr:rowOff>
    </xdr:from>
    <xdr:ext cx="534377" cy="259045"/>
    <xdr:sp macro="" textlink="">
      <xdr:nvSpPr>
        <xdr:cNvPr id="266" name="テキスト ボックス 265"/>
        <xdr:cNvSpPr txBox="1"/>
      </xdr:nvSpPr>
      <xdr:spPr>
        <a:xfrm>
          <a:off x="863111" y="17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169075</xdr:rowOff>
    </xdr:from>
    <xdr:to>
      <xdr:col>55</xdr:col>
      <xdr:colOff>0</xdr:colOff>
      <xdr:row>35</xdr:row>
      <xdr:rowOff>25019</xdr:rowOff>
    </xdr:to>
    <xdr:cxnSp macro="">
      <xdr:nvCxnSpPr>
        <xdr:cNvPr id="296" name="直線コネクタ 295"/>
        <xdr:cNvCxnSpPr/>
      </xdr:nvCxnSpPr>
      <xdr:spPr>
        <a:xfrm>
          <a:off x="9639300" y="5998375"/>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103696</xdr:rowOff>
    </xdr:from>
    <xdr:to>
      <xdr:col>50</xdr:col>
      <xdr:colOff>114300</xdr:colOff>
      <xdr:row>34</xdr:row>
      <xdr:rowOff>169075</xdr:rowOff>
    </xdr:to>
    <xdr:cxnSp macro="">
      <xdr:nvCxnSpPr>
        <xdr:cNvPr id="299" name="直線コネクタ 298"/>
        <xdr:cNvCxnSpPr/>
      </xdr:nvCxnSpPr>
      <xdr:spPr>
        <a:xfrm>
          <a:off x="8750300" y="5761546"/>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103696</xdr:rowOff>
    </xdr:from>
    <xdr:to>
      <xdr:col>45</xdr:col>
      <xdr:colOff>177800</xdr:colOff>
      <xdr:row>34</xdr:row>
      <xdr:rowOff>88989</xdr:rowOff>
    </xdr:to>
    <xdr:cxnSp macro="">
      <xdr:nvCxnSpPr>
        <xdr:cNvPr id="302" name="直線コネクタ 301"/>
        <xdr:cNvCxnSpPr/>
      </xdr:nvCxnSpPr>
      <xdr:spPr>
        <a:xfrm flipV="1">
          <a:off x="7861300" y="5761546"/>
          <a:ext cx="889000" cy="1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88989</xdr:rowOff>
    </xdr:from>
    <xdr:to>
      <xdr:col>41</xdr:col>
      <xdr:colOff>50800</xdr:colOff>
      <xdr:row>35</xdr:row>
      <xdr:rowOff>46469</xdr:rowOff>
    </xdr:to>
    <xdr:cxnSp macro="">
      <xdr:nvCxnSpPr>
        <xdr:cNvPr id="305" name="直線コネクタ 304"/>
        <xdr:cNvCxnSpPr/>
      </xdr:nvCxnSpPr>
      <xdr:spPr>
        <a:xfrm flipV="1">
          <a:off x="6972300" y="591828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145669</xdr:rowOff>
    </xdr:from>
    <xdr:to>
      <xdr:col>55</xdr:col>
      <xdr:colOff>50800</xdr:colOff>
      <xdr:row>35</xdr:row>
      <xdr:rowOff>75819</xdr:rowOff>
    </xdr:to>
    <xdr:sp macro="" textlink="">
      <xdr:nvSpPr>
        <xdr:cNvPr id="315" name="楕円 314"/>
        <xdr:cNvSpPr/>
      </xdr:nvSpPr>
      <xdr:spPr>
        <a:xfrm>
          <a:off x="10426700" y="59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168546</xdr:rowOff>
    </xdr:from>
    <xdr:ext cx="534377" cy="259045"/>
    <xdr:sp macro="" textlink="">
      <xdr:nvSpPr>
        <xdr:cNvPr id="316" name="補助費等該当値テキスト"/>
        <xdr:cNvSpPr txBox="1"/>
      </xdr:nvSpPr>
      <xdr:spPr>
        <a:xfrm>
          <a:off x="10528300" y="58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118275</xdr:rowOff>
    </xdr:from>
    <xdr:to>
      <xdr:col>50</xdr:col>
      <xdr:colOff>165100</xdr:colOff>
      <xdr:row>35</xdr:row>
      <xdr:rowOff>48425</xdr:rowOff>
    </xdr:to>
    <xdr:sp macro="" textlink="">
      <xdr:nvSpPr>
        <xdr:cNvPr id="317" name="楕円 316"/>
        <xdr:cNvSpPr/>
      </xdr:nvSpPr>
      <xdr:spPr>
        <a:xfrm>
          <a:off x="95885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64952</xdr:rowOff>
    </xdr:from>
    <xdr:ext cx="534377" cy="259045"/>
    <xdr:sp macro="" textlink="">
      <xdr:nvSpPr>
        <xdr:cNvPr id="318" name="テキスト ボックス 317"/>
        <xdr:cNvSpPr txBox="1"/>
      </xdr:nvSpPr>
      <xdr:spPr>
        <a:xfrm>
          <a:off x="9372111" y="57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52896</xdr:rowOff>
    </xdr:from>
    <xdr:to>
      <xdr:col>46</xdr:col>
      <xdr:colOff>38100</xdr:colOff>
      <xdr:row>33</xdr:row>
      <xdr:rowOff>154496</xdr:rowOff>
    </xdr:to>
    <xdr:sp macro="" textlink="">
      <xdr:nvSpPr>
        <xdr:cNvPr id="319" name="楕円 318"/>
        <xdr:cNvSpPr/>
      </xdr:nvSpPr>
      <xdr:spPr>
        <a:xfrm>
          <a:off x="8699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171023</xdr:rowOff>
    </xdr:from>
    <xdr:ext cx="534377" cy="259045"/>
    <xdr:sp macro="" textlink="">
      <xdr:nvSpPr>
        <xdr:cNvPr id="320" name="テキスト ボックス 319"/>
        <xdr:cNvSpPr txBox="1"/>
      </xdr:nvSpPr>
      <xdr:spPr>
        <a:xfrm>
          <a:off x="8483111" y="54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38189</xdr:rowOff>
    </xdr:from>
    <xdr:to>
      <xdr:col>41</xdr:col>
      <xdr:colOff>101600</xdr:colOff>
      <xdr:row>34</xdr:row>
      <xdr:rowOff>139789</xdr:rowOff>
    </xdr:to>
    <xdr:sp macro="" textlink="">
      <xdr:nvSpPr>
        <xdr:cNvPr id="321" name="楕円 320"/>
        <xdr:cNvSpPr/>
      </xdr:nvSpPr>
      <xdr:spPr>
        <a:xfrm>
          <a:off x="78105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156316</xdr:rowOff>
    </xdr:from>
    <xdr:ext cx="534377" cy="259045"/>
    <xdr:sp macro="" textlink="">
      <xdr:nvSpPr>
        <xdr:cNvPr id="322" name="テキスト ボックス 321"/>
        <xdr:cNvSpPr txBox="1"/>
      </xdr:nvSpPr>
      <xdr:spPr>
        <a:xfrm>
          <a:off x="7594111"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167119</xdr:rowOff>
    </xdr:from>
    <xdr:to>
      <xdr:col>36</xdr:col>
      <xdr:colOff>165100</xdr:colOff>
      <xdr:row>35</xdr:row>
      <xdr:rowOff>97269</xdr:rowOff>
    </xdr:to>
    <xdr:sp macro="" textlink="">
      <xdr:nvSpPr>
        <xdr:cNvPr id="323" name="楕円 322"/>
        <xdr:cNvSpPr/>
      </xdr:nvSpPr>
      <xdr:spPr>
        <a:xfrm>
          <a:off x="6921500" y="59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88396</xdr:rowOff>
    </xdr:from>
    <xdr:ext cx="534377" cy="259045"/>
    <xdr:sp macro="" textlink="">
      <xdr:nvSpPr>
        <xdr:cNvPr id="324" name="テキスト ボックス 323"/>
        <xdr:cNvSpPr txBox="1"/>
      </xdr:nvSpPr>
      <xdr:spPr>
        <a:xfrm>
          <a:off x="6705111" y="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152540</xdr:rowOff>
    </xdr:from>
    <xdr:to>
      <xdr:col>55</xdr:col>
      <xdr:colOff>0</xdr:colOff>
      <xdr:row>56</xdr:row>
      <xdr:rowOff>106438</xdr:rowOff>
    </xdr:to>
    <xdr:cxnSp macro="">
      <xdr:nvCxnSpPr>
        <xdr:cNvPr id="353" name="直線コネクタ 352"/>
        <xdr:cNvCxnSpPr/>
      </xdr:nvCxnSpPr>
      <xdr:spPr>
        <a:xfrm>
          <a:off x="9639300" y="9582290"/>
          <a:ext cx="838200" cy="1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128670</xdr:rowOff>
    </xdr:from>
    <xdr:to>
      <xdr:col>50</xdr:col>
      <xdr:colOff>114300</xdr:colOff>
      <xdr:row>55</xdr:row>
      <xdr:rowOff>152540</xdr:rowOff>
    </xdr:to>
    <xdr:cxnSp macro="">
      <xdr:nvCxnSpPr>
        <xdr:cNvPr id="356" name="直線コネクタ 355"/>
        <xdr:cNvCxnSpPr/>
      </xdr:nvCxnSpPr>
      <xdr:spPr>
        <a:xfrm>
          <a:off x="8750300" y="9558420"/>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159036</xdr:rowOff>
    </xdr:from>
    <xdr:to>
      <xdr:col>45</xdr:col>
      <xdr:colOff>177800</xdr:colOff>
      <xdr:row>55</xdr:row>
      <xdr:rowOff>128670</xdr:rowOff>
    </xdr:to>
    <xdr:cxnSp macro="">
      <xdr:nvCxnSpPr>
        <xdr:cNvPr id="359" name="直線コネクタ 358"/>
        <xdr:cNvCxnSpPr/>
      </xdr:nvCxnSpPr>
      <xdr:spPr>
        <a:xfrm>
          <a:off x="7861300" y="9417336"/>
          <a:ext cx="8890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159036</xdr:rowOff>
    </xdr:from>
    <xdr:to>
      <xdr:col>41</xdr:col>
      <xdr:colOff>50800</xdr:colOff>
      <xdr:row>56</xdr:row>
      <xdr:rowOff>87770</xdr:rowOff>
    </xdr:to>
    <xdr:cxnSp macro="">
      <xdr:nvCxnSpPr>
        <xdr:cNvPr id="362" name="直線コネクタ 361"/>
        <xdr:cNvCxnSpPr/>
      </xdr:nvCxnSpPr>
      <xdr:spPr>
        <a:xfrm flipV="1">
          <a:off x="6972300" y="9417336"/>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55638</xdr:rowOff>
    </xdr:from>
    <xdr:to>
      <xdr:col>55</xdr:col>
      <xdr:colOff>50800</xdr:colOff>
      <xdr:row>56</xdr:row>
      <xdr:rowOff>157238</xdr:rowOff>
    </xdr:to>
    <xdr:sp macro="" textlink="">
      <xdr:nvSpPr>
        <xdr:cNvPr id="372" name="楕円 371"/>
        <xdr:cNvSpPr/>
      </xdr:nvSpPr>
      <xdr:spPr>
        <a:xfrm>
          <a:off x="104267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34065</xdr:rowOff>
    </xdr:from>
    <xdr:ext cx="534377" cy="259045"/>
    <xdr:sp macro="" textlink="">
      <xdr:nvSpPr>
        <xdr:cNvPr id="373" name="普通建設事業費該当値テキスト"/>
        <xdr:cNvSpPr txBox="1"/>
      </xdr:nvSpPr>
      <xdr:spPr>
        <a:xfrm>
          <a:off x="10528300" y="96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101740</xdr:rowOff>
    </xdr:from>
    <xdr:to>
      <xdr:col>50</xdr:col>
      <xdr:colOff>165100</xdr:colOff>
      <xdr:row>56</xdr:row>
      <xdr:rowOff>31890</xdr:rowOff>
    </xdr:to>
    <xdr:sp macro="" textlink="">
      <xdr:nvSpPr>
        <xdr:cNvPr id="374" name="楕円 373"/>
        <xdr:cNvSpPr/>
      </xdr:nvSpPr>
      <xdr:spPr>
        <a:xfrm>
          <a:off x="9588500" y="9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23017</xdr:rowOff>
    </xdr:from>
    <xdr:ext cx="534377" cy="259045"/>
    <xdr:sp macro="" textlink="">
      <xdr:nvSpPr>
        <xdr:cNvPr id="375" name="テキスト ボックス 374"/>
        <xdr:cNvSpPr txBox="1"/>
      </xdr:nvSpPr>
      <xdr:spPr>
        <a:xfrm>
          <a:off x="9372111" y="9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77870</xdr:rowOff>
    </xdr:from>
    <xdr:to>
      <xdr:col>46</xdr:col>
      <xdr:colOff>38100</xdr:colOff>
      <xdr:row>56</xdr:row>
      <xdr:rowOff>8020</xdr:rowOff>
    </xdr:to>
    <xdr:sp macro="" textlink="">
      <xdr:nvSpPr>
        <xdr:cNvPr id="376" name="楕円 375"/>
        <xdr:cNvSpPr/>
      </xdr:nvSpPr>
      <xdr:spPr>
        <a:xfrm>
          <a:off x="86995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170597</xdr:rowOff>
    </xdr:from>
    <xdr:ext cx="534377" cy="259045"/>
    <xdr:sp macro="" textlink="">
      <xdr:nvSpPr>
        <xdr:cNvPr id="377" name="テキスト ボックス 376"/>
        <xdr:cNvSpPr txBox="1"/>
      </xdr:nvSpPr>
      <xdr:spPr>
        <a:xfrm>
          <a:off x="8483111" y="9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108236</xdr:rowOff>
    </xdr:from>
    <xdr:to>
      <xdr:col>41</xdr:col>
      <xdr:colOff>101600</xdr:colOff>
      <xdr:row>55</xdr:row>
      <xdr:rowOff>38386</xdr:rowOff>
    </xdr:to>
    <xdr:sp macro="" textlink="">
      <xdr:nvSpPr>
        <xdr:cNvPr id="378" name="楕円 377"/>
        <xdr:cNvSpPr/>
      </xdr:nvSpPr>
      <xdr:spPr>
        <a:xfrm>
          <a:off x="7810500" y="9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29513</xdr:rowOff>
    </xdr:from>
    <xdr:ext cx="534377" cy="259045"/>
    <xdr:sp macro="" textlink="">
      <xdr:nvSpPr>
        <xdr:cNvPr id="379" name="テキスト ボックス 378"/>
        <xdr:cNvSpPr txBox="1"/>
      </xdr:nvSpPr>
      <xdr:spPr>
        <a:xfrm>
          <a:off x="7594111" y="94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36970</xdr:rowOff>
    </xdr:from>
    <xdr:to>
      <xdr:col>36</xdr:col>
      <xdr:colOff>165100</xdr:colOff>
      <xdr:row>56</xdr:row>
      <xdr:rowOff>138570</xdr:rowOff>
    </xdr:to>
    <xdr:sp macro="" textlink="">
      <xdr:nvSpPr>
        <xdr:cNvPr id="380" name="楕円 379"/>
        <xdr:cNvSpPr/>
      </xdr:nvSpPr>
      <xdr:spPr>
        <a:xfrm>
          <a:off x="6921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129697</xdr:rowOff>
    </xdr:from>
    <xdr:ext cx="534377" cy="259045"/>
    <xdr:sp macro="" textlink="">
      <xdr:nvSpPr>
        <xdr:cNvPr id="381" name="テキスト ボックス 380"/>
        <xdr:cNvSpPr txBox="1"/>
      </xdr:nvSpPr>
      <xdr:spPr>
        <a:xfrm>
          <a:off x="6705111"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4063</xdr:rowOff>
    </xdr:from>
    <xdr:to>
      <xdr:col>55</xdr:col>
      <xdr:colOff>0</xdr:colOff>
      <xdr:row>78</xdr:row>
      <xdr:rowOff>14618</xdr:rowOff>
    </xdr:to>
    <xdr:cxnSp macro="">
      <xdr:nvCxnSpPr>
        <xdr:cNvPr id="410" name="直線コネクタ 409"/>
        <xdr:cNvCxnSpPr/>
      </xdr:nvCxnSpPr>
      <xdr:spPr>
        <a:xfrm>
          <a:off x="9639300" y="13377163"/>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64224</xdr:rowOff>
    </xdr:from>
    <xdr:to>
      <xdr:col>50</xdr:col>
      <xdr:colOff>114300</xdr:colOff>
      <xdr:row>78</xdr:row>
      <xdr:rowOff>4063</xdr:rowOff>
    </xdr:to>
    <xdr:cxnSp macro="">
      <xdr:nvCxnSpPr>
        <xdr:cNvPr id="413" name="直線コネクタ 412"/>
        <xdr:cNvCxnSpPr/>
      </xdr:nvCxnSpPr>
      <xdr:spPr>
        <a:xfrm>
          <a:off x="8750300" y="13265874"/>
          <a:ext cx="889000" cy="1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154787</xdr:rowOff>
    </xdr:from>
    <xdr:to>
      <xdr:col>45</xdr:col>
      <xdr:colOff>177800</xdr:colOff>
      <xdr:row>77</xdr:row>
      <xdr:rowOff>64224</xdr:rowOff>
    </xdr:to>
    <xdr:cxnSp macro="">
      <xdr:nvCxnSpPr>
        <xdr:cNvPr id="416" name="直線コネクタ 415"/>
        <xdr:cNvCxnSpPr/>
      </xdr:nvCxnSpPr>
      <xdr:spPr>
        <a:xfrm>
          <a:off x="7861300" y="13013537"/>
          <a:ext cx="889000" cy="2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135268</xdr:rowOff>
    </xdr:from>
    <xdr:to>
      <xdr:col>55</xdr:col>
      <xdr:colOff>50800</xdr:colOff>
      <xdr:row>78</xdr:row>
      <xdr:rowOff>65418</xdr:rowOff>
    </xdr:to>
    <xdr:sp macro="" textlink="">
      <xdr:nvSpPr>
        <xdr:cNvPr id="426" name="楕円 425"/>
        <xdr:cNvSpPr/>
      </xdr:nvSpPr>
      <xdr:spPr>
        <a:xfrm>
          <a:off x="10426700" y="13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113695</xdr:rowOff>
    </xdr:from>
    <xdr:ext cx="469744" cy="259045"/>
    <xdr:sp macro="" textlink="">
      <xdr:nvSpPr>
        <xdr:cNvPr id="427" name="普通建設事業費 （ うち新規整備　）該当値テキスト"/>
        <xdr:cNvSpPr txBox="1"/>
      </xdr:nvSpPr>
      <xdr:spPr>
        <a:xfrm>
          <a:off x="10528300" y="133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124713</xdr:rowOff>
    </xdr:from>
    <xdr:to>
      <xdr:col>50</xdr:col>
      <xdr:colOff>165100</xdr:colOff>
      <xdr:row>78</xdr:row>
      <xdr:rowOff>54863</xdr:rowOff>
    </xdr:to>
    <xdr:sp macro="" textlink="">
      <xdr:nvSpPr>
        <xdr:cNvPr id="428" name="楕円 427"/>
        <xdr:cNvSpPr/>
      </xdr:nvSpPr>
      <xdr:spPr>
        <a:xfrm>
          <a:off x="9588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45990</xdr:rowOff>
    </xdr:from>
    <xdr:ext cx="469744" cy="259045"/>
    <xdr:sp macro="" textlink="">
      <xdr:nvSpPr>
        <xdr:cNvPr id="429" name="テキスト ボックス 428"/>
        <xdr:cNvSpPr txBox="1"/>
      </xdr:nvSpPr>
      <xdr:spPr>
        <a:xfrm>
          <a:off x="9404428"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13424</xdr:rowOff>
    </xdr:from>
    <xdr:to>
      <xdr:col>46</xdr:col>
      <xdr:colOff>38100</xdr:colOff>
      <xdr:row>77</xdr:row>
      <xdr:rowOff>115024</xdr:rowOff>
    </xdr:to>
    <xdr:sp macro="" textlink="">
      <xdr:nvSpPr>
        <xdr:cNvPr id="430" name="楕円 429"/>
        <xdr:cNvSpPr/>
      </xdr:nvSpPr>
      <xdr:spPr>
        <a:xfrm>
          <a:off x="8699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106151</xdr:rowOff>
    </xdr:from>
    <xdr:ext cx="469744" cy="259045"/>
    <xdr:sp macro="" textlink="">
      <xdr:nvSpPr>
        <xdr:cNvPr id="431" name="テキスト ボックス 430"/>
        <xdr:cNvSpPr txBox="1"/>
      </xdr:nvSpPr>
      <xdr:spPr>
        <a:xfrm>
          <a:off x="8515428" y="133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103987</xdr:rowOff>
    </xdr:from>
    <xdr:to>
      <xdr:col>41</xdr:col>
      <xdr:colOff>101600</xdr:colOff>
      <xdr:row>76</xdr:row>
      <xdr:rowOff>34137</xdr:rowOff>
    </xdr:to>
    <xdr:sp macro="" textlink="">
      <xdr:nvSpPr>
        <xdr:cNvPr id="432" name="楕円 431"/>
        <xdr:cNvSpPr/>
      </xdr:nvSpPr>
      <xdr:spPr>
        <a:xfrm>
          <a:off x="7810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25264</xdr:rowOff>
    </xdr:from>
    <xdr:ext cx="534377" cy="259045"/>
    <xdr:sp macro="" textlink="">
      <xdr:nvSpPr>
        <xdr:cNvPr id="433" name="テキスト ボックス 432"/>
        <xdr:cNvSpPr txBox="1"/>
      </xdr:nvSpPr>
      <xdr:spPr>
        <a:xfrm>
          <a:off x="7594111" y="130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165167</xdr:rowOff>
    </xdr:from>
    <xdr:to>
      <xdr:col>55</xdr:col>
      <xdr:colOff>0</xdr:colOff>
      <xdr:row>96</xdr:row>
      <xdr:rowOff>80721</xdr:rowOff>
    </xdr:to>
    <xdr:cxnSp macro="">
      <xdr:nvCxnSpPr>
        <xdr:cNvPr id="460" name="直線コネクタ 459"/>
        <xdr:cNvCxnSpPr/>
      </xdr:nvCxnSpPr>
      <xdr:spPr>
        <a:xfrm>
          <a:off x="9639300" y="16452917"/>
          <a:ext cx="838200" cy="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165167</xdr:rowOff>
    </xdr:from>
    <xdr:to>
      <xdr:col>50</xdr:col>
      <xdr:colOff>114300</xdr:colOff>
      <xdr:row>96</xdr:row>
      <xdr:rowOff>62159</xdr:rowOff>
    </xdr:to>
    <xdr:cxnSp macro="">
      <xdr:nvCxnSpPr>
        <xdr:cNvPr id="463" name="直線コネクタ 462"/>
        <xdr:cNvCxnSpPr/>
      </xdr:nvCxnSpPr>
      <xdr:spPr>
        <a:xfrm flipV="1">
          <a:off x="8750300" y="16452917"/>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62159</xdr:rowOff>
    </xdr:from>
    <xdr:to>
      <xdr:col>45</xdr:col>
      <xdr:colOff>177800</xdr:colOff>
      <xdr:row>96</xdr:row>
      <xdr:rowOff>113686</xdr:rowOff>
    </xdr:to>
    <xdr:cxnSp macro="">
      <xdr:nvCxnSpPr>
        <xdr:cNvPr id="466" name="直線コネクタ 465"/>
        <xdr:cNvCxnSpPr/>
      </xdr:nvCxnSpPr>
      <xdr:spPr>
        <a:xfrm flipV="1">
          <a:off x="7861300" y="16521359"/>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8" name="テキスト ボックス 467"/>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29921</xdr:rowOff>
    </xdr:from>
    <xdr:to>
      <xdr:col>55</xdr:col>
      <xdr:colOff>50800</xdr:colOff>
      <xdr:row>96</xdr:row>
      <xdr:rowOff>131521</xdr:rowOff>
    </xdr:to>
    <xdr:sp macro="" textlink="">
      <xdr:nvSpPr>
        <xdr:cNvPr id="476" name="楕円 475"/>
        <xdr:cNvSpPr/>
      </xdr:nvSpPr>
      <xdr:spPr>
        <a:xfrm>
          <a:off x="104267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8348</xdr:rowOff>
    </xdr:from>
    <xdr:ext cx="534377" cy="259045"/>
    <xdr:sp macro="" textlink="">
      <xdr:nvSpPr>
        <xdr:cNvPr id="477" name="普通建設事業費 （ うち更新整備　）該当値テキスト"/>
        <xdr:cNvSpPr txBox="1"/>
      </xdr:nvSpPr>
      <xdr:spPr>
        <a:xfrm>
          <a:off x="10528300"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114367</xdr:rowOff>
    </xdr:from>
    <xdr:to>
      <xdr:col>50</xdr:col>
      <xdr:colOff>165100</xdr:colOff>
      <xdr:row>96</xdr:row>
      <xdr:rowOff>44517</xdr:rowOff>
    </xdr:to>
    <xdr:sp macro="" textlink="">
      <xdr:nvSpPr>
        <xdr:cNvPr id="478" name="楕円 477"/>
        <xdr:cNvSpPr/>
      </xdr:nvSpPr>
      <xdr:spPr>
        <a:xfrm>
          <a:off x="9588500" y="164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61044</xdr:rowOff>
    </xdr:from>
    <xdr:ext cx="534377" cy="259045"/>
    <xdr:sp macro="" textlink="">
      <xdr:nvSpPr>
        <xdr:cNvPr id="479" name="テキスト ボックス 478"/>
        <xdr:cNvSpPr txBox="1"/>
      </xdr:nvSpPr>
      <xdr:spPr>
        <a:xfrm>
          <a:off x="9372111"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11359</xdr:rowOff>
    </xdr:from>
    <xdr:to>
      <xdr:col>46</xdr:col>
      <xdr:colOff>38100</xdr:colOff>
      <xdr:row>96</xdr:row>
      <xdr:rowOff>112959</xdr:rowOff>
    </xdr:to>
    <xdr:sp macro="" textlink="">
      <xdr:nvSpPr>
        <xdr:cNvPr id="480" name="楕円 479"/>
        <xdr:cNvSpPr/>
      </xdr:nvSpPr>
      <xdr:spPr>
        <a:xfrm>
          <a:off x="8699500" y="16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129486</xdr:rowOff>
    </xdr:from>
    <xdr:ext cx="534377" cy="259045"/>
    <xdr:sp macro="" textlink="">
      <xdr:nvSpPr>
        <xdr:cNvPr id="481" name="テキスト ボックス 480"/>
        <xdr:cNvSpPr txBox="1"/>
      </xdr:nvSpPr>
      <xdr:spPr>
        <a:xfrm>
          <a:off x="8483111" y="162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62886</xdr:rowOff>
    </xdr:from>
    <xdr:to>
      <xdr:col>41</xdr:col>
      <xdr:colOff>101600</xdr:colOff>
      <xdr:row>96</xdr:row>
      <xdr:rowOff>164486</xdr:rowOff>
    </xdr:to>
    <xdr:sp macro="" textlink="">
      <xdr:nvSpPr>
        <xdr:cNvPr id="482" name="楕円 481"/>
        <xdr:cNvSpPr/>
      </xdr:nvSpPr>
      <xdr:spPr>
        <a:xfrm>
          <a:off x="7810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155613</xdr:rowOff>
    </xdr:from>
    <xdr:ext cx="534377" cy="259045"/>
    <xdr:sp macro="" textlink="">
      <xdr:nvSpPr>
        <xdr:cNvPr id="483" name="テキスト ボックス 482"/>
        <xdr:cNvSpPr txBox="1"/>
      </xdr:nvSpPr>
      <xdr:spPr>
        <a:xfrm>
          <a:off x="7594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131379</xdr:rowOff>
    </xdr:from>
    <xdr:to>
      <xdr:col>85</xdr:col>
      <xdr:colOff>127000</xdr:colOff>
      <xdr:row>38</xdr:row>
      <xdr:rowOff>135905</xdr:rowOff>
    </xdr:to>
    <xdr:cxnSp macro="">
      <xdr:nvCxnSpPr>
        <xdr:cNvPr id="510" name="直線コネクタ 509"/>
        <xdr:cNvCxnSpPr/>
      </xdr:nvCxnSpPr>
      <xdr:spPr>
        <a:xfrm>
          <a:off x="15481300" y="664647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131379</xdr:rowOff>
    </xdr:from>
    <xdr:to>
      <xdr:col>81</xdr:col>
      <xdr:colOff>50800</xdr:colOff>
      <xdr:row>38</xdr:row>
      <xdr:rowOff>135631</xdr:rowOff>
    </xdr:to>
    <xdr:cxnSp macro="">
      <xdr:nvCxnSpPr>
        <xdr:cNvPr id="513" name="直線コネクタ 512"/>
        <xdr:cNvCxnSpPr/>
      </xdr:nvCxnSpPr>
      <xdr:spPr>
        <a:xfrm flipV="1">
          <a:off x="14592300" y="664647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132202</xdr:rowOff>
    </xdr:from>
    <xdr:to>
      <xdr:col>76</xdr:col>
      <xdr:colOff>114300</xdr:colOff>
      <xdr:row>38</xdr:row>
      <xdr:rowOff>135631</xdr:rowOff>
    </xdr:to>
    <xdr:cxnSp macro="">
      <xdr:nvCxnSpPr>
        <xdr:cNvPr id="516" name="直線コネクタ 515"/>
        <xdr:cNvCxnSpPr/>
      </xdr:nvCxnSpPr>
      <xdr:spPr>
        <a:xfrm>
          <a:off x="13703300" y="66473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132202</xdr:rowOff>
    </xdr:from>
    <xdr:to>
      <xdr:col>71</xdr:col>
      <xdr:colOff>177800</xdr:colOff>
      <xdr:row>38</xdr:row>
      <xdr:rowOff>137323</xdr:rowOff>
    </xdr:to>
    <xdr:cxnSp macro="">
      <xdr:nvCxnSpPr>
        <xdr:cNvPr id="519" name="直線コネクタ 518"/>
        <xdr:cNvCxnSpPr/>
      </xdr:nvCxnSpPr>
      <xdr:spPr>
        <a:xfrm flipV="1">
          <a:off x="12814300" y="664730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85105</xdr:rowOff>
    </xdr:from>
    <xdr:to>
      <xdr:col>85</xdr:col>
      <xdr:colOff>177800</xdr:colOff>
      <xdr:row>39</xdr:row>
      <xdr:rowOff>15255</xdr:rowOff>
    </xdr:to>
    <xdr:sp macro="" textlink="">
      <xdr:nvSpPr>
        <xdr:cNvPr id="529" name="楕円 528"/>
        <xdr:cNvSpPr/>
      </xdr:nvSpPr>
      <xdr:spPr>
        <a:xfrm>
          <a:off x="162687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xdr:rowOff>
    </xdr:from>
    <xdr:ext cx="313932" cy="259045"/>
    <xdr:sp macro="" textlink="">
      <xdr:nvSpPr>
        <xdr:cNvPr id="530" name="災害復旧事業費該当値テキスト"/>
        <xdr:cNvSpPr txBox="1"/>
      </xdr:nvSpPr>
      <xdr:spPr>
        <a:xfrm>
          <a:off x="16370300" y="651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80579</xdr:rowOff>
    </xdr:from>
    <xdr:to>
      <xdr:col>81</xdr:col>
      <xdr:colOff>101600</xdr:colOff>
      <xdr:row>39</xdr:row>
      <xdr:rowOff>10729</xdr:rowOff>
    </xdr:to>
    <xdr:sp macro="" textlink="">
      <xdr:nvSpPr>
        <xdr:cNvPr id="531" name="楕円 530"/>
        <xdr:cNvSpPr/>
      </xdr:nvSpPr>
      <xdr:spPr>
        <a:xfrm>
          <a:off x="15430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1856</xdr:rowOff>
    </xdr:from>
    <xdr:ext cx="378565" cy="259045"/>
    <xdr:sp macro="" textlink="">
      <xdr:nvSpPr>
        <xdr:cNvPr id="532" name="テキスト ボックス 531"/>
        <xdr:cNvSpPr txBox="1"/>
      </xdr:nvSpPr>
      <xdr:spPr>
        <a:xfrm>
          <a:off x="15292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84831</xdr:rowOff>
    </xdr:from>
    <xdr:to>
      <xdr:col>76</xdr:col>
      <xdr:colOff>165100</xdr:colOff>
      <xdr:row>39</xdr:row>
      <xdr:rowOff>14981</xdr:rowOff>
    </xdr:to>
    <xdr:sp macro="" textlink="">
      <xdr:nvSpPr>
        <xdr:cNvPr id="533" name="楕円 532"/>
        <xdr:cNvSpPr/>
      </xdr:nvSpPr>
      <xdr:spPr>
        <a:xfrm>
          <a:off x="14541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6108</xdr:rowOff>
    </xdr:from>
    <xdr:ext cx="313932" cy="259045"/>
    <xdr:sp macro="" textlink="">
      <xdr:nvSpPr>
        <xdr:cNvPr id="534" name="テキスト ボックス 533"/>
        <xdr:cNvSpPr txBox="1"/>
      </xdr:nvSpPr>
      <xdr:spPr>
        <a:xfrm>
          <a:off x="14435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81402</xdr:rowOff>
    </xdr:from>
    <xdr:to>
      <xdr:col>72</xdr:col>
      <xdr:colOff>38100</xdr:colOff>
      <xdr:row>39</xdr:row>
      <xdr:rowOff>11552</xdr:rowOff>
    </xdr:to>
    <xdr:sp macro="" textlink="">
      <xdr:nvSpPr>
        <xdr:cNvPr id="535" name="楕円 534"/>
        <xdr:cNvSpPr/>
      </xdr:nvSpPr>
      <xdr:spPr>
        <a:xfrm>
          <a:off x="13652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2679</xdr:rowOff>
    </xdr:from>
    <xdr:ext cx="378565" cy="259045"/>
    <xdr:sp macro="" textlink="">
      <xdr:nvSpPr>
        <xdr:cNvPr id="536" name="テキスト ボックス 535"/>
        <xdr:cNvSpPr txBox="1"/>
      </xdr:nvSpPr>
      <xdr:spPr>
        <a:xfrm>
          <a:off x="13514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86523</xdr:rowOff>
    </xdr:from>
    <xdr:to>
      <xdr:col>67</xdr:col>
      <xdr:colOff>101600</xdr:colOff>
      <xdr:row>39</xdr:row>
      <xdr:rowOff>16673</xdr:rowOff>
    </xdr:to>
    <xdr:sp macro="" textlink="">
      <xdr:nvSpPr>
        <xdr:cNvPr id="537" name="楕円 536"/>
        <xdr:cNvSpPr/>
      </xdr:nvSpPr>
      <xdr:spPr>
        <a:xfrm>
          <a:off x="12763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7800</xdr:rowOff>
    </xdr:from>
    <xdr:ext cx="313932" cy="259045"/>
    <xdr:sp macro="" textlink="">
      <xdr:nvSpPr>
        <xdr:cNvPr id="538" name="テキスト ボックス 537"/>
        <xdr:cNvSpPr txBox="1"/>
      </xdr:nvSpPr>
      <xdr:spPr>
        <a:xfrm>
          <a:off x="12657333" y="669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78321</xdr:rowOff>
    </xdr:from>
    <xdr:to>
      <xdr:col>85</xdr:col>
      <xdr:colOff>127000</xdr:colOff>
      <xdr:row>78</xdr:row>
      <xdr:rowOff>96472</xdr:rowOff>
    </xdr:to>
    <xdr:cxnSp macro="">
      <xdr:nvCxnSpPr>
        <xdr:cNvPr id="615" name="直線コネクタ 614"/>
        <xdr:cNvCxnSpPr/>
      </xdr:nvCxnSpPr>
      <xdr:spPr>
        <a:xfrm flipV="1">
          <a:off x="15481300" y="1345142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96472</xdr:rowOff>
    </xdr:from>
    <xdr:to>
      <xdr:col>81</xdr:col>
      <xdr:colOff>50800</xdr:colOff>
      <xdr:row>78</xdr:row>
      <xdr:rowOff>130831</xdr:rowOff>
    </xdr:to>
    <xdr:cxnSp macro="">
      <xdr:nvCxnSpPr>
        <xdr:cNvPr id="618" name="直線コネクタ 617"/>
        <xdr:cNvCxnSpPr/>
      </xdr:nvCxnSpPr>
      <xdr:spPr>
        <a:xfrm flipV="1">
          <a:off x="14592300" y="13469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100929</xdr:rowOff>
    </xdr:from>
    <xdr:to>
      <xdr:col>76</xdr:col>
      <xdr:colOff>114300</xdr:colOff>
      <xdr:row>78</xdr:row>
      <xdr:rowOff>130831</xdr:rowOff>
    </xdr:to>
    <xdr:cxnSp macro="">
      <xdr:nvCxnSpPr>
        <xdr:cNvPr id="621" name="直線コネクタ 620"/>
        <xdr:cNvCxnSpPr/>
      </xdr:nvCxnSpPr>
      <xdr:spPr>
        <a:xfrm>
          <a:off x="13703300" y="13474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100929</xdr:rowOff>
    </xdr:from>
    <xdr:to>
      <xdr:col>71</xdr:col>
      <xdr:colOff>177800</xdr:colOff>
      <xdr:row>78</xdr:row>
      <xdr:rowOff>109868</xdr:rowOff>
    </xdr:to>
    <xdr:cxnSp macro="">
      <xdr:nvCxnSpPr>
        <xdr:cNvPr id="624" name="直線コネクタ 623"/>
        <xdr:cNvCxnSpPr/>
      </xdr:nvCxnSpPr>
      <xdr:spPr>
        <a:xfrm flipV="1">
          <a:off x="12814300" y="13474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27521</xdr:rowOff>
    </xdr:from>
    <xdr:to>
      <xdr:col>85</xdr:col>
      <xdr:colOff>177800</xdr:colOff>
      <xdr:row>78</xdr:row>
      <xdr:rowOff>129121</xdr:rowOff>
    </xdr:to>
    <xdr:sp macro="" textlink="">
      <xdr:nvSpPr>
        <xdr:cNvPr id="634" name="楕円 633"/>
        <xdr:cNvSpPr/>
      </xdr:nvSpPr>
      <xdr:spPr>
        <a:xfrm>
          <a:off x="162687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5948</xdr:rowOff>
    </xdr:from>
    <xdr:ext cx="534377" cy="259045"/>
    <xdr:sp macro="" textlink="">
      <xdr:nvSpPr>
        <xdr:cNvPr id="635" name="公債費該当値テキスト"/>
        <xdr:cNvSpPr txBox="1"/>
      </xdr:nvSpPr>
      <xdr:spPr>
        <a:xfrm>
          <a:off x="16370300" y="133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45672</xdr:rowOff>
    </xdr:from>
    <xdr:to>
      <xdr:col>81</xdr:col>
      <xdr:colOff>101600</xdr:colOff>
      <xdr:row>78</xdr:row>
      <xdr:rowOff>147272</xdr:rowOff>
    </xdr:to>
    <xdr:sp macro="" textlink="">
      <xdr:nvSpPr>
        <xdr:cNvPr id="636" name="楕円 635"/>
        <xdr:cNvSpPr/>
      </xdr:nvSpPr>
      <xdr:spPr>
        <a:xfrm>
          <a:off x="15430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138399</xdr:rowOff>
    </xdr:from>
    <xdr:ext cx="534377" cy="259045"/>
    <xdr:sp macro="" textlink="">
      <xdr:nvSpPr>
        <xdr:cNvPr id="637" name="テキスト ボックス 636"/>
        <xdr:cNvSpPr txBox="1"/>
      </xdr:nvSpPr>
      <xdr:spPr>
        <a:xfrm>
          <a:off x="15214111" y="13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80031</xdr:rowOff>
    </xdr:from>
    <xdr:to>
      <xdr:col>76</xdr:col>
      <xdr:colOff>165100</xdr:colOff>
      <xdr:row>79</xdr:row>
      <xdr:rowOff>10181</xdr:rowOff>
    </xdr:to>
    <xdr:sp macro="" textlink="">
      <xdr:nvSpPr>
        <xdr:cNvPr id="638" name="楕円 637"/>
        <xdr:cNvSpPr/>
      </xdr:nvSpPr>
      <xdr:spPr>
        <a:xfrm>
          <a:off x="14541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1308</xdr:rowOff>
    </xdr:from>
    <xdr:ext cx="534377" cy="259045"/>
    <xdr:sp macro="" textlink="">
      <xdr:nvSpPr>
        <xdr:cNvPr id="639" name="テキスト ボックス 638"/>
        <xdr:cNvSpPr txBox="1"/>
      </xdr:nvSpPr>
      <xdr:spPr>
        <a:xfrm>
          <a:off x="14325111" y="13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50129</xdr:rowOff>
    </xdr:from>
    <xdr:to>
      <xdr:col>72</xdr:col>
      <xdr:colOff>38100</xdr:colOff>
      <xdr:row>78</xdr:row>
      <xdr:rowOff>151729</xdr:rowOff>
    </xdr:to>
    <xdr:sp macro="" textlink="">
      <xdr:nvSpPr>
        <xdr:cNvPr id="640" name="楕円 639"/>
        <xdr:cNvSpPr/>
      </xdr:nvSpPr>
      <xdr:spPr>
        <a:xfrm>
          <a:off x="13652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142856</xdr:rowOff>
    </xdr:from>
    <xdr:ext cx="534377" cy="259045"/>
    <xdr:sp macro="" textlink="">
      <xdr:nvSpPr>
        <xdr:cNvPr id="641" name="テキスト ボックス 640"/>
        <xdr:cNvSpPr txBox="1"/>
      </xdr:nvSpPr>
      <xdr:spPr>
        <a:xfrm>
          <a:off x="13436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59068</xdr:rowOff>
    </xdr:from>
    <xdr:to>
      <xdr:col>67</xdr:col>
      <xdr:colOff>101600</xdr:colOff>
      <xdr:row>78</xdr:row>
      <xdr:rowOff>160668</xdr:rowOff>
    </xdr:to>
    <xdr:sp macro="" textlink="">
      <xdr:nvSpPr>
        <xdr:cNvPr id="642" name="楕円 641"/>
        <xdr:cNvSpPr/>
      </xdr:nvSpPr>
      <xdr:spPr>
        <a:xfrm>
          <a:off x="12763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151795</xdr:rowOff>
    </xdr:from>
    <xdr:ext cx="534377" cy="259045"/>
    <xdr:sp macro="" textlink="">
      <xdr:nvSpPr>
        <xdr:cNvPr id="643" name="テキスト ボックス 642"/>
        <xdr:cNvSpPr txBox="1"/>
      </xdr:nvSpPr>
      <xdr:spPr>
        <a:xfrm>
          <a:off x="12547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158445</xdr:rowOff>
    </xdr:from>
    <xdr:to>
      <xdr:col>85</xdr:col>
      <xdr:colOff>127000</xdr:colOff>
      <xdr:row>98</xdr:row>
      <xdr:rowOff>80101</xdr:rowOff>
    </xdr:to>
    <xdr:cxnSp macro="">
      <xdr:nvCxnSpPr>
        <xdr:cNvPr id="674" name="直線コネクタ 673"/>
        <xdr:cNvCxnSpPr/>
      </xdr:nvCxnSpPr>
      <xdr:spPr>
        <a:xfrm>
          <a:off x="15481300" y="16789095"/>
          <a:ext cx="8382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158445</xdr:rowOff>
    </xdr:from>
    <xdr:to>
      <xdr:col>81</xdr:col>
      <xdr:colOff>50800</xdr:colOff>
      <xdr:row>98</xdr:row>
      <xdr:rowOff>168602</xdr:rowOff>
    </xdr:to>
    <xdr:cxnSp macro="">
      <xdr:nvCxnSpPr>
        <xdr:cNvPr id="677" name="直線コネクタ 676"/>
        <xdr:cNvCxnSpPr/>
      </xdr:nvCxnSpPr>
      <xdr:spPr>
        <a:xfrm flipV="1">
          <a:off x="14592300" y="16789095"/>
          <a:ext cx="889000" cy="18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31246</xdr:rowOff>
    </xdr:from>
    <xdr:to>
      <xdr:col>76</xdr:col>
      <xdr:colOff>114300</xdr:colOff>
      <xdr:row>98</xdr:row>
      <xdr:rowOff>168602</xdr:rowOff>
    </xdr:to>
    <xdr:cxnSp macro="">
      <xdr:nvCxnSpPr>
        <xdr:cNvPr id="680" name="直線コネクタ 679"/>
        <xdr:cNvCxnSpPr/>
      </xdr:nvCxnSpPr>
      <xdr:spPr>
        <a:xfrm>
          <a:off x="13703300" y="16833346"/>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33761</xdr:rowOff>
    </xdr:from>
    <xdr:to>
      <xdr:col>71</xdr:col>
      <xdr:colOff>177800</xdr:colOff>
      <xdr:row>98</xdr:row>
      <xdr:rowOff>31246</xdr:rowOff>
    </xdr:to>
    <xdr:cxnSp macro="">
      <xdr:nvCxnSpPr>
        <xdr:cNvPr id="683" name="直線コネクタ 682"/>
        <xdr:cNvCxnSpPr/>
      </xdr:nvCxnSpPr>
      <xdr:spPr>
        <a:xfrm>
          <a:off x="12814300" y="16492961"/>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7" name="テキスト ボックス 686"/>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29301</xdr:rowOff>
    </xdr:from>
    <xdr:to>
      <xdr:col>85</xdr:col>
      <xdr:colOff>177800</xdr:colOff>
      <xdr:row>98</xdr:row>
      <xdr:rowOff>130901</xdr:rowOff>
    </xdr:to>
    <xdr:sp macro="" textlink="">
      <xdr:nvSpPr>
        <xdr:cNvPr id="693" name="楕円 692"/>
        <xdr:cNvSpPr/>
      </xdr:nvSpPr>
      <xdr:spPr>
        <a:xfrm>
          <a:off x="16268700" y="16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7728</xdr:rowOff>
    </xdr:from>
    <xdr:ext cx="469744" cy="259045"/>
    <xdr:sp macro="" textlink="">
      <xdr:nvSpPr>
        <xdr:cNvPr id="694" name="積立金該当値テキスト"/>
        <xdr:cNvSpPr txBox="1"/>
      </xdr:nvSpPr>
      <xdr:spPr>
        <a:xfrm>
          <a:off x="16370300" y="168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107645</xdr:rowOff>
    </xdr:from>
    <xdr:to>
      <xdr:col>81</xdr:col>
      <xdr:colOff>101600</xdr:colOff>
      <xdr:row>98</xdr:row>
      <xdr:rowOff>37795</xdr:rowOff>
    </xdr:to>
    <xdr:sp macro="" textlink="">
      <xdr:nvSpPr>
        <xdr:cNvPr id="695" name="楕円 694"/>
        <xdr:cNvSpPr/>
      </xdr:nvSpPr>
      <xdr:spPr>
        <a:xfrm>
          <a:off x="154305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54322</xdr:rowOff>
    </xdr:from>
    <xdr:ext cx="469744" cy="259045"/>
    <xdr:sp macro="" textlink="">
      <xdr:nvSpPr>
        <xdr:cNvPr id="696" name="テキスト ボックス 695"/>
        <xdr:cNvSpPr txBox="1"/>
      </xdr:nvSpPr>
      <xdr:spPr>
        <a:xfrm>
          <a:off x="15246428" y="165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117802</xdr:rowOff>
    </xdr:from>
    <xdr:to>
      <xdr:col>76</xdr:col>
      <xdr:colOff>165100</xdr:colOff>
      <xdr:row>99</xdr:row>
      <xdr:rowOff>47952</xdr:rowOff>
    </xdr:to>
    <xdr:sp macro="" textlink="">
      <xdr:nvSpPr>
        <xdr:cNvPr id="697" name="楕円 696"/>
        <xdr:cNvSpPr/>
      </xdr:nvSpPr>
      <xdr:spPr>
        <a:xfrm>
          <a:off x="14541500" y="169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39079</xdr:rowOff>
    </xdr:from>
    <xdr:ext cx="469744" cy="259045"/>
    <xdr:sp macro="" textlink="">
      <xdr:nvSpPr>
        <xdr:cNvPr id="698" name="テキスト ボックス 697"/>
        <xdr:cNvSpPr txBox="1"/>
      </xdr:nvSpPr>
      <xdr:spPr>
        <a:xfrm>
          <a:off x="14357428" y="17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151896</xdr:rowOff>
    </xdr:from>
    <xdr:to>
      <xdr:col>72</xdr:col>
      <xdr:colOff>38100</xdr:colOff>
      <xdr:row>98</xdr:row>
      <xdr:rowOff>82046</xdr:rowOff>
    </xdr:to>
    <xdr:sp macro="" textlink="">
      <xdr:nvSpPr>
        <xdr:cNvPr id="699" name="楕円 698"/>
        <xdr:cNvSpPr/>
      </xdr:nvSpPr>
      <xdr:spPr>
        <a:xfrm>
          <a:off x="13652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73173</xdr:rowOff>
    </xdr:from>
    <xdr:ext cx="469744" cy="259045"/>
    <xdr:sp macro="" textlink="">
      <xdr:nvSpPr>
        <xdr:cNvPr id="700" name="テキスト ボックス 699"/>
        <xdr:cNvSpPr txBox="1"/>
      </xdr:nvSpPr>
      <xdr:spPr>
        <a:xfrm>
          <a:off x="13468428" y="168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154411</xdr:rowOff>
    </xdr:from>
    <xdr:to>
      <xdr:col>67</xdr:col>
      <xdr:colOff>101600</xdr:colOff>
      <xdr:row>96</xdr:row>
      <xdr:rowOff>84561</xdr:rowOff>
    </xdr:to>
    <xdr:sp macro="" textlink="">
      <xdr:nvSpPr>
        <xdr:cNvPr id="701" name="楕円 700"/>
        <xdr:cNvSpPr/>
      </xdr:nvSpPr>
      <xdr:spPr>
        <a:xfrm>
          <a:off x="12763500" y="16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101088</xdr:rowOff>
    </xdr:from>
    <xdr:ext cx="534377" cy="259045"/>
    <xdr:sp macro="" textlink="">
      <xdr:nvSpPr>
        <xdr:cNvPr id="702" name="テキスト ボックス 701"/>
        <xdr:cNvSpPr txBox="1"/>
      </xdr:nvSpPr>
      <xdr:spPr>
        <a:xfrm>
          <a:off x="12547111" y="162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31115</xdr:rowOff>
    </xdr:from>
    <xdr:to>
      <xdr:col>116</xdr:col>
      <xdr:colOff>63500</xdr:colOff>
      <xdr:row>58</xdr:row>
      <xdr:rowOff>35230</xdr:rowOff>
    </xdr:to>
    <xdr:cxnSp macro="">
      <xdr:nvCxnSpPr>
        <xdr:cNvPr id="786" name="直線コネクタ 785"/>
        <xdr:cNvCxnSpPr/>
      </xdr:nvCxnSpPr>
      <xdr:spPr>
        <a:xfrm>
          <a:off x="21323300" y="997521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29926</xdr:rowOff>
    </xdr:from>
    <xdr:to>
      <xdr:col>111</xdr:col>
      <xdr:colOff>177800</xdr:colOff>
      <xdr:row>58</xdr:row>
      <xdr:rowOff>31115</xdr:rowOff>
    </xdr:to>
    <xdr:cxnSp macro="">
      <xdr:nvCxnSpPr>
        <xdr:cNvPr id="789" name="直線コネクタ 788"/>
        <xdr:cNvCxnSpPr/>
      </xdr:nvCxnSpPr>
      <xdr:spPr>
        <a:xfrm>
          <a:off x="20434300" y="997402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27777</xdr:rowOff>
    </xdr:from>
    <xdr:to>
      <xdr:col>107</xdr:col>
      <xdr:colOff>50800</xdr:colOff>
      <xdr:row>58</xdr:row>
      <xdr:rowOff>29926</xdr:rowOff>
    </xdr:to>
    <xdr:cxnSp macro="">
      <xdr:nvCxnSpPr>
        <xdr:cNvPr id="792" name="直線コネクタ 791"/>
        <xdr:cNvCxnSpPr/>
      </xdr:nvCxnSpPr>
      <xdr:spPr>
        <a:xfrm>
          <a:off x="19545300" y="99718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23114</xdr:rowOff>
    </xdr:from>
    <xdr:to>
      <xdr:col>102</xdr:col>
      <xdr:colOff>114300</xdr:colOff>
      <xdr:row>58</xdr:row>
      <xdr:rowOff>27777</xdr:rowOff>
    </xdr:to>
    <xdr:cxnSp macro="">
      <xdr:nvCxnSpPr>
        <xdr:cNvPr id="795" name="直線コネクタ 794"/>
        <xdr:cNvCxnSpPr/>
      </xdr:nvCxnSpPr>
      <xdr:spPr>
        <a:xfrm>
          <a:off x="18656300" y="996721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155880</xdr:rowOff>
    </xdr:from>
    <xdr:to>
      <xdr:col>116</xdr:col>
      <xdr:colOff>114300</xdr:colOff>
      <xdr:row>58</xdr:row>
      <xdr:rowOff>86030</xdr:rowOff>
    </xdr:to>
    <xdr:sp macro="" textlink="">
      <xdr:nvSpPr>
        <xdr:cNvPr id="805" name="楕円 804"/>
        <xdr:cNvSpPr/>
      </xdr:nvSpPr>
      <xdr:spPr>
        <a:xfrm>
          <a:off x="221107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97868</xdr:rowOff>
    </xdr:from>
    <xdr:ext cx="469744" cy="259045"/>
    <xdr:sp macro="" textlink="">
      <xdr:nvSpPr>
        <xdr:cNvPr id="806" name="貸付金該当値テキスト"/>
        <xdr:cNvSpPr txBox="1"/>
      </xdr:nvSpPr>
      <xdr:spPr>
        <a:xfrm>
          <a:off x="22212300" y="987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151765</xdr:rowOff>
    </xdr:from>
    <xdr:to>
      <xdr:col>112</xdr:col>
      <xdr:colOff>38100</xdr:colOff>
      <xdr:row>58</xdr:row>
      <xdr:rowOff>81915</xdr:rowOff>
    </xdr:to>
    <xdr:sp macro="" textlink="">
      <xdr:nvSpPr>
        <xdr:cNvPr id="807" name="楕円 806"/>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73042</xdr:rowOff>
    </xdr:from>
    <xdr:ext cx="469744" cy="259045"/>
    <xdr:sp macro="" textlink="">
      <xdr:nvSpPr>
        <xdr:cNvPr id="808" name="テキスト ボックス 807"/>
        <xdr:cNvSpPr txBox="1"/>
      </xdr:nvSpPr>
      <xdr:spPr>
        <a:xfrm>
          <a:off x="21088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150576</xdr:rowOff>
    </xdr:from>
    <xdr:to>
      <xdr:col>107</xdr:col>
      <xdr:colOff>101600</xdr:colOff>
      <xdr:row>58</xdr:row>
      <xdr:rowOff>80726</xdr:rowOff>
    </xdr:to>
    <xdr:sp macro="" textlink="">
      <xdr:nvSpPr>
        <xdr:cNvPr id="809" name="楕円 808"/>
        <xdr:cNvSpPr/>
      </xdr:nvSpPr>
      <xdr:spPr>
        <a:xfrm>
          <a:off x="203835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71853</xdr:rowOff>
    </xdr:from>
    <xdr:ext cx="469744" cy="259045"/>
    <xdr:sp macro="" textlink="">
      <xdr:nvSpPr>
        <xdr:cNvPr id="810" name="テキスト ボックス 809"/>
        <xdr:cNvSpPr txBox="1"/>
      </xdr:nvSpPr>
      <xdr:spPr>
        <a:xfrm>
          <a:off x="20199428" y="100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148427</xdr:rowOff>
    </xdr:from>
    <xdr:to>
      <xdr:col>102</xdr:col>
      <xdr:colOff>165100</xdr:colOff>
      <xdr:row>58</xdr:row>
      <xdr:rowOff>78577</xdr:rowOff>
    </xdr:to>
    <xdr:sp macro="" textlink="">
      <xdr:nvSpPr>
        <xdr:cNvPr id="811" name="楕円 810"/>
        <xdr:cNvSpPr/>
      </xdr:nvSpPr>
      <xdr:spPr>
        <a:xfrm>
          <a:off x="19494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69704</xdr:rowOff>
    </xdr:from>
    <xdr:ext cx="469744" cy="259045"/>
    <xdr:sp macro="" textlink="">
      <xdr:nvSpPr>
        <xdr:cNvPr id="812" name="テキスト ボックス 811"/>
        <xdr:cNvSpPr txBox="1"/>
      </xdr:nvSpPr>
      <xdr:spPr>
        <a:xfrm>
          <a:off x="19310428"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143764</xdr:rowOff>
    </xdr:from>
    <xdr:to>
      <xdr:col>98</xdr:col>
      <xdr:colOff>38100</xdr:colOff>
      <xdr:row>58</xdr:row>
      <xdr:rowOff>73914</xdr:rowOff>
    </xdr:to>
    <xdr:sp macro="" textlink="">
      <xdr:nvSpPr>
        <xdr:cNvPr id="813" name="楕円 812"/>
        <xdr:cNvSpPr/>
      </xdr:nvSpPr>
      <xdr:spPr>
        <a:xfrm>
          <a:off x="18605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65041</xdr:rowOff>
    </xdr:from>
    <xdr:ext cx="469744" cy="259045"/>
    <xdr:sp macro="" textlink="">
      <xdr:nvSpPr>
        <xdr:cNvPr id="814" name="テキスト ボックス 813"/>
        <xdr:cNvSpPr txBox="1"/>
      </xdr:nvSpPr>
      <xdr:spPr>
        <a:xfrm>
          <a:off x="18421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49037</xdr:rowOff>
    </xdr:from>
    <xdr:to>
      <xdr:col>116</xdr:col>
      <xdr:colOff>63500</xdr:colOff>
      <xdr:row>76</xdr:row>
      <xdr:rowOff>50820</xdr:rowOff>
    </xdr:to>
    <xdr:cxnSp macro="">
      <xdr:nvCxnSpPr>
        <xdr:cNvPr id="842" name="直線コネクタ 841"/>
        <xdr:cNvCxnSpPr/>
      </xdr:nvCxnSpPr>
      <xdr:spPr>
        <a:xfrm flipV="1">
          <a:off x="21323300" y="1307923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128224</xdr:rowOff>
    </xdr:from>
    <xdr:to>
      <xdr:col>111</xdr:col>
      <xdr:colOff>177800</xdr:colOff>
      <xdr:row>76</xdr:row>
      <xdr:rowOff>50820</xdr:rowOff>
    </xdr:to>
    <xdr:cxnSp macro="">
      <xdr:nvCxnSpPr>
        <xdr:cNvPr id="845" name="直線コネクタ 844"/>
        <xdr:cNvCxnSpPr/>
      </xdr:nvCxnSpPr>
      <xdr:spPr>
        <a:xfrm>
          <a:off x="20434300" y="1298697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128224</xdr:rowOff>
    </xdr:from>
    <xdr:to>
      <xdr:col>107</xdr:col>
      <xdr:colOff>50800</xdr:colOff>
      <xdr:row>76</xdr:row>
      <xdr:rowOff>170881</xdr:rowOff>
    </xdr:to>
    <xdr:cxnSp macro="">
      <xdr:nvCxnSpPr>
        <xdr:cNvPr id="848" name="直線コネクタ 847"/>
        <xdr:cNvCxnSpPr/>
      </xdr:nvCxnSpPr>
      <xdr:spPr>
        <a:xfrm flipV="1">
          <a:off x="19545300" y="12986974"/>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170881</xdr:rowOff>
    </xdr:from>
    <xdr:to>
      <xdr:col>102</xdr:col>
      <xdr:colOff>114300</xdr:colOff>
      <xdr:row>77</xdr:row>
      <xdr:rowOff>75600</xdr:rowOff>
    </xdr:to>
    <xdr:cxnSp macro="">
      <xdr:nvCxnSpPr>
        <xdr:cNvPr id="851" name="直線コネクタ 850"/>
        <xdr:cNvCxnSpPr/>
      </xdr:nvCxnSpPr>
      <xdr:spPr>
        <a:xfrm flipV="1">
          <a:off x="18656300" y="1320108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61" name="楕円 860"/>
        <xdr:cNvSpPr/>
      </xdr:nvSpPr>
      <xdr:spPr>
        <a:xfrm>
          <a:off x="22110700" y="13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148114</xdr:rowOff>
    </xdr:from>
    <xdr:ext cx="534377" cy="259045"/>
    <xdr:sp macro="" textlink="">
      <xdr:nvSpPr>
        <xdr:cNvPr id="862" name="繰出金該当値テキスト"/>
        <xdr:cNvSpPr txBox="1"/>
      </xdr:nvSpPr>
      <xdr:spPr>
        <a:xfrm>
          <a:off x="22212300" y="130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xdr:rowOff>
    </xdr:from>
    <xdr:to>
      <xdr:col>112</xdr:col>
      <xdr:colOff>38100</xdr:colOff>
      <xdr:row>76</xdr:row>
      <xdr:rowOff>101620</xdr:rowOff>
    </xdr:to>
    <xdr:sp macro="" textlink="">
      <xdr:nvSpPr>
        <xdr:cNvPr id="863" name="楕円 862"/>
        <xdr:cNvSpPr/>
      </xdr:nvSpPr>
      <xdr:spPr>
        <a:xfrm>
          <a:off x="21272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92747</xdr:rowOff>
    </xdr:from>
    <xdr:ext cx="534377" cy="259045"/>
    <xdr:sp macro="" textlink="">
      <xdr:nvSpPr>
        <xdr:cNvPr id="864" name="テキスト ボックス 863"/>
        <xdr:cNvSpPr txBox="1"/>
      </xdr:nvSpPr>
      <xdr:spPr>
        <a:xfrm>
          <a:off x="21056111" y="13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77424</xdr:rowOff>
    </xdr:from>
    <xdr:to>
      <xdr:col>107</xdr:col>
      <xdr:colOff>101600</xdr:colOff>
      <xdr:row>76</xdr:row>
      <xdr:rowOff>7575</xdr:rowOff>
    </xdr:to>
    <xdr:sp macro="" textlink="">
      <xdr:nvSpPr>
        <xdr:cNvPr id="865" name="楕円 864"/>
        <xdr:cNvSpPr/>
      </xdr:nvSpPr>
      <xdr:spPr>
        <a:xfrm>
          <a:off x="20383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170152</xdr:rowOff>
    </xdr:from>
    <xdr:ext cx="534377" cy="259045"/>
    <xdr:sp macro="" textlink="">
      <xdr:nvSpPr>
        <xdr:cNvPr id="866" name="テキスト ボックス 865"/>
        <xdr:cNvSpPr txBox="1"/>
      </xdr:nvSpPr>
      <xdr:spPr>
        <a:xfrm>
          <a:off x="20167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120081</xdr:rowOff>
    </xdr:from>
    <xdr:to>
      <xdr:col>102</xdr:col>
      <xdr:colOff>165100</xdr:colOff>
      <xdr:row>77</xdr:row>
      <xdr:rowOff>50231</xdr:rowOff>
    </xdr:to>
    <xdr:sp macro="" textlink="">
      <xdr:nvSpPr>
        <xdr:cNvPr id="867" name="楕円 866"/>
        <xdr:cNvSpPr/>
      </xdr:nvSpPr>
      <xdr:spPr>
        <a:xfrm>
          <a:off x="19494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41358</xdr:rowOff>
    </xdr:from>
    <xdr:ext cx="534377" cy="259045"/>
    <xdr:sp macro="" textlink="">
      <xdr:nvSpPr>
        <xdr:cNvPr id="868" name="テキスト ボックス 867"/>
        <xdr:cNvSpPr txBox="1"/>
      </xdr:nvSpPr>
      <xdr:spPr>
        <a:xfrm>
          <a:off x="19278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24800</xdr:rowOff>
    </xdr:from>
    <xdr:to>
      <xdr:col>98</xdr:col>
      <xdr:colOff>38100</xdr:colOff>
      <xdr:row>77</xdr:row>
      <xdr:rowOff>126400</xdr:rowOff>
    </xdr:to>
    <xdr:sp macro="" textlink="">
      <xdr:nvSpPr>
        <xdr:cNvPr id="869" name="楕円 868"/>
        <xdr:cNvSpPr/>
      </xdr:nvSpPr>
      <xdr:spPr>
        <a:xfrm>
          <a:off x="18605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117527</xdr:rowOff>
    </xdr:from>
    <xdr:ext cx="534377" cy="259045"/>
    <xdr:sp macro="" textlink="">
      <xdr:nvSpPr>
        <xdr:cNvPr id="870" name="テキスト ボックス 869"/>
        <xdr:cNvSpPr txBox="1"/>
      </xdr:nvSpPr>
      <xdr:spPr>
        <a:xfrm>
          <a:off x="18389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ついては、高齢層職員が退職し、新規採用の若年層職員が増加していることにより、給与等が減少傾向にあり、類似団体平均を下回る水準で推移している。物件費については、指定管理者制度の積極的な導入に伴い増加傾向で推移しているが、平成２９年度においては成人保健事業の健診項目の見直しにより委託料を大きく減額したことなどにより減少した。類似団体平均をやや下回る水準となっているが、今後も事務の効率化を図ることで人件費と併せて物件費についても抑制に努めていく。扶助費については、少子高齢化の進行に伴い、増加傾向となっているが、類似団体平均を大きく下回っている。今後も増加が見込まれることから、必要なサービスや支援体制を維持するため、事業の見直しや事務の効率化を図り、効果的な財政運営に努める。補助費等については、平成２７年度に大手自動車会社への市税等過誤納金払戻金が発生した影響で大きく増加したが、その後は経常的な補助金の見直し等により減少が続いている。今後も引き続き、補助金の必要性をよく検討したうえで必要な見直しを行い、適正な執行に努める。普通建設事業費については、２８年度に実施した市営住宅鵜ノ木団地の集約建替えが概ね完了したことから更新整備に係る費用が大きく減少し、全体としても減少となった。今後も既存施設の老朽化や集約化のため更新費用の増加が見込まれることから、計画的な事業の実施に努める。公債費については、祇園保育所建替事業や保育所耐震改修における地方債の元金償還が開始したことなどにより前年度より増加した。今後も起債対象事業の適切な選択を行い、世代間負担の公平化を図るとともに、財政の健全性を確保した運営に努めていく。積立金については、２８年度は旧中央公民館等跡地の売払収入を公共施設整備基金に積立てた影響で大きく増加したもので、今後も歳出経費抑制の中で適正な基金運用に努める。繰出金については、高齢化の進行により介護保険特別会計や後期高齢者医療特別会計への繰出金が増加傾向であるため微増している。今後も増加見込であるため、事務の効率化を図るなど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158750</xdr:rowOff>
    </xdr:from>
    <xdr:to>
      <xdr:col>24</xdr:col>
      <xdr:colOff>63500</xdr:colOff>
      <xdr:row>36</xdr:row>
      <xdr:rowOff>38463</xdr:rowOff>
    </xdr:to>
    <xdr:cxnSp macro="">
      <xdr:nvCxnSpPr>
        <xdr:cNvPr id="63" name="直線コネクタ 62"/>
        <xdr:cNvCxnSpPr/>
      </xdr:nvCxnSpPr>
      <xdr:spPr>
        <a:xfrm>
          <a:off x="3797300" y="6159500"/>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11793</xdr:rowOff>
    </xdr:from>
    <xdr:to>
      <xdr:col>19</xdr:col>
      <xdr:colOff>177800</xdr:colOff>
      <xdr:row>35</xdr:row>
      <xdr:rowOff>158750</xdr:rowOff>
    </xdr:to>
    <xdr:cxnSp macro="">
      <xdr:nvCxnSpPr>
        <xdr:cNvPr id="66" name="直線コネクタ 65"/>
        <xdr:cNvCxnSpPr/>
      </xdr:nvCxnSpPr>
      <xdr:spPr>
        <a:xfrm>
          <a:off x="2908300" y="6012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11793</xdr:rowOff>
    </xdr:from>
    <xdr:to>
      <xdr:col>15</xdr:col>
      <xdr:colOff>50800</xdr:colOff>
      <xdr:row>35</xdr:row>
      <xdr:rowOff>46627</xdr:rowOff>
    </xdr:to>
    <xdr:cxnSp macro="">
      <xdr:nvCxnSpPr>
        <xdr:cNvPr id="69" name="直線コネクタ 68"/>
        <xdr:cNvCxnSpPr/>
      </xdr:nvCxnSpPr>
      <xdr:spPr>
        <a:xfrm flipV="1">
          <a:off x="2019300" y="6012543"/>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85816</xdr:rowOff>
    </xdr:to>
    <xdr:cxnSp macro="">
      <xdr:nvCxnSpPr>
        <xdr:cNvPr id="72" name="直線コネクタ 71"/>
        <xdr:cNvCxnSpPr/>
      </xdr:nvCxnSpPr>
      <xdr:spPr>
        <a:xfrm flipV="1">
          <a:off x="1130300" y="6047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159113</xdr:rowOff>
    </xdr:from>
    <xdr:to>
      <xdr:col>24</xdr:col>
      <xdr:colOff>114300</xdr:colOff>
      <xdr:row>36</xdr:row>
      <xdr:rowOff>89263</xdr:rowOff>
    </xdr:to>
    <xdr:sp macro="" textlink="">
      <xdr:nvSpPr>
        <xdr:cNvPr id="82" name="楕円 81"/>
        <xdr:cNvSpPr/>
      </xdr:nvSpPr>
      <xdr:spPr>
        <a:xfrm>
          <a:off x="45847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137540</xdr:rowOff>
    </xdr:from>
    <xdr:ext cx="469744" cy="259045"/>
    <xdr:sp macro="" textlink="">
      <xdr:nvSpPr>
        <xdr:cNvPr id="83" name="議会費該当値テキスト"/>
        <xdr:cNvSpPr txBox="1"/>
      </xdr:nvSpPr>
      <xdr:spPr>
        <a:xfrm>
          <a:off x="4686300"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107950</xdr:rowOff>
    </xdr:from>
    <xdr:to>
      <xdr:col>20</xdr:col>
      <xdr:colOff>38100</xdr:colOff>
      <xdr:row>36</xdr:row>
      <xdr:rowOff>38100</xdr:rowOff>
    </xdr:to>
    <xdr:sp macro="" textlink="">
      <xdr:nvSpPr>
        <xdr:cNvPr id="84" name="楕円 83"/>
        <xdr:cNvSpPr/>
      </xdr:nvSpPr>
      <xdr:spPr>
        <a:xfrm>
          <a:off x="3746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29227</xdr:rowOff>
    </xdr:from>
    <xdr:ext cx="469744" cy="259045"/>
    <xdr:sp macro="" textlink="">
      <xdr:nvSpPr>
        <xdr:cNvPr id="85" name="テキスト ボックス 84"/>
        <xdr:cNvSpPr txBox="1"/>
      </xdr:nvSpPr>
      <xdr:spPr>
        <a:xfrm>
          <a:off x="3562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132443</xdr:rowOff>
    </xdr:from>
    <xdr:to>
      <xdr:col>15</xdr:col>
      <xdr:colOff>101600</xdr:colOff>
      <xdr:row>35</xdr:row>
      <xdr:rowOff>62593</xdr:rowOff>
    </xdr:to>
    <xdr:sp macro="" textlink="">
      <xdr:nvSpPr>
        <xdr:cNvPr id="86" name="楕円 85"/>
        <xdr:cNvSpPr/>
      </xdr:nvSpPr>
      <xdr:spPr>
        <a:xfrm>
          <a:off x="28575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53720</xdr:rowOff>
    </xdr:from>
    <xdr:ext cx="469744" cy="259045"/>
    <xdr:sp macro="" textlink="">
      <xdr:nvSpPr>
        <xdr:cNvPr id="87" name="テキスト ボックス 86"/>
        <xdr:cNvSpPr txBox="1"/>
      </xdr:nvSpPr>
      <xdr:spPr>
        <a:xfrm>
          <a:off x="2673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88554</xdr:rowOff>
    </xdr:from>
    <xdr:ext cx="469744" cy="259045"/>
    <xdr:sp macro="" textlink="">
      <xdr:nvSpPr>
        <xdr:cNvPr id="89" name="テキスト ボックス 88"/>
        <xdr:cNvSpPr txBox="1"/>
      </xdr:nvSpPr>
      <xdr:spPr>
        <a:xfrm>
          <a:off x="1784428"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35016</xdr:rowOff>
    </xdr:from>
    <xdr:to>
      <xdr:col>6</xdr:col>
      <xdr:colOff>38100</xdr:colOff>
      <xdr:row>35</xdr:row>
      <xdr:rowOff>136616</xdr:rowOff>
    </xdr:to>
    <xdr:sp macro="" textlink="">
      <xdr:nvSpPr>
        <xdr:cNvPr id="90" name="楕円 89"/>
        <xdr:cNvSpPr/>
      </xdr:nvSpPr>
      <xdr:spPr>
        <a:xfrm>
          <a:off x="1079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127743</xdr:rowOff>
    </xdr:from>
    <xdr:ext cx="469744" cy="259045"/>
    <xdr:sp macro="" textlink="">
      <xdr:nvSpPr>
        <xdr:cNvPr id="91" name="テキスト ボックス 90"/>
        <xdr:cNvSpPr txBox="1"/>
      </xdr:nvSpPr>
      <xdr:spPr>
        <a:xfrm>
          <a:off x="895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53022</xdr:rowOff>
    </xdr:from>
    <xdr:to>
      <xdr:col>24</xdr:col>
      <xdr:colOff>63500</xdr:colOff>
      <xdr:row>57</xdr:row>
      <xdr:rowOff>164046</xdr:rowOff>
    </xdr:to>
    <xdr:cxnSp macro="">
      <xdr:nvCxnSpPr>
        <xdr:cNvPr id="121" name="直線コネクタ 120"/>
        <xdr:cNvCxnSpPr/>
      </xdr:nvCxnSpPr>
      <xdr:spPr>
        <a:xfrm>
          <a:off x="3797300" y="9825672"/>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41002</xdr:rowOff>
    </xdr:from>
    <xdr:to>
      <xdr:col>19</xdr:col>
      <xdr:colOff>177800</xdr:colOff>
      <xdr:row>57</xdr:row>
      <xdr:rowOff>53022</xdr:rowOff>
    </xdr:to>
    <xdr:cxnSp macro="">
      <xdr:nvCxnSpPr>
        <xdr:cNvPr id="124" name="直線コネクタ 123"/>
        <xdr:cNvCxnSpPr/>
      </xdr:nvCxnSpPr>
      <xdr:spPr>
        <a:xfrm>
          <a:off x="2908300" y="981365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142253</xdr:rowOff>
    </xdr:from>
    <xdr:to>
      <xdr:col>15</xdr:col>
      <xdr:colOff>50800</xdr:colOff>
      <xdr:row>57</xdr:row>
      <xdr:rowOff>41002</xdr:rowOff>
    </xdr:to>
    <xdr:cxnSp macro="">
      <xdr:nvCxnSpPr>
        <xdr:cNvPr id="127" name="直線コネクタ 126"/>
        <xdr:cNvCxnSpPr/>
      </xdr:nvCxnSpPr>
      <xdr:spPr>
        <a:xfrm>
          <a:off x="2019300" y="9743453"/>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34734</xdr:rowOff>
    </xdr:from>
    <xdr:to>
      <xdr:col>10</xdr:col>
      <xdr:colOff>114300</xdr:colOff>
      <xdr:row>56</xdr:row>
      <xdr:rowOff>142253</xdr:rowOff>
    </xdr:to>
    <xdr:cxnSp macro="">
      <xdr:nvCxnSpPr>
        <xdr:cNvPr id="130" name="直線コネクタ 129"/>
        <xdr:cNvCxnSpPr/>
      </xdr:nvCxnSpPr>
      <xdr:spPr>
        <a:xfrm>
          <a:off x="1130300" y="9635934"/>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113246</xdr:rowOff>
    </xdr:from>
    <xdr:to>
      <xdr:col>24</xdr:col>
      <xdr:colOff>114300</xdr:colOff>
      <xdr:row>58</xdr:row>
      <xdr:rowOff>43396</xdr:rowOff>
    </xdr:to>
    <xdr:sp macro="" textlink="">
      <xdr:nvSpPr>
        <xdr:cNvPr id="140" name="楕円 139"/>
        <xdr:cNvSpPr/>
      </xdr:nvSpPr>
      <xdr:spPr>
        <a:xfrm>
          <a:off x="4584700" y="98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91673</xdr:rowOff>
    </xdr:from>
    <xdr:ext cx="534377" cy="259045"/>
    <xdr:sp macro="" textlink="">
      <xdr:nvSpPr>
        <xdr:cNvPr id="141" name="総務費該当値テキスト"/>
        <xdr:cNvSpPr txBox="1"/>
      </xdr:nvSpPr>
      <xdr:spPr>
        <a:xfrm>
          <a:off x="4686300"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2222</xdr:rowOff>
    </xdr:from>
    <xdr:to>
      <xdr:col>20</xdr:col>
      <xdr:colOff>38100</xdr:colOff>
      <xdr:row>57</xdr:row>
      <xdr:rowOff>103822</xdr:rowOff>
    </xdr:to>
    <xdr:sp macro="" textlink="">
      <xdr:nvSpPr>
        <xdr:cNvPr id="142" name="楕円 141"/>
        <xdr:cNvSpPr/>
      </xdr:nvSpPr>
      <xdr:spPr>
        <a:xfrm>
          <a:off x="37465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94949</xdr:rowOff>
    </xdr:from>
    <xdr:ext cx="534377" cy="259045"/>
    <xdr:sp macro="" textlink="">
      <xdr:nvSpPr>
        <xdr:cNvPr id="143" name="テキスト ボックス 142"/>
        <xdr:cNvSpPr txBox="1"/>
      </xdr:nvSpPr>
      <xdr:spPr>
        <a:xfrm>
          <a:off x="3530111" y="98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161652</xdr:rowOff>
    </xdr:from>
    <xdr:to>
      <xdr:col>15</xdr:col>
      <xdr:colOff>101600</xdr:colOff>
      <xdr:row>57</xdr:row>
      <xdr:rowOff>91802</xdr:rowOff>
    </xdr:to>
    <xdr:sp macro="" textlink="">
      <xdr:nvSpPr>
        <xdr:cNvPr id="144" name="楕円 143"/>
        <xdr:cNvSpPr/>
      </xdr:nvSpPr>
      <xdr:spPr>
        <a:xfrm>
          <a:off x="2857500" y="97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108329</xdr:rowOff>
    </xdr:from>
    <xdr:ext cx="534377" cy="259045"/>
    <xdr:sp macro="" textlink="">
      <xdr:nvSpPr>
        <xdr:cNvPr id="145" name="テキスト ボックス 144"/>
        <xdr:cNvSpPr txBox="1"/>
      </xdr:nvSpPr>
      <xdr:spPr>
        <a:xfrm>
          <a:off x="2641111" y="95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91453</xdr:rowOff>
    </xdr:from>
    <xdr:to>
      <xdr:col>10</xdr:col>
      <xdr:colOff>165100</xdr:colOff>
      <xdr:row>57</xdr:row>
      <xdr:rowOff>21603</xdr:rowOff>
    </xdr:to>
    <xdr:sp macro="" textlink="">
      <xdr:nvSpPr>
        <xdr:cNvPr id="146" name="楕円 145"/>
        <xdr:cNvSpPr/>
      </xdr:nvSpPr>
      <xdr:spPr>
        <a:xfrm>
          <a:off x="19685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38130</xdr:rowOff>
    </xdr:from>
    <xdr:ext cx="534377" cy="259045"/>
    <xdr:sp macro="" textlink="">
      <xdr:nvSpPr>
        <xdr:cNvPr id="147" name="テキスト ボックス 146"/>
        <xdr:cNvSpPr txBox="1"/>
      </xdr:nvSpPr>
      <xdr:spPr>
        <a:xfrm>
          <a:off x="1752111" y="94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155384</xdr:rowOff>
    </xdr:from>
    <xdr:to>
      <xdr:col>6</xdr:col>
      <xdr:colOff>38100</xdr:colOff>
      <xdr:row>56</xdr:row>
      <xdr:rowOff>85534</xdr:rowOff>
    </xdr:to>
    <xdr:sp macro="" textlink="">
      <xdr:nvSpPr>
        <xdr:cNvPr id="148" name="楕円 147"/>
        <xdr:cNvSpPr/>
      </xdr:nvSpPr>
      <xdr:spPr>
        <a:xfrm>
          <a:off x="1079500" y="9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76661</xdr:rowOff>
    </xdr:from>
    <xdr:ext cx="534377" cy="259045"/>
    <xdr:sp macro="" textlink="">
      <xdr:nvSpPr>
        <xdr:cNvPr id="149" name="テキスト ボックス 148"/>
        <xdr:cNvSpPr txBox="1"/>
      </xdr:nvSpPr>
      <xdr:spPr>
        <a:xfrm>
          <a:off x="863111" y="96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127268</xdr:rowOff>
    </xdr:from>
    <xdr:to>
      <xdr:col>24</xdr:col>
      <xdr:colOff>63500</xdr:colOff>
      <xdr:row>77</xdr:row>
      <xdr:rowOff>139134</xdr:rowOff>
    </xdr:to>
    <xdr:cxnSp macro="">
      <xdr:nvCxnSpPr>
        <xdr:cNvPr id="181" name="直線コネクタ 180"/>
        <xdr:cNvCxnSpPr/>
      </xdr:nvCxnSpPr>
      <xdr:spPr>
        <a:xfrm>
          <a:off x="3797300" y="13328918"/>
          <a:ext cx="8382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121673</xdr:rowOff>
    </xdr:from>
    <xdr:to>
      <xdr:col>19</xdr:col>
      <xdr:colOff>177800</xdr:colOff>
      <xdr:row>77</xdr:row>
      <xdr:rowOff>127268</xdr:rowOff>
    </xdr:to>
    <xdr:cxnSp macro="">
      <xdr:nvCxnSpPr>
        <xdr:cNvPr id="184" name="直線コネクタ 183"/>
        <xdr:cNvCxnSpPr/>
      </xdr:nvCxnSpPr>
      <xdr:spPr>
        <a:xfrm>
          <a:off x="2908300" y="13323323"/>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121673</xdr:rowOff>
    </xdr:from>
    <xdr:to>
      <xdr:col>15</xdr:col>
      <xdr:colOff>50800</xdr:colOff>
      <xdr:row>78</xdr:row>
      <xdr:rowOff>26794</xdr:rowOff>
    </xdr:to>
    <xdr:cxnSp macro="">
      <xdr:nvCxnSpPr>
        <xdr:cNvPr id="187" name="直線コネクタ 186"/>
        <xdr:cNvCxnSpPr/>
      </xdr:nvCxnSpPr>
      <xdr:spPr>
        <a:xfrm flipV="1">
          <a:off x="2019300" y="13323323"/>
          <a:ext cx="889000" cy="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26794</xdr:rowOff>
    </xdr:from>
    <xdr:to>
      <xdr:col>10</xdr:col>
      <xdr:colOff>114300</xdr:colOff>
      <xdr:row>78</xdr:row>
      <xdr:rowOff>70194</xdr:rowOff>
    </xdr:to>
    <xdr:cxnSp macro="">
      <xdr:nvCxnSpPr>
        <xdr:cNvPr id="190" name="直線コネクタ 189"/>
        <xdr:cNvCxnSpPr/>
      </xdr:nvCxnSpPr>
      <xdr:spPr>
        <a:xfrm flipV="1">
          <a:off x="1130300" y="13399894"/>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88334</xdr:rowOff>
    </xdr:from>
    <xdr:to>
      <xdr:col>24</xdr:col>
      <xdr:colOff>114300</xdr:colOff>
      <xdr:row>78</xdr:row>
      <xdr:rowOff>18484</xdr:rowOff>
    </xdr:to>
    <xdr:sp macro="" textlink="">
      <xdr:nvSpPr>
        <xdr:cNvPr id="200" name="楕円 199"/>
        <xdr:cNvSpPr/>
      </xdr:nvSpPr>
      <xdr:spPr>
        <a:xfrm>
          <a:off x="4584700" y="132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3261</xdr:rowOff>
    </xdr:from>
    <xdr:ext cx="599010" cy="259045"/>
    <xdr:sp macro="" textlink="">
      <xdr:nvSpPr>
        <xdr:cNvPr id="201" name="民生費該当値テキスト"/>
        <xdr:cNvSpPr txBox="1"/>
      </xdr:nvSpPr>
      <xdr:spPr>
        <a:xfrm>
          <a:off x="4686300" y="1320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76468</xdr:rowOff>
    </xdr:from>
    <xdr:to>
      <xdr:col>20</xdr:col>
      <xdr:colOff>38100</xdr:colOff>
      <xdr:row>78</xdr:row>
      <xdr:rowOff>6618</xdr:rowOff>
    </xdr:to>
    <xdr:sp macro="" textlink="">
      <xdr:nvSpPr>
        <xdr:cNvPr id="202" name="楕円 201"/>
        <xdr:cNvSpPr/>
      </xdr:nvSpPr>
      <xdr:spPr>
        <a:xfrm>
          <a:off x="3746500" y="13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169195</xdr:rowOff>
    </xdr:from>
    <xdr:ext cx="599010" cy="259045"/>
    <xdr:sp macro="" textlink="">
      <xdr:nvSpPr>
        <xdr:cNvPr id="203" name="テキスト ボックス 202"/>
        <xdr:cNvSpPr txBox="1"/>
      </xdr:nvSpPr>
      <xdr:spPr>
        <a:xfrm>
          <a:off x="3497795" y="13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70873</xdr:rowOff>
    </xdr:from>
    <xdr:to>
      <xdr:col>15</xdr:col>
      <xdr:colOff>101600</xdr:colOff>
      <xdr:row>78</xdr:row>
      <xdr:rowOff>1023</xdr:rowOff>
    </xdr:to>
    <xdr:sp macro="" textlink="">
      <xdr:nvSpPr>
        <xdr:cNvPr id="204" name="楕円 203"/>
        <xdr:cNvSpPr/>
      </xdr:nvSpPr>
      <xdr:spPr>
        <a:xfrm>
          <a:off x="2857500" y="132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163600</xdr:rowOff>
    </xdr:from>
    <xdr:ext cx="599010" cy="259045"/>
    <xdr:sp macro="" textlink="">
      <xdr:nvSpPr>
        <xdr:cNvPr id="205" name="テキスト ボックス 204"/>
        <xdr:cNvSpPr txBox="1"/>
      </xdr:nvSpPr>
      <xdr:spPr>
        <a:xfrm>
          <a:off x="2608795" y="1336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147444</xdr:rowOff>
    </xdr:from>
    <xdr:to>
      <xdr:col>10</xdr:col>
      <xdr:colOff>165100</xdr:colOff>
      <xdr:row>78</xdr:row>
      <xdr:rowOff>77594</xdr:rowOff>
    </xdr:to>
    <xdr:sp macro="" textlink="">
      <xdr:nvSpPr>
        <xdr:cNvPr id="206" name="楕円 205"/>
        <xdr:cNvSpPr/>
      </xdr:nvSpPr>
      <xdr:spPr>
        <a:xfrm>
          <a:off x="1968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68721</xdr:rowOff>
    </xdr:from>
    <xdr:ext cx="599010" cy="259045"/>
    <xdr:sp macro="" textlink="">
      <xdr:nvSpPr>
        <xdr:cNvPr id="207" name="テキスト ボックス 206"/>
        <xdr:cNvSpPr txBox="1"/>
      </xdr:nvSpPr>
      <xdr:spPr>
        <a:xfrm>
          <a:off x="1719795" y="134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19394</xdr:rowOff>
    </xdr:from>
    <xdr:to>
      <xdr:col>6</xdr:col>
      <xdr:colOff>38100</xdr:colOff>
      <xdr:row>78</xdr:row>
      <xdr:rowOff>120994</xdr:rowOff>
    </xdr:to>
    <xdr:sp macro="" textlink="">
      <xdr:nvSpPr>
        <xdr:cNvPr id="208" name="楕円 207"/>
        <xdr:cNvSpPr/>
      </xdr:nvSpPr>
      <xdr:spPr>
        <a:xfrm>
          <a:off x="1079500" y="133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112121</xdr:rowOff>
    </xdr:from>
    <xdr:ext cx="599010" cy="259045"/>
    <xdr:sp macro="" textlink="">
      <xdr:nvSpPr>
        <xdr:cNvPr id="209" name="テキスト ボックス 208"/>
        <xdr:cNvSpPr txBox="1"/>
      </xdr:nvSpPr>
      <xdr:spPr>
        <a:xfrm>
          <a:off x="830795" y="1348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105541</xdr:rowOff>
    </xdr:from>
    <xdr:to>
      <xdr:col>24</xdr:col>
      <xdr:colOff>63500</xdr:colOff>
      <xdr:row>96</xdr:row>
      <xdr:rowOff>119061</xdr:rowOff>
    </xdr:to>
    <xdr:cxnSp macro="">
      <xdr:nvCxnSpPr>
        <xdr:cNvPr id="241" name="直線コネクタ 240"/>
        <xdr:cNvCxnSpPr/>
      </xdr:nvCxnSpPr>
      <xdr:spPr>
        <a:xfrm flipV="1">
          <a:off x="3797300" y="16564741"/>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119061</xdr:rowOff>
    </xdr:from>
    <xdr:to>
      <xdr:col>19</xdr:col>
      <xdr:colOff>177800</xdr:colOff>
      <xdr:row>96</xdr:row>
      <xdr:rowOff>130327</xdr:rowOff>
    </xdr:to>
    <xdr:cxnSp macro="">
      <xdr:nvCxnSpPr>
        <xdr:cNvPr id="244" name="直線コネクタ 243"/>
        <xdr:cNvCxnSpPr/>
      </xdr:nvCxnSpPr>
      <xdr:spPr>
        <a:xfrm flipV="1">
          <a:off x="2908300" y="16578261"/>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130327</xdr:rowOff>
    </xdr:from>
    <xdr:to>
      <xdr:col>15</xdr:col>
      <xdr:colOff>50800</xdr:colOff>
      <xdr:row>96</xdr:row>
      <xdr:rowOff>164226</xdr:rowOff>
    </xdr:to>
    <xdr:cxnSp macro="">
      <xdr:nvCxnSpPr>
        <xdr:cNvPr id="247" name="直線コネクタ 246"/>
        <xdr:cNvCxnSpPr/>
      </xdr:nvCxnSpPr>
      <xdr:spPr>
        <a:xfrm flipV="1">
          <a:off x="2019300" y="16589527"/>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164226</xdr:rowOff>
    </xdr:from>
    <xdr:to>
      <xdr:col>10</xdr:col>
      <xdr:colOff>114300</xdr:colOff>
      <xdr:row>96</xdr:row>
      <xdr:rowOff>170267</xdr:rowOff>
    </xdr:to>
    <xdr:cxnSp macro="">
      <xdr:nvCxnSpPr>
        <xdr:cNvPr id="250" name="直線コネクタ 249"/>
        <xdr:cNvCxnSpPr/>
      </xdr:nvCxnSpPr>
      <xdr:spPr>
        <a:xfrm flipV="1">
          <a:off x="1130300" y="1662342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54741</xdr:rowOff>
    </xdr:from>
    <xdr:to>
      <xdr:col>24</xdr:col>
      <xdr:colOff>114300</xdr:colOff>
      <xdr:row>96</xdr:row>
      <xdr:rowOff>156341</xdr:rowOff>
    </xdr:to>
    <xdr:sp macro="" textlink="">
      <xdr:nvSpPr>
        <xdr:cNvPr id="260" name="楕円 259"/>
        <xdr:cNvSpPr/>
      </xdr:nvSpPr>
      <xdr:spPr>
        <a:xfrm>
          <a:off x="4584700" y="16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33168</xdr:rowOff>
    </xdr:from>
    <xdr:ext cx="534377" cy="259045"/>
    <xdr:sp macro="" textlink="">
      <xdr:nvSpPr>
        <xdr:cNvPr id="261" name="衛生費該当値テキスト"/>
        <xdr:cNvSpPr txBox="1"/>
      </xdr:nvSpPr>
      <xdr:spPr>
        <a:xfrm>
          <a:off x="4686300"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68261</xdr:rowOff>
    </xdr:from>
    <xdr:to>
      <xdr:col>20</xdr:col>
      <xdr:colOff>38100</xdr:colOff>
      <xdr:row>96</xdr:row>
      <xdr:rowOff>169861</xdr:rowOff>
    </xdr:to>
    <xdr:sp macro="" textlink="">
      <xdr:nvSpPr>
        <xdr:cNvPr id="262" name="楕円 261"/>
        <xdr:cNvSpPr/>
      </xdr:nvSpPr>
      <xdr:spPr>
        <a:xfrm>
          <a:off x="3746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160988</xdr:rowOff>
    </xdr:from>
    <xdr:ext cx="534377" cy="259045"/>
    <xdr:sp macro="" textlink="">
      <xdr:nvSpPr>
        <xdr:cNvPr id="263" name="テキスト ボックス 262"/>
        <xdr:cNvSpPr txBox="1"/>
      </xdr:nvSpPr>
      <xdr:spPr>
        <a:xfrm>
          <a:off x="3530111"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79527</xdr:rowOff>
    </xdr:from>
    <xdr:to>
      <xdr:col>15</xdr:col>
      <xdr:colOff>101600</xdr:colOff>
      <xdr:row>97</xdr:row>
      <xdr:rowOff>9677</xdr:rowOff>
    </xdr:to>
    <xdr:sp macro="" textlink="">
      <xdr:nvSpPr>
        <xdr:cNvPr id="264" name="楕円 263"/>
        <xdr:cNvSpPr/>
      </xdr:nvSpPr>
      <xdr:spPr>
        <a:xfrm>
          <a:off x="28575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804</xdr:rowOff>
    </xdr:from>
    <xdr:ext cx="534377" cy="259045"/>
    <xdr:sp macro="" textlink="">
      <xdr:nvSpPr>
        <xdr:cNvPr id="265" name="テキスト ボックス 264"/>
        <xdr:cNvSpPr txBox="1"/>
      </xdr:nvSpPr>
      <xdr:spPr>
        <a:xfrm>
          <a:off x="2641111" y="166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113426</xdr:rowOff>
    </xdr:from>
    <xdr:to>
      <xdr:col>10</xdr:col>
      <xdr:colOff>165100</xdr:colOff>
      <xdr:row>97</xdr:row>
      <xdr:rowOff>43576</xdr:rowOff>
    </xdr:to>
    <xdr:sp macro="" textlink="">
      <xdr:nvSpPr>
        <xdr:cNvPr id="266" name="楕円 265"/>
        <xdr:cNvSpPr/>
      </xdr:nvSpPr>
      <xdr:spPr>
        <a:xfrm>
          <a:off x="1968500" y="165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34703</xdr:rowOff>
    </xdr:from>
    <xdr:ext cx="534377" cy="259045"/>
    <xdr:sp macro="" textlink="">
      <xdr:nvSpPr>
        <xdr:cNvPr id="267" name="テキスト ボックス 266"/>
        <xdr:cNvSpPr txBox="1"/>
      </xdr:nvSpPr>
      <xdr:spPr>
        <a:xfrm>
          <a:off x="1752111" y="166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119467</xdr:rowOff>
    </xdr:from>
    <xdr:to>
      <xdr:col>6</xdr:col>
      <xdr:colOff>38100</xdr:colOff>
      <xdr:row>97</xdr:row>
      <xdr:rowOff>49617</xdr:rowOff>
    </xdr:to>
    <xdr:sp macro="" textlink="">
      <xdr:nvSpPr>
        <xdr:cNvPr id="268" name="楕円 267"/>
        <xdr:cNvSpPr/>
      </xdr:nvSpPr>
      <xdr:spPr>
        <a:xfrm>
          <a:off x="10795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40744</xdr:rowOff>
    </xdr:from>
    <xdr:ext cx="534377" cy="259045"/>
    <xdr:sp macro="" textlink="">
      <xdr:nvSpPr>
        <xdr:cNvPr id="269" name="テキスト ボックス 268"/>
        <xdr:cNvSpPr txBox="1"/>
      </xdr:nvSpPr>
      <xdr:spPr>
        <a:xfrm>
          <a:off x="863111"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131699</xdr:rowOff>
    </xdr:from>
    <xdr:to>
      <xdr:col>55</xdr:col>
      <xdr:colOff>0</xdr:colOff>
      <xdr:row>37</xdr:row>
      <xdr:rowOff>144272</xdr:rowOff>
    </xdr:to>
    <xdr:cxnSp macro="">
      <xdr:nvCxnSpPr>
        <xdr:cNvPr id="298" name="直線コネクタ 297"/>
        <xdr:cNvCxnSpPr/>
      </xdr:nvCxnSpPr>
      <xdr:spPr>
        <a:xfrm>
          <a:off x="9639300" y="647534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106553</xdr:rowOff>
    </xdr:from>
    <xdr:to>
      <xdr:col>50</xdr:col>
      <xdr:colOff>114300</xdr:colOff>
      <xdr:row>37</xdr:row>
      <xdr:rowOff>131699</xdr:rowOff>
    </xdr:to>
    <xdr:cxnSp macro="">
      <xdr:nvCxnSpPr>
        <xdr:cNvPr id="301" name="直線コネクタ 300"/>
        <xdr:cNvCxnSpPr/>
      </xdr:nvCxnSpPr>
      <xdr:spPr>
        <a:xfrm>
          <a:off x="8750300" y="645020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65786</xdr:rowOff>
    </xdr:from>
    <xdr:to>
      <xdr:col>45</xdr:col>
      <xdr:colOff>177800</xdr:colOff>
      <xdr:row>37</xdr:row>
      <xdr:rowOff>106553</xdr:rowOff>
    </xdr:to>
    <xdr:cxnSp macro="">
      <xdr:nvCxnSpPr>
        <xdr:cNvPr id="304" name="直線コネクタ 303"/>
        <xdr:cNvCxnSpPr/>
      </xdr:nvCxnSpPr>
      <xdr:spPr>
        <a:xfrm>
          <a:off x="7861300" y="640943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42545</xdr:rowOff>
    </xdr:from>
    <xdr:to>
      <xdr:col>41</xdr:col>
      <xdr:colOff>50800</xdr:colOff>
      <xdr:row>37</xdr:row>
      <xdr:rowOff>65786</xdr:rowOff>
    </xdr:to>
    <xdr:cxnSp macro="">
      <xdr:nvCxnSpPr>
        <xdr:cNvPr id="307" name="直線コネクタ 306"/>
        <xdr:cNvCxnSpPr/>
      </xdr:nvCxnSpPr>
      <xdr:spPr>
        <a:xfrm>
          <a:off x="6972300" y="638619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7" name="楕円 316"/>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71899</xdr:rowOff>
    </xdr:from>
    <xdr:ext cx="378565" cy="259045"/>
    <xdr:sp macro="" textlink="">
      <xdr:nvSpPr>
        <xdr:cNvPr id="318" name="労働費該当値テキスト"/>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80899</xdr:rowOff>
    </xdr:from>
    <xdr:to>
      <xdr:col>50</xdr:col>
      <xdr:colOff>165100</xdr:colOff>
      <xdr:row>38</xdr:row>
      <xdr:rowOff>11049</xdr:rowOff>
    </xdr:to>
    <xdr:sp macro="" textlink="">
      <xdr:nvSpPr>
        <xdr:cNvPr id="319" name="楕円 318"/>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2176</xdr:rowOff>
    </xdr:from>
    <xdr:ext cx="378565" cy="259045"/>
    <xdr:sp macro="" textlink="">
      <xdr:nvSpPr>
        <xdr:cNvPr id="320" name="テキスト ボックス 319"/>
        <xdr:cNvSpPr txBox="1"/>
      </xdr:nvSpPr>
      <xdr:spPr>
        <a:xfrm>
          <a:off x="9450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55753</xdr:rowOff>
    </xdr:from>
    <xdr:to>
      <xdr:col>46</xdr:col>
      <xdr:colOff>38100</xdr:colOff>
      <xdr:row>37</xdr:row>
      <xdr:rowOff>157353</xdr:rowOff>
    </xdr:to>
    <xdr:sp macro="" textlink="">
      <xdr:nvSpPr>
        <xdr:cNvPr id="321" name="楕円 320"/>
        <xdr:cNvSpPr/>
      </xdr:nvSpPr>
      <xdr:spPr>
        <a:xfrm>
          <a:off x="869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22" name="テキスト ボックス 32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14986</xdr:rowOff>
    </xdr:from>
    <xdr:to>
      <xdr:col>41</xdr:col>
      <xdr:colOff>101600</xdr:colOff>
      <xdr:row>37</xdr:row>
      <xdr:rowOff>116586</xdr:rowOff>
    </xdr:to>
    <xdr:sp macro="" textlink="">
      <xdr:nvSpPr>
        <xdr:cNvPr id="323" name="楕円 322"/>
        <xdr:cNvSpPr/>
      </xdr:nvSpPr>
      <xdr:spPr>
        <a:xfrm>
          <a:off x="781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107713</xdr:rowOff>
    </xdr:from>
    <xdr:ext cx="378565" cy="259045"/>
    <xdr:sp macro="" textlink="">
      <xdr:nvSpPr>
        <xdr:cNvPr id="324" name="テキスト ボックス 323"/>
        <xdr:cNvSpPr txBox="1"/>
      </xdr:nvSpPr>
      <xdr:spPr>
        <a:xfrm>
          <a:off x="7672017" y="645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25" name="楕円 324"/>
        <xdr:cNvSpPr/>
      </xdr:nvSpPr>
      <xdr:spPr>
        <a:xfrm>
          <a:off x="692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84472</xdr:rowOff>
    </xdr:from>
    <xdr:ext cx="378565" cy="259045"/>
    <xdr:sp macro="" textlink="">
      <xdr:nvSpPr>
        <xdr:cNvPr id="326" name="テキスト ボックス 325"/>
        <xdr:cNvSpPr txBox="1"/>
      </xdr:nvSpPr>
      <xdr:spPr>
        <a:xfrm>
          <a:off x="6783017"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23023</xdr:rowOff>
    </xdr:from>
    <xdr:to>
      <xdr:col>55</xdr:col>
      <xdr:colOff>0</xdr:colOff>
      <xdr:row>58</xdr:row>
      <xdr:rowOff>33904</xdr:rowOff>
    </xdr:to>
    <xdr:cxnSp macro="">
      <xdr:nvCxnSpPr>
        <xdr:cNvPr id="353" name="直線コネクタ 352"/>
        <xdr:cNvCxnSpPr/>
      </xdr:nvCxnSpPr>
      <xdr:spPr>
        <a:xfrm>
          <a:off x="9639300" y="9967123"/>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14976</xdr:rowOff>
    </xdr:from>
    <xdr:to>
      <xdr:col>50</xdr:col>
      <xdr:colOff>114300</xdr:colOff>
      <xdr:row>58</xdr:row>
      <xdr:rowOff>23023</xdr:rowOff>
    </xdr:to>
    <xdr:cxnSp macro="">
      <xdr:nvCxnSpPr>
        <xdr:cNvPr id="356" name="直線コネクタ 355"/>
        <xdr:cNvCxnSpPr/>
      </xdr:nvCxnSpPr>
      <xdr:spPr>
        <a:xfrm>
          <a:off x="8750300" y="995907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xdr:rowOff>
    </xdr:from>
    <xdr:to>
      <xdr:col>45</xdr:col>
      <xdr:colOff>177800</xdr:colOff>
      <xdr:row>58</xdr:row>
      <xdr:rowOff>14976</xdr:rowOff>
    </xdr:to>
    <xdr:cxnSp macro="">
      <xdr:nvCxnSpPr>
        <xdr:cNvPr id="359" name="直線コネクタ 358"/>
        <xdr:cNvCxnSpPr/>
      </xdr:nvCxnSpPr>
      <xdr:spPr>
        <a:xfrm>
          <a:off x="7861300" y="9773452"/>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xdr:rowOff>
    </xdr:from>
    <xdr:to>
      <xdr:col>41</xdr:col>
      <xdr:colOff>50800</xdr:colOff>
      <xdr:row>58</xdr:row>
      <xdr:rowOff>39299</xdr:rowOff>
    </xdr:to>
    <xdr:cxnSp macro="">
      <xdr:nvCxnSpPr>
        <xdr:cNvPr id="362" name="直線コネクタ 361"/>
        <xdr:cNvCxnSpPr/>
      </xdr:nvCxnSpPr>
      <xdr:spPr>
        <a:xfrm flipV="1">
          <a:off x="6972300" y="9773452"/>
          <a:ext cx="889000" cy="2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154554</xdr:rowOff>
    </xdr:from>
    <xdr:to>
      <xdr:col>55</xdr:col>
      <xdr:colOff>50800</xdr:colOff>
      <xdr:row>58</xdr:row>
      <xdr:rowOff>84704</xdr:rowOff>
    </xdr:to>
    <xdr:sp macro="" textlink="">
      <xdr:nvSpPr>
        <xdr:cNvPr id="372" name="楕円 371"/>
        <xdr:cNvSpPr/>
      </xdr:nvSpPr>
      <xdr:spPr>
        <a:xfrm>
          <a:off x="104267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69481</xdr:rowOff>
    </xdr:from>
    <xdr:ext cx="469744" cy="259045"/>
    <xdr:sp macro="" textlink="">
      <xdr:nvSpPr>
        <xdr:cNvPr id="373" name="農林水産業費該当値テキスト"/>
        <xdr:cNvSpPr txBox="1"/>
      </xdr:nvSpPr>
      <xdr:spPr>
        <a:xfrm>
          <a:off x="10528300" y="98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143673</xdr:rowOff>
    </xdr:from>
    <xdr:to>
      <xdr:col>50</xdr:col>
      <xdr:colOff>165100</xdr:colOff>
      <xdr:row>58</xdr:row>
      <xdr:rowOff>73823</xdr:rowOff>
    </xdr:to>
    <xdr:sp macro="" textlink="">
      <xdr:nvSpPr>
        <xdr:cNvPr id="374" name="楕円 373"/>
        <xdr:cNvSpPr/>
      </xdr:nvSpPr>
      <xdr:spPr>
        <a:xfrm>
          <a:off x="9588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64950</xdr:rowOff>
    </xdr:from>
    <xdr:ext cx="469744" cy="259045"/>
    <xdr:sp macro="" textlink="">
      <xdr:nvSpPr>
        <xdr:cNvPr id="375" name="テキスト ボックス 374"/>
        <xdr:cNvSpPr txBox="1"/>
      </xdr:nvSpPr>
      <xdr:spPr>
        <a:xfrm>
          <a:off x="9404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135626</xdr:rowOff>
    </xdr:from>
    <xdr:to>
      <xdr:col>46</xdr:col>
      <xdr:colOff>38100</xdr:colOff>
      <xdr:row>58</xdr:row>
      <xdr:rowOff>65776</xdr:rowOff>
    </xdr:to>
    <xdr:sp macro="" textlink="">
      <xdr:nvSpPr>
        <xdr:cNvPr id="376" name="楕円 375"/>
        <xdr:cNvSpPr/>
      </xdr:nvSpPr>
      <xdr:spPr>
        <a:xfrm>
          <a:off x="8699500" y="99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56903</xdr:rowOff>
    </xdr:from>
    <xdr:ext cx="469744" cy="259045"/>
    <xdr:sp macro="" textlink="">
      <xdr:nvSpPr>
        <xdr:cNvPr id="377" name="テキスト ボックス 376"/>
        <xdr:cNvSpPr txBox="1"/>
      </xdr:nvSpPr>
      <xdr:spPr>
        <a:xfrm>
          <a:off x="8515428" y="100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121452</xdr:rowOff>
    </xdr:from>
    <xdr:to>
      <xdr:col>41</xdr:col>
      <xdr:colOff>101600</xdr:colOff>
      <xdr:row>57</xdr:row>
      <xdr:rowOff>51602</xdr:rowOff>
    </xdr:to>
    <xdr:sp macro="" textlink="">
      <xdr:nvSpPr>
        <xdr:cNvPr id="378" name="楕円 377"/>
        <xdr:cNvSpPr/>
      </xdr:nvSpPr>
      <xdr:spPr>
        <a:xfrm>
          <a:off x="7810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42729</xdr:rowOff>
    </xdr:from>
    <xdr:ext cx="469744" cy="259045"/>
    <xdr:sp macro="" textlink="">
      <xdr:nvSpPr>
        <xdr:cNvPr id="379" name="テキスト ボックス 378"/>
        <xdr:cNvSpPr txBox="1"/>
      </xdr:nvSpPr>
      <xdr:spPr>
        <a:xfrm>
          <a:off x="7626428" y="98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159949</xdr:rowOff>
    </xdr:from>
    <xdr:to>
      <xdr:col>36</xdr:col>
      <xdr:colOff>165100</xdr:colOff>
      <xdr:row>58</xdr:row>
      <xdr:rowOff>90099</xdr:rowOff>
    </xdr:to>
    <xdr:sp macro="" textlink="">
      <xdr:nvSpPr>
        <xdr:cNvPr id="380" name="楕円 379"/>
        <xdr:cNvSpPr/>
      </xdr:nvSpPr>
      <xdr:spPr>
        <a:xfrm>
          <a:off x="69215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81226</xdr:rowOff>
    </xdr:from>
    <xdr:ext cx="469744" cy="259045"/>
    <xdr:sp macro="" textlink="">
      <xdr:nvSpPr>
        <xdr:cNvPr id="381" name="テキスト ボックス 380"/>
        <xdr:cNvSpPr txBox="1"/>
      </xdr:nvSpPr>
      <xdr:spPr>
        <a:xfrm>
          <a:off x="6737428" y="100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107011</xdr:rowOff>
    </xdr:from>
    <xdr:to>
      <xdr:col>55</xdr:col>
      <xdr:colOff>0</xdr:colOff>
      <xdr:row>77</xdr:row>
      <xdr:rowOff>110074</xdr:rowOff>
    </xdr:to>
    <xdr:cxnSp macro="">
      <xdr:nvCxnSpPr>
        <xdr:cNvPr id="408" name="直線コネクタ 407"/>
        <xdr:cNvCxnSpPr/>
      </xdr:nvCxnSpPr>
      <xdr:spPr>
        <a:xfrm>
          <a:off x="9639300" y="13308661"/>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47757</xdr:rowOff>
    </xdr:from>
    <xdr:to>
      <xdr:col>50</xdr:col>
      <xdr:colOff>114300</xdr:colOff>
      <xdr:row>77</xdr:row>
      <xdr:rowOff>107011</xdr:rowOff>
    </xdr:to>
    <xdr:cxnSp macro="">
      <xdr:nvCxnSpPr>
        <xdr:cNvPr id="411" name="直線コネクタ 410"/>
        <xdr:cNvCxnSpPr/>
      </xdr:nvCxnSpPr>
      <xdr:spPr>
        <a:xfrm>
          <a:off x="8750300" y="13249407"/>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47757</xdr:rowOff>
    </xdr:from>
    <xdr:to>
      <xdr:col>45</xdr:col>
      <xdr:colOff>177800</xdr:colOff>
      <xdr:row>77</xdr:row>
      <xdr:rowOff>104496</xdr:rowOff>
    </xdr:to>
    <xdr:cxnSp macro="">
      <xdr:nvCxnSpPr>
        <xdr:cNvPr id="414" name="直線コネクタ 413"/>
        <xdr:cNvCxnSpPr/>
      </xdr:nvCxnSpPr>
      <xdr:spPr>
        <a:xfrm flipV="1">
          <a:off x="7861300" y="13249407"/>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100564</xdr:rowOff>
    </xdr:from>
    <xdr:to>
      <xdr:col>41</xdr:col>
      <xdr:colOff>50800</xdr:colOff>
      <xdr:row>77</xdr:row>
      <xdr:rowOff>104496</xdr:rowOff>
    </xdr:to>
    <xdr:cxnSp macro="">
      <xdr:nvCxnSpPr>
        <xdr:cNvPr id="417" name="直線コネクタ 416"/>
        <xdr:cNvCxnSpPr/>
      </xdr:nvCxnSpPr>
      <xdr:spPr>
        <a:xfrm>
          <a:off x="6972300" y="1330221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59274</xdr:rowOff>
    </xdr:from>
    <xdr:to>
      <xdr:col>55</xdr:col>
      <xdr:colOff>50800</xdr:colOff>
      <xdr:row>77</xdr:row>
      <xdr:rowOff>160874</xdr:rowOff>
    </xdr:to>
    <xdr:sp macro="" textlink="">
      <xdr:nvSpPr>
        <xdr:cNvPr id="427" name="楕円 426"/>
        <xdr:cNvSpPr/>
      </xdr:nvSpPr>
      <xdr:spPr>
        <a:xfrm>
          <a:off x="104267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37701</xdr:rowOff>
    </xdr:from>
    <xdr:ext cx="469744" cy="259045"/>
    <xdr:sp macro="" textlink="">
      <xdr:nvSpPr>
        <xdr:cNvPr id="428" name="商工費該当値テキスト"/>
        <xdr:cNvSpPr txBox="1"/>
      </xdr:nvSpPr>
      <xdr:spPr>
        <a:xfrm>
          <a:off x="10528300" y="13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56211</xdr:rowOff>
    </xdr:from>
    <xdr:to>
      <xdr:col>50</xdr:col>
      <xdr:colOff>165100</xdr:colOff>
      <xdr:row>77</xdr:row>
      <xdr:rowOff>157811</xdr:rowOff>
    </xdr:to>
    <xdr:sp macro="" textlink="">
      <xdr:nvSpPr>
        <xdr:cNvPr id="429" name="楕円 428"/>
        <xdr:cNvSpPr/>
      </xdr:nvSpPr>
      <xdr:spPr>
        <a:xfrm>
          <a:off x="958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148938</xdr:rowOff>
    </xdr:from>
    <xdr:ext cx="469744" cy="259045"/>
    <xdr:sp macro="" textlink="">
      <xdr:nvSpPr>
        <xdr:cNvPr id="430" name="テキスト ボックス 429"/>
        <xdr:cNvSpPr txBox="1"/>
      </xdr:nvSpPr>
      <xdr:spPr>
        <a:xfrm>
          <a:off x="9404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168407</xdr:rowOff>
    </xdr:from>
    <xdr:to>
      <xdr:col>46</xdr:col>
      <xdr:colOff>38100</xdr:colOff>
      <xdr:row>77</xdr:row>
      <xdr:rowOff>98557</xdr:rowOff>
    </xdr:to>
    <xdr:sp macro="" textlink="">
      <xdr:nvSpPr>
        <xdr:cNvPr id="431" name="楕円 430"/>
        <xdr:cNvSpPr/>
      </xdr:nvSpPr>
      <xdr:spPr>
        <a:xfrm>
          <a:off x="8699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89684</xdr:rowOff>
    </xdr:from>
    <xdr:ext cx="469744" cy="259045"/>
    <xdr:sp macro="" textlink="">
      <xdr:nvSpPr>
        <xdr:cNvPr id="432" name="テキスト ボックス 431"/>
        <xdr:cNvSpPr txBox="1"/>
      </xdr:nvSpPr>
      <xdr:spPr>
        <a:xfrm>
          <a:off x="8515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53696</xdr:rowOff>
    </xdr:from>
    <xdr:to>
      <xdr:col>41</xdr:col>
      <xdr:colOff>101600</xdr:colOff>
      <xdr:row>77</xdr:row>
      <xdr:rowOff>155296</xdr:rowOff>
    </xdr:to>
    <xdr:sp macro="" textlink="">
      <xdr:nvSpPr>
        <xdr:cNvPr id="433" name="楕円 432"/>
        <xdr:cNvSpPr/>
      </xdr:nvSpPr>
      <xdr:spPr>
        <a:xfrm>
          <a:off x="7810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146423</xdr:rowOff>
    </xdr:from>
    <xdr:ext cx="469744" cy="259045"/>
    <xdr:sp macro="" textlink="">
      <xdr:nvSpPr>
        <xdr:cNvPr id="434" name="テキスト ボックス 433"/>
        <xdr:cNvSpPr txBox="1"/>
      </xdr:nvSpPr>
      <xdr:spPr>
        <a:xfrm>
          <a:off x="7626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35" name="楕円 434"/>
        <xdr:cNvSpPr/>
      </xdr:nvSpPr>
      <xdr:spPr>
        <a:xfrm>
          <a:off x="6921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36" name="テキスト ボックス 435"/>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73667</xdr:rowOff>
    </xdr:from>
    <xdr:to>
      <xdr:col>55</xdr:col>
      <xdr:colOff>0</xdr:colOff>
      <xdr:row>97</xdr:row>
      <xdr:rowOff>146427</xdr:rowOff>
    </xdr:to>
    <xdr:cxnSp macro="">
      <xdr:nvCxnSpPr>
        <xdr:cNvPr id="468" name="直線コネクタ 467"/>
        <xdr:cNvCxnSpPr/>
      </xdr:nvCxnSpPr>
      <xdr:spPr>
        <a:xfrm>
          <a:off x="9639300" y="16532867"/>
          <a:ext cx="838200" cy="2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73667</xdr:rowOff>
    </xdr:from>
    <xdr:to>
      <xdr:col>50</xdr:col>
      <xdr:colOff>114300</xdr:colOff>
      <xdr:row>97</xdr:row>
      <xdr:rowOff>73537</xdr:rowOff>
    </xdr:to>
    <xdr:cxnSp macro="">
      <xdr:nvCxnSpPr>
        <xdr:cNvPr id="471" name="直線コネクタ 470"/>
        <xdr:cNvCxnSpPr/>
      </xdr:nvCxnSpPr>
      <xdr:spPr>
        <a:xfrm flipV="1">
          <a:off x="8750300" y="16532867"/>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104039</xdr:rowOff>
    </xdr:from>
    <xdr:to>
      <xdr:col>45</xdr:col>
      <xdr:colOff>177800</xdr:colOff>
      <xdr:row>97</xdr:row>
      <xdr:rowOff>73537</xdr:rowOff>
    </xdr:to>
    <xdr:cxnSp macro="">
      <xdr:nvCxnSpPr>
        <xdr:cNvPr id="474" name="直線コネクタ 473"/>
        <xdr:cNvCxnSpPr/>
      </xdr:nvCxnSpPr>
      <xdr:spPr>
        <a:xfrm>
          <a:off x="7861300" y="16563239"/>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104039</xdr:rowOff>
    </xdr:from>
    <xdr:to>
      <xdr:col>41</xdr:col>
      <xdr:colOff>50800</xdr:colOff>
      <xdr:row>98</xdr:row>
      <xdr:rowOff>36798</xdr:rowOff>
    </xdr:to>
    <xdr:cxnSp macro="">
      <xdr:nvCxnSpPr>
        <xdr:cNvPr id="477" name="直線コネクタ 476"/>
        <xdr:cNvCxnSpPr/>
      </xdr:nvCxnSpPr>
      <xdr:spPr>
        <a:xfrm flipV="1">
          <a:off x="6972300" y="16563239"/>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95627</xdr:rowOff>
    </xdr:from>
    <xdr:to>
      <xdr:col>55</xdr:col>
      <xdr:colOff>50800</xdr:colOff>
      <xdr:row>98</xdr:row>
      <xdr:rowOff>25777</xdr:rowOff>
    </xdr:to>
    <xdr:sp macro="" textlink="">
      <xdr:nvSpPr>
        <xdr:cNvPr id="487" name="楕円 486"/>
        <xdr:cNvSpPr/>
      </xdr:nvSpPr>
      <xdr:spPr>
        <a:xfrm>
          <a:off x="104267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74054</xdr:rowOff>
    </xdr:from>
    <xdr:ext cx="534377" cy="259045"/>
    <xdr:sp macro="" textlink="">
      <xdr:nvSpPr>
        <xdr:cNvPr id="488" name="土木費該当値テキスト"/>
        <xdr:cNvSpPr txBox="1"/>
      </xdr:nvSpPr>
      <xdr:spPr>
        <a:xfrm>
          <a:off x="10528300" y="167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22867</xdr:rowOff>
    </xdr:from>
    <xdr:to>
      <xdr:col>50</xdr:col>
      <xdr:colOff>165100</xdr:colOff>
      <xdr:row>96</xdr:row>
      <xdr:rowOff>124467</xdr:rowOff>
    </xdr:to>
    <xdr:sp macro="" textlink="">
      <xdr:nvSpPr>
        <xdr:cNvPr id="489" name="楕円 488"/>
        <xdr:cNvSpPr/>
      </xdr:nvSpPr>
      <xdr:spPr>
        <a:xfrm>
          <a:off x="9588500" y="164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140994</xdr:rowOff>
    </xdr:from>
    <xdr:ext cx="534377" cy="259045"/>
    <xdr:sp macro="" textlink="">
      <xdr:nvSpPr>
        <xdr:cNvPr id="490" name="テキスト ボックス 489"/>
        <xdr:cNvSpPr txBox="1"/>
      </xdr:nvSpPr>
      <xdr:spPr>
        <a:xfrm>
          <a:off x="9372111" y="162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22737</xdr:rowOff>
    </xdr:from>
    <xdr:to>
      <xdr:col>46</xdr:col>
      <xdr:colOff>38100</xdr:colOff>
      <xdr:row>97</xdr:row>
      <xdr:rowOff>124337</xdr:rowOff>
    </xdr:to>
    <xdr:sp macro="" textlink="">
      <xdr:nvSpPr>
        <xdr:cNvPr id="491" name="楕円 490"/>
        <xdr:cNvSpPr/>
      </xdr:nvSpPr>
      <xdr:spPr>
        <a:xfrm>
          <a:off x="8699500" y="16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115464</xdr:rowOff>
    </xdr:from>
    <xdr:ext cx="534377" cy="259045"/>
    <xdr:sp macro="" textlink="">
      <xdr:nvSpPr>
        <xdr:cNvPr id="492" name="テキスト ボックス 491"/>
        <xdr:cNvSpPr txBox="1"/>
      </xdr:nvSpPr>
      <xdr:spPr>
        <a:xfrm>
          <a:off x="8483111" y="167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53239</xdr:rowOff>
    </xdr:from>
    <xdr:to>
      <xdr:col>41</xdr:col>
      <xdr:colOff>101600</xdr:colOff>
      <xdr:row>96</xdr:row>
      <xdr:rowOff>154839</xdr:rowOff>
    </xdr:to>
    <xdr:sp macro="" textlink="">
      <xdr:nvSpPr>
        <xdr:cNvPr id="493" name="楕円 492"/>
        <xdr:cNvSpPr/>
      </xdr:nvSpPr>
      <xdr:spPr>
        <a:xfrm>
          <a:off x="7810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145966</xdr:rowOff>
    </xdr:from>
    <xdr:ext cx="534377" cy="259045"/>
    <xdr:sp macro="" textlink="">
      <xdr:nvSpPr>
        <xdr:cNvPr id="494" name="テキスト ボックス 493"/>
        <xdr:cNvSpPr txBox="1"/>
      </xdr:nvSpPr>
      <xdr:spPr>
        <a:xfrm>
          <a:off x="7594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157448</xdr:rowOff>
    </xdr:from>
    <xdr:to>
      <xdr:col>36</xdr:col>
      <xdr:colOff>165100</xdr:colOff>
      <xdr:row>98</xdr:row>
      <xdr:rowOff>87598</xdr:rowOff>
    </xdr:to>
    <xdr:sp macro="" textlink="">
      <xdr:nvSpPr>
        <xdr:cNvPr id="495" name="楕円 494"/>
        <xdr:cNvSpPr/>
      </xdr:nvSpPr>
      <xdr:spPr>
        <a:xfrm>
          <a:off x="6921500" y="167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78725</xdr:rowOff>
    </xdr:from>
    <xdr:ext cx="534377" cy="259045"/>
    <xdr:sp macro="" textlink="">
      <xdr:nvSpPr>
        <xdr:cNvPr id="496" name="テキスト ボックス 495"/>
        <xdr:cNvSpPr txBox="1"/>
      </xdr:nvSpPr>
      <xdr:spPr>
        <a:xfrm>
          <a:off x="6705111" y="168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111778</xdr:rowOff>
    </xdr:from>
    <xdr:to>
      <xdr:col>85</xdr:col>
      <xdr:colOff>127000</xdr:colOff>
      <xdr:row>33</xdr:row>
      <xdr:rowOff>132026</xdr:rowOff>
    </xdr:to>
    <xdr:cxnSp macro="">
      <xdr:nvCxnSpPr>
        <xdr:cNvPr id="528" name="直線コネクタ 527"/>
        <xdr:cNvCxnSpPr/>
      </xdr:nvCxnSpPr>
      <xdr:spPr>
        <a:xfrm flipV="1">
          <a:off x="15481300" y="5769628"/>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41892</xdr:rowOff>
    </xdr:from>
    <xdr:to>
      <xdr:col>81</xdr:col>
      <xdr:colOff>50800</xdr:colOff>
      <xdr:row>33</xdr:row>
      <xdr:rowOff>132026</xdr:rowOff>
    </xdr:to>
    <xdr:cxnSp macro="">
      <xdr:nvCxnSpPr>
        <xdr:cNvPr id="531" name="直線コネクタ 530"/>
        <xdr:cNvCxnSpPr/>
      </xdr:nvCxnSpPr>
      <xdr:spPr>
        <a:xfrm>
          <a:off x="14592300" y="569974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41892</xdr:rowOff>
    </xdr:from>
    <xdr:to>
      <xdr:col>76</xdr:col>
      <xdr:colOff>114300</xdr:colOff>
      <xdr:row>33</xdr:row>
      <xdr:rowOff>144925</xdr:rowOff>
    </xdr:to>
    <xdr:cxnSp macro="">
      <xdr:nvCxnSpPr>
        <xdr:cNvPr id="534" name="直線コネクタ 533"/>
        <xdr:cNvCxnSpPr/>
      </xdr:nvCxnSpPr>
      <xdr:spPr>
        <a:xfrm flipV="1">
          <a:off x="13703300" y="5699742"/>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144925</xdr:rowOff>
    </xdr:from>
    <xdr:to>
      <xdr:col>71</xdr:col>
      <xdr:colOff>177800</xdr:colOff>
      <xdr:row>35</xdr:row>
      <xdr:rowOff>9072</xdr:rowOff>
    </xdr:to>
    <xdr:cxnSp macro="">
      <xdr:nvCxnSpPr>
        <xdr:cNvPr id="537" name="直線コネクタ 536"/>
        <xdr:cNvCxnSpPr/>
      </xdr:nvCxnSpPr>
      <xdr:spPr>
        <a:xfrm flipV="1">
          <a:off x="12814300" y="5802775"/>
          <a:ext cx="889000" cy="20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60978</xdr:rowOff>
    </xdr:from>
    <xdr:to>
      <xdr:col>85</xdr:col>
      <xdr:colOff>177800</xdr:colOff>
      <xdr:row>33</xdr:row>
      <xdr:rowOff>162578</xdr:rowOff>
    </xdr:to>
    <xdr:sp macro="" textlink="">
      <xdr:nvSpPr>
        <xdr:cNvPr id="547" name="楕円 546"/>
        <xdr:cNvSpPr/>
      </xdr:nvSpPr>
      <xdr:spPr>
        <a:xfrm>
          <a:off x="16268700" y="5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83855</xdr:rowOff>
    </xdr:from>
    <xdr:ext cx="534377" cy="259045"/>
    <xdr:sp macro="" textlink="">
      <xdr:nvSpPr>
        <xdr:cNvPr id="548" name="消防費該当値テキスト"/>
        <xdr:cNvSpPr txBox="1"/>
      </xdr:nvSpPr>
      <xdr:spPr>
        <a:xfrm>
          <a:off x="16370300" y="55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81226</xdr:rowOff>
    </xdr:from>
    <xdr:to>
      <xdr:col>81</xdr:col>
      <xdr:colOff>101600</xdr:colOff>
      <xdr:row>34</xdr:row>
      <xdr:rowOff>11376</xdr:rowOff>
    </xdr:to>
    <xdr:sp macro="" textlink="">
      <xdr:nvSpPr>
        <xdr:cNvPr id="549" name="楕円 548"/>
        <xdr:cNvSpPr/>
      </xdr:nvSpPr>
      <xdr:spPr>
        <a:xfrm>
          <a:off x="15430500" y="57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27903</xdr:rowOff>
    </xdr:from>
    <xdr:ext cx="534377" cy="259045"/>
    <xdr:sp macro="" textlink="">
      <xdr:nvSpPr>
        <xdr:cNvPr id="550" name="テキスト ボックス 549"/>
        <xdr:cNvSpPr txBox="1"/>
      </xdr:nvSpPr>
      <xdr:spPr>
        <a:xfrm>
          <a:off x="15214111" y="55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162542</xdr:rowOff>
    </xdr:from>
    <xdr:to>
      <xdr:col>76</xdr:col>
      <xdr:colOff>165100</xdr:colOff>
      <xdr:row>33</xdr:row>
      <xdr:rowOff>92692</xdr:rowOff>
    </xdr:to>
    <xdr:sp macro="" textlink="">
      <xdr:nvSpPr>
        <xdr:cNvPr id="551" name="楕円 550"/>
        <xdr:cNvSpPr/>
      </xdr:nvSpPr>
      <xdr:spPr>
        <a:xfrm>
          <a:off x="14541500" y="5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109219</xdr:rowOff>
    </xdr:from>
    <xdr:ext cx="534377" cy="259045"/>
    <xdr:sp macro="" textlink="">
      <xdr:nvSpPr>
        <xdr:cNvPr id="552" name="テキスト ボックス 551"/>
        <xdr:cNvSpPr txBox="1"/>
      </xdr:nvSpPr>
      <xdr:spPr>
        <a:xfrm>
          <a:off x="14325111" y="54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94125</xdr:rowOff>
    </xdr:from>
    <xdr:to>
      <xdr:col>72</xdr:col>
      <xdr:colOff>38100</xdr:colOff>
      <xdr:row>34</xdr:row>
      <xdr:rowOff>24275</xdr:rowOff>
    </xdr:to>
    <xdr:sp macro="" textlink="">
      <xdr:nvSpPr>
        <xdr:cNvPr id="553" name="楕円 552"/>
        <xdr:cNvSpPr/>
      </xdr:nvSpPr>
      <xdr:spPr>
        <a:xfrm>
          <a:off x="13652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40802</xdr:rowOff>
    </xdr:from>
    <xdr:ext cx="534377" cy="259045"/>
    <xdr:sp macro="" textlink="">
      <xdr:nvSpPr>
        <xdr:cNvPr id="554" name="テキスト ボックス 553"/>
        <xdr:cNvSpPr txBox="1"/>
      </xdr:nvSpPr>
      <xdr:spPr>
        <a:xfrm>
          <a:off x="13436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129722</xdr:rowOff>
    </xdr:from>
    <xdr:to>
      <xdr:col>67</xdr:col>
      <xdr:colOff>101600</xdr:colOff>
      <xdr:row>35</xdr:row>
      <xdr:rowOff>59872</xdr:rowOff>
    </xdr:to>
    <xdr:sp macro="" textlink="">
      <xdr:nvSpPr>
        <xdr:cNvPr id="555" name="楕円 554"/>
        <xdr:cNvSpPr/>
      </xdr:nvSpPr>
      <xdr:spPr>
        <a:xfrm>
          <a:off x="12763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50999</xdr:rowOff>
    </xdr:from>
    <xdr:ext cx="534377" cy="259045"/>
    <xdr:sp macro="" textlink="">
      <xdr:nvSpPr>
        <xdr:cNvPr id="556" name="テキスト ボックス 555"/>
        <xdr:cNvSpPr txBox="1"/>
      </xdr:nvSpPr>
      <xdr:spPr>
        <a:xfrm>
          <a:off x="12547111" y="60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81498</xdr:rowOff>
    </xdr:from>
    <xdr:to>
      <xdr:col>85</xdr:col>
      <xdr:colOff>127000</xdr:colOff>
      <xdr:row>57</xdr:row>
      <xdr:rowOff>109844</xdr:rowOff>
    </xdr:to>
    <xdr:cxnSp macro="">
      <xdr:nvCxnSpPr>
        <xdr:cNvPr id="584" name="直線コネクタ 583"/>
        <xdr:cNvCxnSpPr/>
      </xdr:nvCxnSpPr>
      <xdr:spPr>
        <a:xfrm flipV="1">
          <a:off x="15481300" y="9854148"/>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117503</xdr:rowOff>
    </xdr:from>
    <xdr:to>
      <xdr:col>81</xdr:col>
      <xdr:colOff>50800</xdr:colOff>
      <xdr:row>57</xdr:row>
      <xdr:rowOff>109844</xdr:rowOff>
    </xdr:to>
    <xdr:cxnSp macro="">
      <xdr:nvCxnSpPr>
        <xdr:cNvPr id="587" name="直線コネクタ 586"/>
        <xdr:cNvCxnSpPr/>
      </xdr:nvCxnSpPr>
      <xdr:spPr>
        <a:xfrm>
          <a:off x="14592300" y="9718703"/>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117503</xdr:rowOff>
    </xdr:from>
    <xdr:to>
      <xdr:col>76</xdr:col>
      <xdr:colOff>114300</xdr:colOff>
      <xdr:row>56</xdr:row>
      <xdr:rowOff>121252</xdr:rowOff>
    </xdr:to>
    <xdr:cxnSp macro="">
      <xdr:nvCxnSpPr>
        <xdr:cNvPr id="590" name="直線コネクタ 589"/>
        <xdr:cNvCxnSpPr/>
      </xdr:nvCxnSpPr>
      <xdr:spPr>
        <a:xfrm flipV="1">
          <a:off x="13703300" y="971870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121252</xdr:rowOff>
    </xdr:from>
    <xdr:to>
      <xdr:col>71</xdr:col>
      <xdr:colOff>177800</xdr:colOff>
      <xdr:row>57</xdr:row>
      <xdr:rowOff>31207</xdr:rowOff>
    </xdr:to>
    <xdr:cxnSp macro="">
      <xdr:nvCxnSpPr>
        <xdr:cNvPr id="593" name="直線コネクタ 592"/>
        <xdr:cNvCxnSpPr/>
      </xdr:nvCxnSpPr>
      <xdr:spPr>
        <a:xfrm flipV="1">
          <a:off x="12814300" y="9722452"/>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30698</xdr:rowOff>
    </xdr:from>
    <xdr:to>
      <xdr:col>85</xdr:col>
      <xdr:colOff>177800</xdr:colOff>
      <xdr:row>57</xdr:row>
      <xdr:rowOff>132298</xdr:rowOff>
    </xdr:to>
    <xdr:sp macro="" textlink="">
      <xdr:nvSpPr>
        <xdr:cNvPr id="603" name="楕円 602"/>
        <xdr:cNvSpPr/>
      </xdr:nvSpPr>
      <xdr:spPr>
        <a:xfrm>
          <a:off x="162687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9125</xdr:rowOff>
    </xdr:from>
    <xdr:ext cx="534377" cy="259045"/>
    <xdr:sp macro="" textlink="">
      <xdr:nvSpPr>
        <xdr:cNvPr id="604" name="教育費該当値テキスト"/>
        <xdr:cNvSpPr txBox="1"/>
      </xdr:nvSpPr>
      <xdr:spPr>
        <a:xfrm>
          <a:off x="16370300" y="9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59044</xdr:rowOff>
    </xdr:from>
    <xdr:to>
      <xdr:col>81</xdr:col>
      <xdr:colOff>101600</xdr:colOff>
      <xdr:row>57</xdr:row>
      <xdr:rowOff>160644</xdr:rowOff>
    </xdr:to>
    <xdr:sp macro="" textlink="">
      <xdr:nvSpPr>
        <xdr:cNvPr id="605" name="楕円 604"/>
        <xdr:cNvSpPr/>
      </xdr:nvSpPr>
      <xdr:spPr>
        <a:xfrm>
          <a:off x="15430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151771</xdr:rowOff>
    </xdr:from>
    <xdr:ext cx="534377" cy="259045"/>
    <xdr:sp macro="" textlink="">
      <xdr:nvSpPr>
        <xdr:cNvPr id="606" name="テキスト ボックス 605"/>
        <xdr:cNvSpPr txBox="1"/>
      </xdr:nvSpPr>
      <xdr:spPr>
        <a:xfrm>
          <a:off x="15214111" y="99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66703</xdr:rowOff>
    </xdr:from>
    <xdr:to>
      <xdr:col>76</xdr:col>
      <xdr:colOff>165100</xdr:colOff>
      <xdr:row>56</xdr:row>
      <xdr:rowOff>168303</xdr:rowOff>
    </xdr:to>
    <xdr:sp macro="" textlink="">
      <xdr:nvSpPr>
        <xdr:cNvPr id="607" name="楕円 606"/>
        <xdr:cNvSpPr/>
      </xdr:nvSpPr>
      <xdr:spPr>
        <a:xfrm>
          <a:off x="14541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159430</xdr:rowOff>
    </xdr:from>
    <xdr:ext cx="534377" cy="259045"/>
    <xdr:sp macro="" textlink="">
      <xdr:nvSpPr>
        <xdr:cNvPr id="608" name="テキスト ボックス 607"/>
        <xdr:cNvSpPr txBox="1"/>
      </xdr:nvSpPr>
      <xdr:spPr>
        <a:xfrm>
          <a:off x="14325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70452</xdr:rowOff>
    </xdr:from>
    <xdr:to>
      <xdr:col>72</xdr:col>
      <xdr:colOff>38100</xdr:colOff>
      <xdr:row>57</xdr:row>
      <xdr:rowOff>602</xdr:rowOff>
    </xdr:to>
    <xdr:sp macro="" textlink="">
      <xdr:nvSpPr>
        <xdr:cNvPr id="609" name="楕円 608"/>
        <xdr:cNvSpPr/>
      </xdr:nvSpPr>
      <xdr:spPr>
        <a:xfrm>
          <a:off x="13652500" y="96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163179</xdr:rowOff>
    </xdr:from>
    <xdr:ext cx="534377" cy="259045"/>
    <xdr:sp macro="" textlink="">
      <xdr:nvSpPr>
        <xdr:cNvPr id="610" name="テキスト ボックス 609"/>
        <xdr:cNvSpPr txBox="1"/>
      </xdr:nvSpPr>
      <xdr:spPr>
        <a:xfrm>
          <a:off x="13436111"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151857</xdr:rowOff>
    </xdr:from>
    <xdr:to>
      <xdr:col>67</xdr:col>
      <xdr:colOff>101600</xdr:colOff>
      <xdr:row>57</xdr:row>
      <xdr:rowOff>82007</xdr:rowOff>
    </xdr:to>
    <xdr:sp macro="" textlink="">
      <xdr:nvSpPr>
        <xdr:cNvPr id="611" name="楕円 610"/>
        <xdr:cNvSpPr/>
      </xdr:nvSpPr>
      <xdr:spPr>
        <a:xfrm>
          <a:off x="12763500" y="97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73134</xdr:rowOff>
    </xdr:from>
    <xdr:ext cx="534377" cy="259045"/>
    <xdr:sp macro="" textlink="">
      <xdr:nvSpPr>
        <xdr:cNvPr id="612" name="テキスト ボックス 611"/>
        <xdr:cNvSpPr txBox="1"/>
      </xdr:nvSpPr>
      <xdr:spPr>
        <a:xfrm>
          <a:off x="12547111" y="98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131380</xdr:rowOff>
    </xdr:from>
    <xdr:to>
      <xdr:col>85</xdr:col>
      <xdr:colOff>127000</xdr:colOff>
      <xdr:row>78</xdr:row>
      <xdr:rowOff>135905</xdr:rowOff>
    </xdr:to>
    <xdr:cxnSp macro="">
      <xdr:nvCxnSpPr>
        <xdr:cNvPr id="639" name="直線コネクタ 638"/>
        <xdr:cNvCxnSpPr/>
      </xdr:nvCxnSpPr>
      <xdr:spPr>
        <a:xfrm>
          <a:off x="15481300" y="13504480"/>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131380</xdr:rowOff>
    </xdr:from>
    <xdr:to>
      <xdr:col>81</xdr:col>
      <xdr:colOff>50800</xdr:colOff>
      <xdr:row>78</xdr:row>
      <xdr:rowOff>135630</xdr:rowOff>
    </xdr:to>
    <xdr:cxnSp macro="">
      <xdr:nvCxnSpPr>
        <xdr:cNvPr id="642" name="直線コネクタ 641"/>
        <xdr:cNvCxnSpPr/>
      </xdr:nvCxnSpPr>
      <xdr:spPr>
        <a:xfrm flipV="1">
          <a:off x="14592300" y="13504480"/>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132201</xdr:rowOff>
    </xdr:from>
    <xdr:to>
      <xdr:col>76</xdr:col>
      <xdr:colOff>114300</xdr:colOff>
      <xdr:row>78</xdr:row>
      <xdr:rowOff>135630</xdr:rowOff>
    </xdr:to>
    <xdr:cxnSp macro="">
      <xdr:nvCxnSpPr>
        <xdr:cNvPr id="645" name="直線コネクタ 644"/>
        <xdr:cNvCxnSpPr/>
      </xdr:nvCxnSpPr>
      <xdr:spPr>
        <a:xfrm>
          <a:off x="13703300" y="135053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132201</xdr:rowOff>
    </xdr:from>
    <xdr:to>
      <xdr:col>71</xdr:col>
      <xdr:colOff>177800</xdr:colOff>
      <xdr:row>78</xdr:row>
      <xdr:rowOff>137322</xdr:rowOff>
    </xdr:to>
    <xdr:cxnSp macro="">
      <xdr:nvCxnSpPr>
        <xdr:cNvPr id="648" name="直線コネクタ 647"/>
        <xdr:cNvCxnSpPr/>
      </xdr:nvCxnSpPr>
      <xdr:spPr>
        <a:xfrm flipV="1">
          <a:off x="12814300" y="13505301"/>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85105</xdr:rowOff>
    </xdr:from>
    <xdr:to>
      <xdr:col>85</xdr:col>
      <xdr:colOff>177800</xdr:colOff>
      <xdr:row>79</xdr:row>
      <xdr:rowOff>15255</xdr:rowOff>
    </xdr:to>
    <xdr:sp macro="" textlink="">
      <xdr:nvSpPr>
        <xdr:cNvPr id="658" name="楕円 657"/>
        <xdr:cNvSpPr/>
      </xdr:nvSpPr>
      <xdr:spPr>
        <a:xfrm>
          <a:off x="162687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xdr:rowOff>
    </xdr:from>
    <xdr:ext cx="313932" cy="259045"/>
    <xdr:sp macro="" textlink="">
      <xdr:nvSpPr>
        <xdr:cNvPr id="659" name="災害復旧費該当値テキスト"/>
        <xdr:cNvSpPr txBox="1"/>
      </xdr:nvSpPr>
      <xdr:spPr>
        <a:xfrm>
          <a:off x="16370300" y="13373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80580</xdr:rowOff>
    </xdr:from>
    <xdr:to>
      <xdr:col>81</xdr:col>
      <xdr:colOff>101600</xdr:colOff>
      <xdr:row>79</xdr:row>
      <xdr:rowOff>10730</xdr:rowOff>
    </xdr:to>
    <xdr:sp macro="" textlink="">
      <xdr:nvSpPr>
        <xdr:cNvPr id="660" name="楕円 659"/>
        <xdr:cNvSpPr/>
      </xdr:nvSpPr>
      <xdr:spPr>
        <a:xfrm>
          <a:off x="154305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1857</xdr:rowOff>
    </xdr:from>
    <xdr:ext cx="378565" cy="259045"/>
    <xdr:sp macro="" textlink="">
      <xdr:nvSpPr>
        <xdr:cNvPr id="661" name="テキスト ボックス 660"/>
        <xdr:cNvSpPr txBox="1"/>
      </xdr:nvSpPr>
      <xdr:spPr>
        <a:xfrm>
          <a:off x="15292017" y="1354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84830</xdr:rowOff>
    </xdr:from>
    <xdr:to>
      <xdr:col>76</xdr:col>
      <xdr:colOff>165100</xdr:colOff>
      <xdr:row>79</xdr:row>
      <xdr:rowOff>14980</xdr:rowOff>
    </xdr:to>
    <xdr:sp macro="" textlink="">
      <xdr:nvSpPr>
        <xdr:cNvPr id="662" name="楕円 661"/>
        <xdr:cNvSpPr/>
      </xdr:nvSpPr>
      <xdr:spPr>
        <a:xfrm>
          <a:off x="14541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6107</xdr:rowOff>
    </xdr:from>
    <xdr:ext cx="313932" cy="259045"/>
    <xdr:sp macro="" textlink="">
      <xdr:nvSpPr>
        <xdr:cNvPr id="663" name="テキスト ボックス 662"/>
        <xdr:cNvSpPr txBox="1"/>
      </xdr:nvSpPr>
      <xdr:spPr>
        <a:xfrm>
          <a:off x="14435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81401</xdr:rowOff>
    </xdr:from>
    <xdr:to>
      <xdr:col>72</xdr:col>
      <xdr:colOff>38100</xdr:colOff>
      <xdr:row>79</xdr:row>
      <xdr:rowOff>11551</xdr:rowOff>
    </xdr:to>
    <xdr:sp macro="" textlink="">
      <xdr:nvSpPr>
        <xdr:cNvPr id="664" name="楕円 663"/>
        <xdr:cNvSpPr/>
      </xdr:nvSpPr>
      <xdr:spPr>
        <a:xfrm>
          <a:off x="13652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2678</xdr:rowOff>
    </xdr:from>
    <xdr:ext cx="378565" cy="259045"/>
    <xdr:sp macro="" textlink="">
      <xdr:nvSpPr>
        <xdr:cNvPr id="665" name="テキスト ボックス 664"/>
        <xdr:cNvSpPr txBox="1"/>
      </xdr:nvSpPr>
      <xdr:spPr>
        <a:xfrm>
          <a:off x="13514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86522</xdr:rowOff>
    </xdr:from>
    <xdr:to>
      <xdr:col>67</xdr:col>
      <xdr:colOff>101600</xdr:colOff>
      <xdr:row>79</xdr:row>
      <xdr:rowOff>16672</xdr:rowOff>
    </xdr:to>
    <xdr:sp macro="" textlink="">
      <xdr:nvSpPr>
        <xdr:cNvPr id="666" name="楕円 665"/>
        <xdr:cNvSpPr/>
      </xdr:nvSpPr>
      <xdr:spPr>
        <a:xfrm>
          <a:off x="12763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7799</xdr:rowOff>
    </xdr:from>
    <xdr:ext cx="313932" cy="259045"/>
    <xdr:sp macro="" textlink="">
      <xdr:nvSpPr>
        <xdr:cNvPr id="667" name="テキスト ボックス 666"/>
        <xdr:cNvSpPr txBox="1"/>
      </xdr:nvSpPr>
      <xdr:spPr>
        <a:xfrm>
          <a:off x="12657333" y="13552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78321</xdr:rowOff>
    </xdr:from>
    <xdr:to>
      <xdr:col>85</xdr:col>
      <xdr:colOff>127000</xdr:colOff>
      <xdr:row>98</xdr:row>
      <xdr:rowOff>96472</xdr:rowOff>
    </xdr:to>
    <xdr:cxnSp macro="">
      <xdr:nvCxnSpPr>
        <xdr:cNvPr id="695" name="直線コネクタ 694"/>
        <xdr:cNvCxnSpPr/>
      </xdr:nvCxnSpPr>
      <xdr:spPr>
        <a:xfrm flipV="1">
          <a:off x="15481300" y="1688042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96472</xdr:rowOff>
    </xdr:from>
    <xdr:to>
      <xdr:col>81</xdr:col>
      <xdr:colOff>50800</xdr:colOff>
      <xdr:row>98</xdr:row>
      <xdr:rowOff>130831</xdr:rowOff>
    </xdr:to>
    <xdr:cxnSp macro="">
      <xdr:nvCxnSpPr>
        <xdr:cNvPr id="698" name="直線コネクタ 697"/>
        <xdr:cNvCxnSpPr/>
      </xdr:nvCxnSpPr>
      <xdr:spPr>
        <a:xfrm flipV="1">
          <a:off x="14592300" y="16898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100929</xdr:rowOff>
    </xdr:from>
    <xdr:to>
      <xdr:col>76</xdr:col>
      <xdr:colOff>114300</xdr:colOff>
      <xdr:row>98</xdr:row>
      <xdr:rowOff>130831</xdr:rowOff>
    </xdr:to>
    <xdr:cxnSp macro="">
      <xdr:nvCxnSpPr>
        <xdr:cNvPr id="701" name="直線コネクタ 700"/>
        <xdr:cNvCxnSpPr/>
      </xdr:nvCxnSpPr>
      <xdr:spPr>
        <a:xfrm>
          <a:off x="13703300" y="16903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100929</xdr:rowOff>
    </xdr:from>
    <xdr:to>
      <xdr:col>71</xdr:col>
      <xdr:colOff>177800</xdr:colOff>
      <xdr:row>98</xdr:row>
      <xdr:rowOff>109868</xdr:rowOff>
    </xdr:to>
    <xdr:cxnSp macro="">
      <xdr:nvCxnSpPr>
        <xdr:cNvPr id="704" name="直線コネクタ 703"/>
        <xdr:cNvCxnSpPr/>
      </xdr:nvCxnSpPr>
      <xdr:spPr>
        <a:xfrm flipV="1">
          <a:off x="12814300" y="16903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27521</xdr:rowOff>
    </xdr:from>
    <xdr:to>
      <xdr:col>85</xdr:col>
      <xdr:colOff>177800</xdr:colOff>
      <xdr:row>98</xdr:row>
      <xdr:rowOff>129121</xdr:rowOff>
    </xdr:to>
    <xdr:sp macro="" textlink="">
      <xdr:nvSpPr>
        <xdr:cNvPr id="714" name="楕円 713"/>
        <xdr:cNvSpPr/>
      </xdr:nvSpPr>
      <xdr:spPr>
        <a:xfrm>
          <a:off x="16268700" y="16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5948</xdr:rowOff>
    </xdr:from>
    <xdr:ext cx="534377" cy="259045"/>
    <xdr:sp macro="" textlink="">
      <xdr:nvSpPr>
        <xdr:cNvPr id="715" name="公債費該当値テキスト"/>
        <xdr:cNvSpPr txBox="1"/>
      </xdr:nvSpPr>
      <xdr:spPr>
        <a:xfrm>
          <a:off x="16370300"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45672</xdr:rowOff>
    </xdr:from>
    <xdr:to>
      <xdr:col>81</xdr:col>
      <xdr:colOff>101600</xdr:colOff>
      <xdr:row>98</xdr:row>
      <xdr:rowOff>147272</xdr:rowOff>
    </xdr:to>
    <xdr:sp macro="" textlink="">
      <xdr:nvSpPr>
        <xdr:cNvPr id="716" name="楕円 715"/>
        <xdr:cNvSpPr/>
      </xdr:nvSpPr>
      <xdr:spPr>
        <a:xfrm>
          <a:off x="15430500" y="16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138399</xdr:rowOff>
    </xdr:from>
    <xdr:ext cx="534377" cy="259045"/>
    <xdr:sp macro="" textlink="">
      <xdr:nvSpPr>
        <xdr:cNvPr id="717" name="テキスト ボックス 716"/>
        <xdr:cNvSpPr txBox="1"/>
      </xdr:nvSpPr>
      <xdr:spPr>
        <a:xfrm>
          <a:off x="15214111" y="16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80031</xdr:rowOff>
    </xdr:from>
    <xdr:to>
      <xdr:col>76</xdr:col>
      <xdr:colOff>165100</xdr:colOff>
      <xdr:row>99</xdr:row>
      <xdr:rowOff>10181</xdr:rowOff>
    </xdr:to>
    <xdr:sp macro="" textlink="">
      <xdr:nvSpPr>
        <xdr:cNvPr id="718" name="楕円 717"/>
        <xdr:cNvSpPr/>
      </xdr:nvSpPr>
      <xdr:spPr>
        <a:xfrm>
          <a:off x="14541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1308</xdr:rowOff>
    </xdr:from>
    <xdr:ext cx="534377" cy="259045"/>
    <xdr:sp macro="" textlink="">
      <xdr:nvSpPr>
        <xdr:cNvPr id="719" name="テキスト ボックス 718"/>
        <xdr:cNvSpPr txBox="1"/>
      </xdr:nvSpPr>
      <xdr:spPr>
        <a:xfrm>
          <a:off x="14325111" y="169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50129</xdr:rowOff>
    </xdr:from>
    <xdr:to>
      <xdr:col>72</xdr:col>
      <xdr:colOff>38100</xdr:colOff>
      <xdr:row>98</xdr:row>
      <xdr:rowOff>151729</xdr:rowOff>
    </xdr:to>
    <xdr:sp macro="" textlink="">
      <xdr:nvSpPr>
        <xdr:cNvPr id="720" name="楕円 719"/>
        <xdr:cNvSpPr/>
      </xdr:nvSpPr>
      <xdr:spPr>
        <a:xfrm>
          <a:off x="13652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142856</xdr:rowOff>
    </xdr:from>
    <xdr:ext cx="534377" cy="259045"/>
    <xdr:sp macro="" textlink="">
      <xdr:nvSpPr>
        <xdr:cNvPr id="721" name="テキスト ボックス 720"/>
        <xdr:cNvSpPr txBox="1"/>
      </xdr:nvSpPr>
      <xdr:spPr>
        <a:xfrm>
          <a:off x="13436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59068</xdr:rowOff>
    </xdr:from>
    <xdr:to>
      <xdr:col>67</xdr:col>
      <xdr:colOff>101600</xdr:colOff>
      <xdr:row>98</xdr:row>
      <xdr:rowOff>160668</xdr:rowOff>
    </xdr:to>
    <xdr:sp macro="" textlink="">
      <xdr:nvSpPr>
        <xdr:cNvPr id="722" name="楕円 721"/>
        <xdr:cNvSpPr/>
      </xdr:nvSpPr>
      <xdr:spPr>
        <a:xfrm>
          <a:off x="12763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151795</xdr:rowOff>
    </xdr:from>
    <xdr:ext cx="534377" cy="259045"/>
    <xdr:sp macro="" textlink="">
      <xdr:nvSpPr>
        <xdr:cNvPr id="723" name="テキスト ボックス 722"/>
        <xdr:cNvSpPr txBox="1"/>
      </xdr:nvSpPr>
      <xdr:spPr>
        <a:xfrm>
          <a:off x="12547111" y="169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おいては、職員配置の見直しを要因とした人件費の減少により、前年度より減少している。総務費については、財政調整基金積立金及び公共施設整備基金積立金が減少したことにより、大幅に低下している。積立金の減少などを要因に、年々低下傾向であるが、今後は入曽地区地域交流施設（仮称）の更新などが予定されており、増額となる見込みである。民生費については、経済対策臨時福祉給付金等の事業終了等により低下しているが、今後は少子高齢化の進行により増加傾向となっていく見込みである。衛生費については、稲荷山環境センターの焼却処理施設改修工事費（平成２６年度～平成３０年度までの５年間の長寿命化工事）の影響により増加傾向にある。労働費については、勤労者住宅資金預託金の減額により、前年度より減少している。農林水産業費については、総合戦略事業として実施した狭山茶振興事業費補助金が減額したことなどにより前年度より減少している。商工費については、モノづくり</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人材確保応援事業委託料の減額などにより、前年度より減少している。今後は新たな企業支援事業や賑わい創出事業の実施を予定していることから、増加することが見込まれる。土木費においては、市営住宅鵜ノ木団地の集約建替えが概ね完了したことから更新整備に係る費用が大きく減少したことで、大幅な減少となっている。消防費については、防災行政無線デジタル化工事や第６分団車庫改築工事の実施などにより増加している。防災行政無線デジタル化工事については次年度以降も更新が続くため、今後も増加する見込みである。教育費については、市内中学校の除湿温度保持工事の実施により増加している。学校施設については今後、全小中学校のトイレ洋式化や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の導入を予定しており、しばらくは増加傾向となる見込みである。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財政調整基金残高については、緩やかな景気回復を基調に市税の増収（前年度比約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億円）などにより、最終的な取り崩し額が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となったため、残高がやや増加している。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また、人件費や事務事業の見直しなどにより、物件費など一般財源が主な財源である経費の削減に努めていることなどにより、前年度と比較し実質収支額が約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千万円の増となり、実質単年度収支についても引き続き黒字となっている。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今後も行財政改革を推進するとともに、市税等の歳入確保に努める。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年度の連結赤字比率は、前年度より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3.76</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％黒字が伸び△</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29.77</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一般会計等の実質赤字比率が</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％黒字増加したことに加え、国民健康保険特別会計の実質収支が対前年度比で約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千万円増加したことなどに</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より、連結赤字比率で示す黒字が伸びている状況である。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0"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0"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単年度の実質公債費比率は</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年度と</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同水準で推移している</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カ年平均で算出することから、</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年度の単年度比率</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年度より狭山市駅西口地区第一種市街地再開発事業に係る都市再生機構（ＵＲ）割賦償還金の元金返済が始まったことにより公債費に準ずる債務負担行為が</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カ年平均で増加したため、前年度より</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％となったものである。</a:t>
          </a:r>
          <a:endPar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今後も引き続き、起債対象事業の適切な選択を行い、世代間負担の公平化を図るとともに、健全な財政運営に努める。</a:t>
          </a:r>
          <a:endParaRPr kumimoji="1" lang="ja-JP" altLang="en-US" sz="18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年度に将来負担比率は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％低下し、</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主な要因は、狭山市駅西口地区第一種市街地再開発事業に係る元金償還が進んだことなどにより地方債残高が約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億円減少したこと、また同事業の保留床取得費や、入間川及び堀兼学校給食センター更新事業に係る施設取得費の割賦償還が進んだことにより債務負担行為に基づく支出額が約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千万円減少したことである。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の施行と、公共施設等総合管理計画に基づき統廃合等を進める中で、長寿命化を図るための大規模改修が見込まれることから、引き続き、後世への負担を少しでも軽減するよう適切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の理由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は、景気の動向による法人関係税等の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や人口減少による税収減、また、社会保障関係経費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や公共施設等の老朽化対策及び都市基盤整備に係る経費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の増大といった将来の歳入減少・歳出増加に備えるため。</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基金の使途の明確化を図るため、前年度繰越金については、財政調整基金のみならず特定目的基金にも適宜積み立てていくことを予定している。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・公共施設整備基金：公共施設の整備及び備品購入のための資金に充てるため。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平成３２年度から工事が本格化する</a:t>
          </a:r>
          <a:r>
            <a:rPr lang="ja-JP" altLang="en-US" sz="1300" b="0">
              <a:latin typeface="ＭＳ ゴシック" panose="020B0609070205080204" pitchFamily="49" charset="-128"/>
              <a:ea typeface="ＭＳ ゴシック" panose="020B0609070205080204" pitchFamily="49" charset="-128"/>
            </a:rPr>
            <a:t>入曽駅周辺整備事業基本計画に基づく土地区画整理事業を着実に推進するために、３億円を積み立てたことによる増加。</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入曽駅周辺整備事業</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にかかる工事が本格化する平成</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３２年度</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以降は減少を見込んでいる</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増の理由は、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や人口減少による税収減、また、社会保障関係経費の増大といった将来の歳入減少・歳出増加に備えるため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具体的に目安とする額（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標準財政規模の一定割合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等）は定めていないが、決算状況を踏まえ、可能な範囲で適宜積立てていく。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建築物の延べ床面積を３０％削減するという目標を掲げ、老朽化した施設の統廃合等を進めている。有形固定資産減価償却率については、類似団体平均と比較すると同水準であり、全国平均、埼玉県平均ともに下回っている。今後も当該計画に基づき適切な維持管理に取り組んでいく。</a:t>
          </a:r>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平成２９年度の固定資産台帳は、未整備のため、平成２８年度の固定資産台帳の数値での分析。</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76" name="楕円 75"/>
        <xdr:cNvSpPr/>
      </xdr:nvSpPr>
      <xdr:spPr>
        <a:xfrm>
          <a:off x="4000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29354</xdr:rowOff>
    </xdr:from>
    <xdr:ext cx="405111" cy="259045"/>
    <xdr:sp macro="" textlink="">
      <xdr:nvSpPr>
        <xdr:cNvPr id="77"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78"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79" name="n_1main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債務償還可能年数は類似団体平均と同水準であり、全国平均、埼玉県平均では下回る水準となった。主な要因としては、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狭山市駅西口地区地区第一種市街地再開発事業に係る保留床の取得費や入間川及び堀兼学校給食センター更新事業に係る施設取得費の割賦償還が進んだ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ことによる地方債残高が減少したことによるものである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また、人件費についても職員の新陳代謝や狭山市定員管理指針による職員数の減等により減額している。今後もＡＩやＲＰＡの活用による事務の効率化を図ることで、人件費等の抑制に努めていく。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4" name="テキスト ボックス 10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0" name="直線コネクタ 109"/>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3"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4" name="直線コネクタ 113"/>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5"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6" name="フローチャート: 判断 115"/>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2" name="楕円 121"/>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3"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0" name="楕円 69"/>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80027</xdr:rowOff>
    </xdr:from>
    <xdr:ext cx="405111" cy="259045"/>
    <xdr:sp macro="" textlink="">
      <xdr:nvSpPr>
        <xdr:cNvPr id="71"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73" name="n_1mainValue【道路】&#10;有形固定資産減価償却率"/>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7203</xdr:rowOff>
    </xdr:from>
    <xdr:to>
      <xdr:col>50</xdr:col>
      <xdr:colOff>165100</xdr:colOff>
      <xdr:row>40</xdr:row>
      <xdr:rowOff>108803</xdr:rowOff>
    </xdr:to>
    <xdr:sp macro="" textlink="">
      <xdr:nvSpPr>
        <xdr:cNvPr id="109" name="楕円 108"/>
        <xdr:cNvSpPr/>
      </xdr:nvSpPr>
      <xdr:spPr>
        <a:xfrm>
          <a:off x="9588500" y="6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129968</xdr:rowOff>
    </xdr:from>
    <xdr:ext cx="469744" cy="259045"/>
    <xdr:sp macro="" textlink="">
      <xdr:nvSpPr>
        <xdr:cNvPr id="110"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125330</xdr:rowOff>
    </xdr:from>
    <xdr:ext cx="469744" cy="259045"/>
    <xdr:sp macro="" textlink="">
      <xdr:nvSpPr>
        <xdr:cNvPr id="112" name="n_1mainValue【道路】&#10;一人当たり延長"/>
        <xdr:cNvSpPr txBox="1"/>
      </xdr:nvSpPr>
      <xdr:spPr>
        <a:xfrm>
          <a:off x="9391727" y="664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50" name="楕円 149"/>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156862</xdr:rowOff>
    </xdr:from>
    <xdr:ext cx="405111" cy="259045"/>
    <xdr:sp macro="" textlink="">
      <xdr:nvSpPr>
        <xdr:cNvPr id="151"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150512</xdr:rowOff>
    </xdr:from>
    <xdr:ext cx="405111" cy="259045"/>
    <xdr:sp macro="" textlink="">
      <xdr:nvSpPr>
        <xdr:cNvPr id="153" name="n_1mainValue【橋りょう・トンネル】&#10;有形固定資産減価償却率"/>
        <xdr:cNvSpPr txBox="1"/>
      </xdr:nvSpPr>
      <xdr:spPr>
        <a:xfrm>
          <a:off x="35820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85" name="フローチャート: 判断 184"/>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161364</xdr:rowOff>
    </xdr:from>
    <xdr:to>
      <xdr:col>50</xdr:col>
      <xdr:colOff>165100</xdr:colOff>
      <xdr:row>61</xdr:row>
      <xdr:rowOff>91514</xdr:rowOff>
    </xdr:to>
    <xdr:sp macro="" textlink="">
      <xdr:nvSpPr>
        <xdr:cNvPr id="191" name="楕円 190"/>
        <xdr:cNvSpPr/>
      </xdr:nvSpPr>
      <xdr:spPr>
        <a:xfrm>
          <a:off x="9588500" y="104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193"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82641</xdr:rowOff>
    </xdr:from>
    <xdr:ext cx="534377" cy="259045"/>
    <xdr:sp macro="" textlink="">
      <xdr:nvSpPr>
        <xdr:cNvPr id="194" name="n_1mainValue【橋りょう・トンネル】&#10;一人当たり有形固定資産（償却資産）額"/>
        <xdr:cNvSpPr txBox="1"/>
      </xdr:nvSpPr>
      <xdr:spPr>
        <a:xfrm>
          <a:off x="9359411" y="105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17" name="直線コネクタ 216"/>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18"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19" name="直線コネクタ 218"/>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22"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23" name="フローチャート: 判断 222"/>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24" name="フローチャート: 判断 223"/>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25" name="フローチャート: 判断 224"/>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35306</xdr:rowOff>
    </xdr:from>
    <xdr:to>
      <xdr:col>20</xdr:col>
      <xdr:colOff>38100</xdr:colOff>
      <xdr:row>86</xdr:row>
      <xdr:rowOff>136906</xdr:rowOff>
    </xdr:to>
    <xdr:sp macro="" textlink="">
      <xdr:nvSpPr>
        <xdr:cNvPr id="231" name="楕円 230"/>
        <xdr:cNvSpPr/>
      </xdr:nvSpPr>
      <xdr:spPr>
        <a:xfrm>
          <a:off x="3746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160290</xdr:rowOff>
    </xdr:from>
    <xdr:ext cx="405111" cy="259045"/>
    <xdr:sp macro="" textlink="">
      <xdr:nvSpPr>
        <xdr:cNvPr id="232"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33"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128033</xdr:rowOff>
    </xdr:from>
    <xdr:ext cx="405111" cy="259045"/>
    <xdr:sp macro="" textlink="">
      <xdr:nvSpPr>
        <xdr:cNvPr id="234" name="n_1mainValue【公営住宅】&#10;有形固定資産減価償却率"/>
        <xdr:cNvSpPr txBox="1"/>
      </xdr:nvSpPr>
      <xdr:spPr>
        <a:xfrm>
          <a:off x="3582044" y="1487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56" name="直線コネクタ 25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5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58" name="直線コネクタ 25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5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60" name="直線コネクタ 25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6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62" name="フローチャート: 判断 26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63" name="フローチャート: 判断 26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64" name="フローチャート: 判断 26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163779</xdr:rowOff>
    </xdr:from>
    <xdr:to>
      <xdr:col>50</xdr:col>
      <xdr:colOff>165100</xdr:colOff>
      <xdr:row>85</xdr:row>
      <xdr:rowOff>93929</xdr:rowOff>
    </xdr:to>
    <xdr:sp macro="" textlink="">
      <xdr:nvSpPr>
        <xdr:cNvPr id="270" name="楕円 269"/>
        <xdr:cNvSpPr/>
      </xdr:nvSpPr>
      <xdr:spPr>
        <a:xfrm>
          <a:off x="9588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60165</xdr:rowOff>
    </xdr:from>
    <xdr:ext cx="469744" cy="259045"/>
    <xdr:sp macro="" textlink="">
      <xdr:nvSpPr>
        <xdr:cNvPr id="271"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72"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85056</xdr:rowOff>
    </xdr:from>
    <xdr:ext cx="469744" cy="259045"/>
    <xdr:sp macro="" textlink="">
      <xdr:nvSpPr>
        <xdr:cNvPr id="273" name="n_1mainValue【公営住宅】&#10;一人当たり面積"/>
        <xdr:cNvSpPr txBox="1"/>
      </xdr:nvSpPr>
      <xdr:spPr>
        <a:xfrm>
          <a:off x="93917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14" name="直線コネクタ 313"/>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15"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16" name="直線コネクタ 315"/>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17"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18" name="直線コネクタ 317"/>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19"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0" name="フローチャート: 判断 319"/>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21" name="フローチャート: 判断 32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22" name="フローチャート: 判断 321"/>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328" name="楕円 327"/>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1922</xdr:rowOff>
    </xdr:from>
    <xdr:ext cx="405111" cy="259045"/>
    <xdr:sp macro="" textlink="">
      <xdr:nvSpPr>
        <xdr:cNvPr id="329"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30"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331" name="n_1main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53" name="直線コネクタ 352"/>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54"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55" name="直線コネクタ 354"/>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5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57" name="直線コネクタ 35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358"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59" name="フローチャート: 判断 358"/>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60" name="フローチャート: 判断 359"/>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61" name="フローチャート: 判断 360"/>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367" name="楕円 366"/>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44975</xdr:rowOff>
    </xdr:from>
    <xdr:ext cx="469744" cy="259045"/>
    <xdr:sp macro="" textlink="">
      <xdr:nvSpPr>
        <xdr:cNvPr id="368"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69"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370" name="n_1mainValue【認定こども園・幼稚園・保育所】&#10;一人当たり面積"/>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395" name="直線コネクタ 394"/>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396"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397" name="直線コネクタ 396"/>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398"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399" name="直線コネクタ 398"/>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00"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01" name="フローチャート: 判断 400"/>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02" name="フローチャート: 判断 401"/>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03" name="フローチャート: 判断 402"/>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59690</xdr:rowOff>
    </xdr:from>
    <xdr:to>
      <xdr:col>81</xdr:col>
      <xdr:colOff>101600</xdr:colOff>
      <xdr:row>55</xdr:row>
      <xdr:rowOff>161290</xdr:rowOff>
    </xdr:to>
    <xdr:sp macro="" textlink="">
      <xdr:nvSpPr>
        <xdr:cNvPr id="409" name="楕円 408"/>
        <xdr:cNvSpPr/>
      </xdr:nvSpPr>
      <xdr:spPr>
        <a:xfrm>
          <a:off x="1543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34307</xdr:rowOff>
    </xdr:from>
    <xdr:ext cx="405111" cy="259045"/>
    <xdr:sp macro="" textlink="">
      <xdr:nvSpPr>
        <xdr:cNvPr id="410"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11"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6367</xdr:rowOff>
    </xdr:from>
    <xdr:ext cx="405111" cy="259045"/>
    <xdr:sp macro="" textlink="">
      <xdr:nvSpPr>
        <xdr:cNvPr id="412" name="n_1mainValue【学校施設】&#10;有形固定資産減価償却率"/>
        <xdr:cNvSpPr txBox="1"/>
      </xdr:nvSpPr>
      <xdr:spPr>
        <a:xfrm>
          <a:off x="15266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35" name="直線コネクタ 434"/>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36"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37" name="直線コネクタ 436"/>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38"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39" name="直線コネクタ 438"/>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440"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41" name="フローチャート: 判断 440"/>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42" name="フローチャート: 判断 441"/>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43" name="フローチャート: 判断 442"/>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10008</xdr:rowOff>
    </xdr:from>
    <xdr:to>
      <xdr:col>112</xdr:col>
      <xdr:colOff>38100</xdr:colOff>
      <xdr:row>63</xdr:row>
      <xdr:rowOff>111608</xdr:rowOff>
    </xdr:to>
    <xdr:sp macro="" textlink="">
      <xdr:nvSpPr>
        <xdr:cNvPr id="449" name="楕円 448"/>
        <xdr:cNvSpPr/>
      </xdr:nvSpPr>
      <xdr:spPr>
        <a:xfrm>
          <a:off x="21272500" y="10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45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5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102735</xdr:rowOff>
    </xdr:from>
    <xdr:ext cx="469744" cy="259045"/>
    <xdr:sp macro="" textlink="">
      <xdr:nvSpPr>
        <xdr:cNvPr id="452" name="n_1mainValue【学校施設】&#10;一人当たり面積"/>
        <xdr:cNvSpPr txBox="1"/>
      </xdr:nvSpPr>
      <xdr:spPr>
        <a:xfrm>
          <a:off x="21075727" y="109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477" name="直線コネクタ 47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47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479" name="直線コネクタ 47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1" name="直線コネクタ 4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48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83" name="フローチャート: 判断 48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484" name="フローチャート: 判断 48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485" name="フローチャート: 判断 48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491" name="楕円 490"/>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28591</xdr:rowOff>
    </xdr:from>
    <xdr:ext cx="405111" cy="259045"/>
    <xdr:sp macro="" textlink="">
      <xdr:nvSpPr>
        <xdr:cNvPr id="492"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493"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494" name="n_1mainValue【児童館】&#10;有形固定資産減価償却率"/>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18" name="直線コネクタ 51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0" name="直線コネクタ 51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2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22" name="直線コネクタ 52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2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24" name="フローチャート: 判断 5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25" name="フローチャート: 判断 52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26" name="フローチャート: 判断 525"/>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532" name="楕円 531"/>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macro="" textlink="">
      <xdr:nvSpPr>
        <xdr:cNvPr id="5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34"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535"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60" name="直線コネクタ 559"/>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61"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62" name="直線コネクタ 561"/>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63"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564" name="直線コネクタ 563"/>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565"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66" name="フローチャート: 判断 565"/>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7" name="フローチャート: 判断 5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568" name="フローチャート: 判断 567"/>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574" name="楕円 573"/>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7638</xdr:rowOff>
    </xdr:from>
    <xdr:ext cx="405111" cy="259045"/>
    <xdr:sp macro="" textlink="">
      <xdr:nvSpPr>
        <xdr:cNvPr id="575"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576"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577" name="n_1mainValue【公民館】&#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3" name="テキスト ボックス 5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5" name="テキスト ボックス 5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7" name="テキスト ボックス 5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01" name="直線コネクタ 600"/>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02"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03" name="直線コネクタ 602"/>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04"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05" name="直線コネクタ 604"/>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06"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07" name="フローチャート: 判断 60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08" name="フローチャート: 判断 607"/>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09" name="フローチャート: 判断 608"/>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615" name="楕円 614"/>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22877</xdr:rowOff>
    </xdr:from>
    <xdr:ext cx="469744" cy="259045"/>
    <xdr:sp macro="" textlink="">
      <xdr:nvSpPr>
        <xdr:cNvPr id="616"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17"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618" name="n_1mainValue【公民館】&#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学校施設、児童館、公民館であり、低くなっている施設は、公営住宅である。児童館４館は、いずれも築３０年以上を経過しており、特に中央児童館においては耐用年数である５０年にまもなく到達することから有形固定資産減価償却率が高くなっている。今後は、児童館については、小中学校や公民館など既存の施設の大規模改修または建替えに合わせてこれに機能を集約し、用途を廃止した建物については除却することで公共施設マネジメントに取り組んでいく。公営住宅については、平成２６年度と平成２８年度に鵜ノ木団地を新築したため、有形固定資産減価償却率が低くなっている。また、人口減少、市営住宅の空き家の状況などを踏まえ耐用年数を迎える施設は、集約建替えし、用途を廃止した建物は除却することで適正な管理を維持していく。</a:t>
          </a:r>
          <a:endParaRPr lang="en-US" altLang="ja-JP"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平成２９年度の固定資産台帳は、未整備のため、平成２８年度の固定資産台帳の数値での分析。</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xdr:rowOff>
    </xdr:from>
    <xdr:to>
      <xdr:col>20</xdr:col>
      <xdr:colOff>38100</xdr:colOff>
      <xdr:row>36</xdr:row>
      <xdr:rowOff>107950</xdr:rowOff>
    </xdr:to>
    <xdr:sp macro="" textlink="">
      <xdr:nvSpPr>
        <xdr:cNvPr id="72" name="楕円 71"/>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124477</xdr:rowOff>
    </xdr:from>
    <xdr:ext cx="405111" cy="259045"/>
    <xdr:sp macro="" textlink="">
      <xdr:nvSpPr>
        <xdr:cNvPr id="73" name="n_1mainValue【図書館】&#10;有形固定資産減価償却率"/>
        <xdr:cNvSpPr txBox="1"/>
      </xdr:nvSpPr>
      <xdr:spPr>
        <a:xfrm>
          <a:off x="358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11" name="楕円 110"/>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63517</xdr:rowOff>
    </xdr:from>
    <xdr:ext cx="469744" cy="259045"/>
    <xdr:sp macro="" textlink="">
      <xdr:nvSpPr>
        <xdr:cNvPr id="11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46"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54" name="楕円 153"/>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26505</xdr:rowOff>
    </xdr:from>
    <xdr:ext cx="405111" cy="259045"/>
    <xdr:sp macro="" textlink="">
      <xdr:nvSpPr>
        <xdr:cNvPr id="155" name="n_1mainValue【体育館・プー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85"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161798</xdr:rowOff>
    </xdr:from>
    <xdr:to>
      <xdr:col>50</xdr:col>
      <xdr:colOff>165100</xdr:colOff>
      <xdr:row>62</xdr:row>
      <xdr:rowOff>91948</xdr:rowOff>
    </xdr:to>
    <xdr:sp macro="" textlink="">
      <xdr:nvSpPr>
        <xdr:cNvPr id="193" name="楕円 192"/>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83075</xdr:rowOff>
    </xdr:from>
    <xdr:ext cx="469744" cy="259045"/>
    <xdr:sp macro="" textlink="">
      <xdr:nvSpPr>
        <xdr:cNvPr id="194" name="n_1mainValue【体育館・プール】&#10;一人当たり面積"/>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74947</xdr:rowOff>
    </xdr:from>
    <xdr:ext cx="405111" cy="259045"/>
    <xdr:sp macro="" textlink="">
      <xdr:nvSpPr>
        <xdr:cNvPr id="226"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34" name="楕円 233"/>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97172</xdr:rowOff>
    </xdr:from>
    <xdr:ext cx="405111" cy="259045"/>
    <xdr:sp macro="" textlink="">
      <xdr:nvSpPr>
        <xdr:cNvPr id="235" name="n_1mainValue【福祉施設】&#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69"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7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277" name="楕円 276"/>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63698</xdr:rowOff>
    </xdr:from>
    <xdr:ext cx="469744" cy="259045"/>
    <xdr:sp macro="" textlink="">
      <xdr:nvSpPr>
        <xdr:cNvPr id="278"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11"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319" name="楕円 318"/>
        <xdr:cNvSpPr/>
      </xdr:nvSpPr>
      <xdr:spPr>
        <a:xfrm>
          <a:off x="3746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97807</xdr:rowOff>
    </xdr:from>
    <xdr:ext cx="405111" cy="259045"/>
    <xdr:sp macro="" textlink="">
      <xdr:nvSpPr>
        <xdr:cNvPr id="320" name="n_1mainValue【市民会館】&#10;有形固定資産減価償却率"/>
        <xdr:cNvSpPr txBox="1"/>
      </xdr:nvSpPr>
      <xdr:spPr>
        <a:xfrm>
          <a:off x="3582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2"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60" name="楕円 359"/>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52088</xdr:rowOff>
    </xdr:from>
    <xdr:ext cx="469744" cy="259045"/>
    <xdr:sp macro="" textlink="">
      <xdr:nvSpPr>
        <xdr:cNvPr id="361"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394"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02" name="楕円 401"/>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108602</xdr:rowOff>
    </xdr:from>
    <xdr:ext cx="405111" cy="259045"/>
    <xdr:sp macro="" textlink="">
      <xdr:nvSpPr>
        <xdr:cNvPr id="403" name="n_1mainValue【一般廃棄物処理施設】&#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134083</xdr:rowOff>
    </xdr:from>
    <xdr:ext cx="534377" cy="259045"/>
    <xdr:sp macro="" textlink="">
      <xdr:nvSpPr>
        <xdr:cNvPr id="435"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155191</xdr:rowOff>
    </xdr:from>
    <xdr:to>
      <xdr:col>112</xdr:col>
      <xdr:colOff>38100</xdr:colOff>
      <xdr:row>35</xdr:row>
      <xdr:rowOff>85341</xdr:rowOff>
    </xdr:to>
    <xdr:sp macro="" textlink="">
      <xdr:nvSpPr>
        <xdr:cNvPr id="443" name="楕円 442"/>
        <xdr:cNvSpPr/>
      </xdr:nvSpPr>
      <xdr:spPr>
        <a:xfrm>
          <a:off x="21272500" y="5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101868</xdr:rowOff>
    </xdr:from>
    <xdr:ext cx="599010" cy="259045"/>
    <xdr:sp macro="" textlink="">
      <xdr:nvSpPr>
        <xdr:cNvPr id="444" name="n_1mainValue【一般廃棄物処理施設】&#10;一人当たり有形固定資産（償却資産）額"/>
        <xdr:cNvSpPr txBox="1"/>
      </xdr:nvSpPr>
      <xdr:spPr>
        <a:xfrm>
          <a:off x="21011095" y="575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83" name="楕円 482"/>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33037</xdr:rowOff>
    </xdr:from>
    <xdr:ext cx="405111" cy="259045"/>
    <xdr:sp macro="" textlink="">
      <xdr:nvSpPr>
        <xdr:cNvPr id="484" name="n_1mainValue【保健センター・保健所】&#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06" name="直線コネクタ 505"/>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8" name="直線コネクタ 50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09"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10" name="直線コネクタ 509"/>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11"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2" name="フローチャート: 判断 511"/>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13" name="フローチャート: 判断 512"/>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167657</xdr:rowOff>
    </xdr:from>
    <xdr:ext cx="469744" cy="259045"/>
    <xdr:sp macro="" textlink="">
      <xdr:nvSpPr>
        <xdr:cNvPr id="514"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515" name="フローチャート: 判断 514"/>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56</xdr:row>
      <xdr:rowOff>135907</xdr:rowOff>
    </xdr:from>
    <xdr:ext cx="469744" cy="259045"/>
    <xdr:sp macro="" textlink="">
      <xdr:nvSpPr>
        <xdr:cNvPr id="516"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22" name="楕円 521"/>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21607</xdr:rowOff>
    </xdr:from>
    <xdr:ext cx="469744" cy="259045"/>
    <xdr:sp macro="" textlink="">
      <xdr:nvSpPr>
        <xdr:cNvPr id="523"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6" name="テキスト ボックス 5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2" name="テキスト ボックス 5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150113</xdr:rowOff>
    </xdr:from>
    <xdr:to>
      <xdr:col>85</xdr:col>
      <xdr:colOff>126364</xdr:colOff>
      <xdr:row>84</xdr:row>
      <xdr:rowOff>159258</xdr:rowOff>
    </xdr:to>
    <xdr:cxnSp macro="">
      <xdr:nvCxnSpPr>
        <xdr:cNvPr id="546" name="直線コネクタ 545"/>
        <xdr:cNvCxnSpPr/>
      </xdr:nvCxnSpPr>
      <xdr:spPr>
        <a:xfrm flipV="1">
          <a:off x="16318864" y="13523213"/>
          <a:ext cx="0" cy="103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163085</xdr:rowOff>
    </xdr:from>
    <xdr:ext cx="405111" cy="259045"/>
    <xdr:sp macro="" textlink="">
      <xdr:nvSpPr>
        <xdr:cNvPr id="547" name="【消防施設】&#10;有形固定資産減価償却率最小値テキスト"/>
        <xdr:cNvSpPr txBox="1"/>
      </xdr:nvSpPr>
      <xdr:spPr>
        <a:xfrm>
          <a:off x="16357600" y="1456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159258</xdr:rowOff>
    </xdr:from>
    <xdr:to>
      <xdr:col>86</xdr:col>
      <xdr:colOff>25400</xdr:colOff>
      <xdr:row>84</xdr:row>
      <xdr:rowOff>159258</xdr:rowOff>
    </xdr:to>
    <xdr:cxnSp macro="">
      <xdr:nvCxnSpPr>
        <xdr:cNvPr id="548" name="直線コネクタ 547"/>
        <xdr:cNvCxnSpPr/>
      </xdr:nvCxnSpPr>
      <xdr:spPr>
        <a:xfrm>
          <a:off x="16230600" y="145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96790</xdr:rowOff>
    </xdr:from>
    <xdr:ext cx="405111" cy="259045"/>
    <xdr:sp macro="" textlink="">
      <xdr:nvSpPr>
        <xdr:cNvPr id="549" name="【消防施設】&#10;有形固定資産減価償却率最大値テキスト"/>
        <xdr:cNvSpPr txBox="1"/>
      </xdr:nvSpPr>
      <xdr:spPr>
        <a:xfrm>
          <a:off x="16357600" y="1329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150113</xdr:rowOff>
    </xdr:from>
    <xdr:to>
      <xdr:col>86</xdr:col>
      <xdr:colOff>25400</xdr:colOff>
      <xdr:row>78</xdr:row>
      <xdr:rowOff>150113</xdr:rowOff>
    </xdr:to>
    <xdr:cxnSp macro="">
      <xdr:nvCxnSpPr>
        <xdr:cNvPr id="550" name="直線コネクタ 549"/>
        <xdr:cNvCxnSpPr/>
      </xdr:nvCxnSpPr>
      <xdr:spPr>
        <a:xfrm>
          <a:off x="16230600" y="1352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107459</xdr:rowOff>
    </xdr:from>
    <xdr:ext cx="405111" cy="259045"/>
    <xdr:sp macro="" textlink="">
      <xdr:nvSpPr>
        <xdr:cNvPr id="551" name="【消防施設】&#10;有形固定資産減価償却率平均値テキスト"/>
        <xdr:cNvSpPr txBox="1"/>
      </xdr:nvSpPr>
      <xdr:spPr>
        <a:xfrm>
          <a:off x="16357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129032</xdr:rowOff>
    </xdr:from>
    <xdr:to>
      <xdr:col>85</xdr:col>
      <xdr:colOff>177800</xdr:colOff>
      <xdr:row>81</xdr:row>
      <xdr:rowOff>59182</xdr:rowOff>
    </xdr:to>
    <xdr:sp macro="" textlink="">
      <xdr:nvSpPr>
        <xdr:cNvPr id="552" name="フローチャート: 判断 551"/>
        <xdr:cNvSpPr/>
      </xdr:nvSpPr>
      <xdr:spPr>
        <a:xfrm>
          <a:off x="16268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553" name="フローチャート: 判断 552"/>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134890</xdr:rowOff>
    </xdr:from>
    <xdr:ext cx="405111" cy="259045"/>
    <xdr:sp macro="" textlink="">
      <xdr:nvSpPr>
        <xdr:cNvPr id="554" name="n_1aveValue【消防施設】&#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115315</xdr:rowOff>
    </xdr:from>
    <xdr:to>
      <xdr:col>76</xdr:col>
      <xdr:colOff>165100</xdr:colOff>
      <xdr:row>82</xdr:row>
      <xdr:rowOff>45465</xdr:rowOff>
    </xdr:to>
    <xdr:sp macro="" textlink="">
      <xdr:nvSpPr>
        <xdr:cNvPr id="555" name="フローチャート: 判断 554"/>
        <xdr:cNvSpPr/>
      </xdr:nvSpPr>
      <xdr:spPr>
        <a:xfrm>
          <a:off x="14541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61992</xdr:rowOff>
    </xdr:from>
    <xdr:ext cx="405111" cy="259045"/>
    <xdr:sp macro="" textlink="">
      <xdr:nvSpPr>
        <xdr:cNvPr id="556" name="n_2aveValue【消防施設】&#10;有形固定資産減価償却率"/>
        <xdr:cNvSpPr txBox="1"/>
      </xdr:nvSpPr>
      <xdr:spPr>
        <a:xfrm>
          <a:off x="14389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110744</xdr:rowOff>
    </xdr:from>
    <xdr:to>
      <xdr:col>81</xdr:col>
      <xdr:colOff>101600</xdr:colOff>
      <xdr:row>78</xdr:row>
      <xdr:rowOff>40894</xdr:rowOff>
    </xdr:to>
    <xdr:sp macro="" textlink="">
      <xdr:nvSpPr>
        <xdr:cNvPr id="562" name="楕円 561"/>
        <xdr:cNvSpPr/>
      </xdr:nvSpPr>
      <xdr:spPr>
        <a:xfrm>
          <a:off x="15430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57421</xdr:rowOff>
    </xdr:from>
    <xdr:ext cx="405111" cy="259045"/>
    <xdr:sp macro="" textlink="">
      <xdr:nvSpPr>
        <xdr:cNvPr id="563" name="n_1mainValue【消防施設】&#10;有形固定資産減価償却率"/>
        <xdr:cNvSpPr txBox="1"/>
      </xdr:nvSpPr>
      <xdr:spPr>
        <a:xfrm>
          <a:off x="152660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26670</xdr:rowOff>
    </xdr:from>
    <xdr:to>
      <xdr:col>116</xdr:col>
      <xdr:colOff>62864</xdr:colOff>
      <xdr:row>86</xdr:row>
      <xdr:rowOff>76200</xdr:rowOff>
    </xdr:to>
    <xdr:cxnSp macro="">
      <xdr:nvCxnSpPr>
        <xdr:cNvPr id="587" name="直線コネクタ 586"/>
        <xdr:cNvCxnSpPr/>
      </xdr:nvCxnSpPr>
      <xdr:spPr>
        <a:xfrm flipV="1">
          <a:off x="22160864" y="14257020"/>
          <a:ext cx="0" cy="56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9" name="直線コネクタ 58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144797</xdr:rowOff>
    </xdr:from>
    <xdr:ext cx="469744" cy="259045"/>
    <xdr:sp macro="" textlink="">
      <xdr:nvSpPr>
        <xdr:cNvPr id="590" name="【消防施設】&#10;一人当たり面積最大値テキスト"/>
        <xdr:cNvSpPr txBox="1"/>
      </xdr:nvSpPr>
      <xdr:spPr>
        <a:xfrm>
          <a:off x="22199600"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26670</xdr:rowOff>
    </xdr:from>
    <xdr:to>
      <xdr:col>116</xdr:col>
      <xdr:colOff>152400</xdr:colOff>
      <xdr:row>83</xdr:row>
      <xdr:rowOff>26670</xdr:rowOff>
    </xdr:to>
    <xdr:cxnSp macro="">
      <xdr:nvCxnSpPr>
        <xdr:cNvPr id="591" name="直線コネクタ 590"/>
        <xdr:cNvCxnSpPr/>
      </xdr:nvCxnSpPr>
      <xdr:spPr>
        <a:xfrm>
          <a:off x="22072600" y="1425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140988</xdr:rowOff>
    </xdr:from>
    <xdr:ext cx="469744" cy="259045"/>
    <xdr:sp macro="" textlink="">
      <xdr:nvSpPr>
        <xdr:cNvPr id="592" name="【消防施設】&#10;一人当たり面積平均値テキスト"/>
        <xdr:cNvSpPr txBox="1"/>
      </xdr:nvSpPr>
      <xdr:spPr>
        <a:xfrm>
          <a:off x="22199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593" name="フローチャート: 判断 592"/>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94" name="フローチャート: 判断 593"/>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595" name="n_1ave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596" name="フローチャート: 判断 595"/>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597"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17780</xdr:rowOff>
    </xdr:from>
    <xdr:to>
      <xdr:col>112</xdr:col>
      <xdr:colOff>38100</xdr:colOff>
      <xdr:row>78</xdr:row>
      <xdr:rowOff>119380</xdr:rowOff>
    </xdr:to>
    <xdr:sp macro="" textlink="">
      <xdr:nvSpPr>
        <xdr:cNvPr id="603" name="楕円 602"/>
        <xdr:cNvSpPr/>
      </xdr:nvSpPr>
      <xdr:spPr>
        <a:xfrm>
          <a:off x="2127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135907</xdr:rowOff>
    </xdr:from>
    <xdr:ext cx="469744" cy="259045"/>
    <xdr:sp macro="" textlink="">
      <xdr:nvSpPr>
        <xdr:cNvPr id="604" name="n_1mainValue【消防施設】&#10;一人当たり面積"/>
        <xdr:cNvSpPr txBox="1"/>
      </xdr:nvSpPr>
      <xdr:spPr>
        <a:xfrm>
          <a:off x="210757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6" name="テキスト ボックス 61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4" name="テキスト ボックス 62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28" name="直線コネクタ 627"/>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29"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0" name="直線コネクタ 629"/>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1"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2" name="直線コネクタ 631"/>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3"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4" name="フローチャート: 判断 633"/>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5" name="フローチャート: 判断 634"/>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64788</xdr:rowOff>
    </xdr:from>
    <xdr:ext cx="405111" cy="259045"/>
    <xdr:sp macro="" textlink="">
      <xdr:nvSpPr>
        <xdr:cNvPr id="636"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37" name="フローチャート: 判断 636"/>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38"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644" name="楕円 643"/>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78757</xdr:rowOff>
    </xdr:from>
    <xdr:ext cx="405111" cy="259045"/>
    <xdr:sp macro="" textlink="">
      <xdr:nvSpPr>
        <xdr:cNvPr id="645" name="n_1mainValue【庁舎】&#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69" name="直線コネクタ 668"/>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0"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1" name="直線コネクタ 670"/>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2"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3" name="直線コネクタ 672"/>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4"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5" name="フローチャート: 判断 674"/>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76" name="フローチャート: 判断 67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677"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78" name="フローチャート: 判断 677"/>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79"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85" name="楕円 684"/>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128288</xdr:rowOff>
    </xdr:from>
    <xdr:ext cx="469744" cy="259045"/>
    <xdr:sp macro="" textlink="">
      <xdr:nvSpPr>
        <xdr:cNvPr id="686"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図書館、体育館、保健センター、福祉施設、消防施設、市民会館、庁舎</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中央図書館については</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、築</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０年以上を経過しており、耐用年数である５０年にまもなく</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到達</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することから有形固定資産減価償却率が高くなっている。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資本の活用を含めた民間活力の導入、他の施設との複合化を検討していく。市民会館についても近隣市との共同運営・共同設置、民間資本の活用を含めた民間活力の導入及び他施設との複合化について総合的に検討していく。一般廃棄物処理施設につ</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いては、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低くなっているものの、施設の性能が低下する前に機能診断を行い、診断結果に基づく補修や修繕を行う予防保全を実施するとともに、各施設の更新時期を明確にしたうえで更新を行っていく。更新については、民間資本を含めた民間活力の導入や近隣自治体等との連携による広域的な対応についても総合的に検討していく。</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平成２９年度の固定資産台帳は、未整備のため、平成２８年度の固定資産台帳の数値での分析。</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12393\Documents\&#22522;&#37329;&#12304;&#36001;&#25919;&#29366;&#27841;&#36039;&#26009;&#38598;&#12305;_112151_&#29421;&#23665;&#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112151_&#29421;&#236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4336</v>
          </cell>
          <cell r="C72">
            <v>4143</v>
          </cell>
          <cell r="D72">
            <v>4181</v>
          </cell>
        </row>
        <row r="73">
          <cell r="A73" t="str">
            <v>減債基金</v>
          </cell>
          <cell r="B73" t="str">
            <v>-</v>
          </cell>
          <cell r="C73" t="str">
            <v>-</v>
          </cell>
          <cell r="D73" t="str">
            <v>-</v>
          </cell>
        </row>
        <row r="74">
          <cell r="A74" t="str">
            <v>その他特定目的基金</v>
          </cell>
          <cell r="B74">
            <v>3212</v>
          </cell>
          <cell r="C74">
            <v>3471</v>
          </cell>
          <cell r="D74">
            <v>3607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18.399999999999999</v>
          </cell>
        </row>
        <row r="53">
          <cell r="CN53">
            <v>58.3</v>
          </cell>
        </row>
        <row r="55">
          <cell r="AN55" t="str">
            <v>類似団体内平均値</v>
          </cell>
          <cell r="CN55">
            <v>16.600000000000001</v>
          </cell>
        </row>
        <row r="57">
          <cell r="CN57">
            <v>58.6</v>
          </cell>
        </row>
        <row r="72">
          <cell r="BP72" t="str">
            <v>H25</v>
          </cell>
          <cell r="BX72" t="str">
            <v>H26</v>
          </cell>
          <cell r="CF72" t="str">
            <v>H27</v>
          </cell>
          <cell r="CN72" t="str">
            <v>H28</v>
          </cell>
          <cell r="CV72" t="str">
            <v>H29</v>
          </cell>
        </row>
        <row r="73">
          <cell r="AN73" t="str">
            <v>当該団体値</v>
          </cell>
          <cell r="BP73">
            <v>8.1</v>
          </cell>
          <cell r="BX73">
            <v>9.1</v>
          </cell>
          <cell r="CF73">
            <v>20</v>
          </cell>
          <cell r="CN73">
            <v>18.399999999999999</v>
          </cell>
          <cell r="CV73">
            <v>13.9</v>
          </cell>
        </row>
        <row r="75">
          <cell r="BP75">
            <v>2</v>
          </cell>
          <cell r="BX75">
            <v>1.6</v>
          </cell>
          <cell r="CF75">
            <v>2.1</v>
          </cell>
          <cell r="CN75">
            <v>2.8</v>
          </cell>
          <cell r="CV75">
            <v>3.6</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44725392</v>
      </c>
      <c r="BO4" s="441"/>
      <c r="BP4" s="441"/>
      <c r="BQ4" s="441"/>
      <c r="BR4" s="441"/>
      <c r="BS4" s="441"/>
      <c r="BT4" s="441"/>
      <c r="BU4" s="442"/>
      <c r="BV4" s="440">
        <v>46240907</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42600043</v>
      </c>
      <c r="BO5" s="446"/>
      <c r="BP5" s="446"/>
      <c r="BQ5" s="446"/>
      <c r="BR5" s="446"/>
      <c r="BS5" s="446"/>
      <c r="BT5" s="446"/>
      <c r="BU5" s="447"/>
      <c r="BV5" s="445">
        <v>44624148</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91.9</v>
      </c>
      <c r="CU5" s="416"/>
      <c r="CV5" s="416"/>
      <c r="CW5" s="416"/>
      <c r="CX5" s="416"/>
      <c r="CY5" s="416"/>
      <c r="CZ5" s="416"/>
      <c r="DA5" s="417"/>
      <c r="DB5" s="415">
        <v>91.9</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2125349</v>
      </c>
      <c r="BO6" s="446"/>
      <c r="BP6" s="446"/>
      <c r="BQ6" s="446"/>
      <c r="BR6" s="446"/>
      <c r="BS6" s="446"/>
      <c r="BT6" s="446"/>
      <c r="BU6" s="447"/>
      <c r="BV6" s="445">
        <v>1616759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97.7</v>
      </c>
      <c r="CU6" s="596"/>
      <c r="CV6" s="596"/>
      <c r="CW6" s="596"/>
      <c r="CX6" s="596"/>
      <c r="CY6" s="596"/>
      <c r="CZ6" s="596"/>
      <c r="DA6" s="597"/>
      <c r="DB6" s="595">
        <v>98.6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133284</v>
      </c>
      <c r="BO7" s="446"/>
      <c r="BP7" s="446"/>
      <c r="BQ7" s="446"/>
      <c r="BR7" s="446"/>
      <c r="BS7" s="446"/>
      <c r="BT7" s="446"/>
      <c r="BU7" s="447"/>
      <c r="BV7" s="445">
        <v>154047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27283945</v>
      </c>
      <c r="CU7" s="446"/>
      <c r="CV7" s="446"/>
      <c r="CW7" s="446"/>
      <c r="CX7" s="446"/>
      <c r="CY7" s="446"/>
      <c r="CZ7" s="446"/>
      <c r="DA7" s="447"/>
      <c r="DB7" s="445">
        <v>27139004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94</v>
      </c>
      <c r="AV8" s="503"/>
      <c r="AW8" s="503"/>
      <c r="AX8" s="503"/>
      <c r="AY8" s="425" t="s">
        <v>102</v>
      </c>
      <c r="AZ8" s="426"/>
      <c r="BA8" s="426"/>
      <c r="BB8" s="426"/>
      <c r="BC8" s="426"/>
      <c r="BD8" s="426"/>
      <c r="BE8" s="426"/>
      <c r="BF8" s="426"/>
      <c r="BG8" s="426"/>
      <c r="BH8" s="426"/>
      <c r="BI8" s="426"/>
      <c r="BJ8" s="426"/>
      <c r="BK8" s="426"/>
      <c r="BL8" s="426"/>
      <c r="BM8" s="427"/>
      <c r="BN8" s="445">
        <v>1992065</v>
      </c>
      <c r="BO8" s="446"/>
      <c r="BP8" s="446"/>
      <c r="BQ8" s="446"/>
      <c r="BR8" s="446"/>
      <c r="BS8" s="446"/>
      <c r="BT8" s="446"/>
      <c r="BU8" s="447"/>
      <c r="BV8" s="445">
        <v>1462712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0.89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152405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529353</v>
      </c>
      <c r="BO9" s="446"/>
      <c r="BP9" s="446"/>
      <c r="BQ9" s="446"/>
      <c r="BR9" s="446"/>
      <c r="BS9" s="446"/>
      <c r="BT9" s="446"/>
      <c r="BU9" s="447"/>
      <c r="BV9" s="445">
        <v>353315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10.4</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155727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94</v>
      </c>
      <c r="AV10" s="503"/>
      <c r="AW10" s="503"/>
      <c r="AX10" s="503"/>
      <c r="AY10" s="425" t="s">
        <v>113</v>
      </c>
      <c r="AZ10" s="426"/>
      <c r="BA10" s="426"/>
      <c r="BB10" s="426"/>
      <c r="BC10" s="426"/>
      <c r="BD10" s="426"/>
      <c r="BE10" s="426"/>
      <c r="BF10" s="426"/>
      <c r="BG10" s="426"/>
      <c r="BH10" s="426"/>
      <c r="BI10" s="426"/>
      <c r="BJ10" s="426"/>
      <c r="BK10" s="426"/>
      <c r="BL10" s="426"/>
      <c r="BM10" s="427"/>
      <c r="BN10" s="445">
        <v>537161</v>
      </c>
      <c r="BO10" s="446"/>
      <c r="BP10" s="446"/>
      <c r="BQ10" s="446"/>
      <c r="BR10" s="446"/>
      <c r="BS10" s="446"/>
      <c r="BT10" s="446"/>
      <c r="BU10" s="447"/>
      <c r="BV10" s="445">
        <v>807684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86</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152487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500000</v>
      </c>
      <c r="BO12" s="446"/>
      <c r="BP12" s="446"/>
      <c r="BQ12" s="446"/>
      <c r="BR12" s="446"/>
      <c r="BS12" s="446"/>
      <c r="BT12" s="446"/>
      <c r="BU12" s="447"/>
      <c r="BV12" s="445">
        <v>1000000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150148</v>
      </c>
      <c r="S13" s="549"/>
      <c r="T13" s="549"/>
      <c r="U13" s="549"/>
      <c r="V13" s="550"/>
      <c r="W13" s="536" t="s">
        <v>131</v>
      </c>
      <c r="X13" s="458"/>
      <c r="Y13" s="458"/>
      <c r="Z13" s="458"/>
      <c r="AA13" s="458"/>
      <c r="AB13" s="459"/>
      <c r="AC13" s="421">
        <v>1324</v>
      </c>
      <c r="AD13" s="422"/>
      <c r="AE13" s="422"/>
      <c r="AF13" s="422"/>
      <c r="AG13" s="423"/>
      <c r="AH13" s="421">
        <v>1191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566514</v>
      </c>
      <c r="BO13" s="446"/>
      <c r="BP13" s="446"/>
      <c r="BQ13" s="446"/>
      <c r="BR13" s="446"/>
      <c r="BS13" s="446"/>
      <c r="BT13" s="446"/>
      <c r="BU13" s="447"/>
      <c r="BV13" s="445">
        <v>160999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3.6</v>
      </c>
      <c r="CU13" s="416"/>
      <c r="CV13" s="416"/>
      <c r="CW13" s="416"/>
      <c r="CX13" s="416"/>
      <c r="CY13" s="416"/>
      <c r="CZ13" s="416"/>
      <c r="DA13" s="417"/>
      <c r="DB13" s="415">
        <v>2.8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153054</v>
      </c>
      <c r="S14" s="549"/>
      <c r="T14" s="549"/>
      <c r="U14" s="549"/>
      <c r="V14" s="550"/>
      <c r="W14" s="551"/>
      <c r="X14" s="461"/>
      <c r="Y14" s="461"/>
      <c r="Z14" s="461"/>
      <c r="AA14" s="461"/>
      <c r="AB14" s="462"/>
      <c r="AC14" s="541">
        <v>2</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13.9</v>
      </c>
      <c r="CU14" s="553"/>
      <c r="CV14" s="553"/>
      <c r="CW14" s="553"/>
      <c r="CX14" s="553"/>
      <c r="CY14" s="553"/>
      <c r="CZ14" s="553"/>
      <c r="DA14" s="554"/>
      <c r="DB14" s="552">
        <v>18.399999999999999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150960</v>
      </c>
      <c r="S15" s="549"/>
      <c r="T15" s="549"/>
      <c r="U15" s="549"/>
      <c r="V15" s="550"/>
      <c r="W15" s="536" t="s">
        <v>139</v>
      </c>
      <c r="X15" s="458"/>
      <c r="Y15" s="458"/>
      <c r="Z15" s="458"/>
      <c r="AA15" s="458"/>
      <c r="AB15" s="459"/>
      <c r="AC15" s="421">
        <v>16853</v>
      </c>
      <c r="AD15" s="422"/>
      <c r="AE15" s="422"/>
      <c r="AF15" s="422"/>
      <c r="AG15" s="423"/>
      <c r="AH15" s="421">
        <v>18863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18567460</v>
      </c>
      <c r="BO15" s="441"/>
      <c r="BP15" s="441"/>
      <c r="BQ15" s="441"/>
      <c r="BR15" s="441"/>
      <c r="BS15" s="441"/>
      <c r="BT15" s="441"/>
      <c r="BU15" s="442"/>
      <c r="BV15" s="440">
        <v>17918967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25.5</v>
      </c>
      <c r="AD16" s="542"/>
      <c r="AE16" s="542"/>
      <c r="AF16" s="542"/>
      <c r="AG16" s="543"/>
      <c r="AH16" s="541">
        <v>26.7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20415426</v>
      </c>
      <c r="BO16" s="446"/>
      <c r="BP16" s="446"/>
      <c r="BQ16" s="446"/>
      <c r="BR16" s="446"/>
      <c r="BS16" s="446"/>
      <c r="BT16" s="446"/>
      <c r="BU16" s="447"/>
      <c r="BV16" s="445">
        <v>20139656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47936</v>
      </c>
      <c r="AD17" s="422"/>
      <c r="AE17" s="422"/>
      <c r="AF17" s="422"/>
      <c r="AG17" s="423"/>
      <c r="AH17" s="421">
        <v>50599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23751345</v>
      </c>
      <c r="BO17" s="446"/>
      <c r="BP17" s="446"/>
      <c r="BQ17" s="446"/>
      <c r="BR17" s="446"/>
      <c r="BS17" s="446"/>
      <c r="BT17" s="446"/>
      <c r="BU17" s="447"/>
      <c r="BV17" s="445">
        <v>22880123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48.99</v>
      </c>
      <c r="M18" s="510"/>
      <c r="N18" s="510"/>
      <c r="O18" s="510"/>
      <c r="P18" s="510"/>
      <c r="Q18" s="510"/>
      <c r="R18" s="511"/>
      <c r="S18" s="511"/>
      <c r="T18" s="511"/>
      <c r="U18" s="511"/>
      <c r="V18" s="512"/>
      <c r="W18" s="526"/>
      <c r="X18" s="527"/>
      <c r="Y18" s="527"/>
      <c r="Z18" s="527"/>
      <c r="AA18" s="527"/>
      <c r="AB18" s="537"/>
      <c r="AC18" s="409">
        <v>72.5</v>
      </c>
      <c r="AD18" s="410"/>
      <c r="AE18" s="410"/>
      <c r="AF18" s="410"/>
      <c r="AG18" s="513"/>
      <c r="AH18" s="409">
        <v>71.599999999999994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26359205</v>
      </c>
      <c r="BO18" s="446"/>
      <c r="BP18" s="446"/>
      <c r="BQ18" s="446"/>
      <c r="BR18" s="446"/>
      <c r="BS18" s="446"/>
      <c r="BT18" s="446"/>
      <c r="BU18" s="447"/>
      <c r="BV18" s="445">
        <v>26506787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3111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33040128</v>
      </c>
      <c r="BO19" s="446"/>
      <c r="BP19" s="446"/>
      <c r="BQ19" s="446"/>
      <c r="BR19" s="446"/>
      <c r="BS19" s="446"/>
      <c r="BT19" s="446"/>
      <c r="BU19" s="447"/>
      <c r="BV19" s="445">
        <v>33094905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62028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39153373</v>
      </c>
      <c r="BO23" s="446"/>
      <c r="BP23" s="446"/>
      <c r="BQ23" s="446"/>
      <c r="BR23" s="446"/>
      <c r="BS23" s="446"/>
      <c r="BT23" s="446"/>
      <c r="BU23" s="447"/>
      <c r="BV23" s="445">
        <v>39656160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9700</v>
      </c>
      <c r="R24" s="422"/>
      <c r="S24" s="422"/>
      <c r="T24" s="422"/>
      <c r="U24" s="422"/>
      <c r="V24" s="423"/>
      <c r="W24" s="487"/>
      <c r="X24" s="478"/>
      <c r="Y24" s="479"/>
      <c r="Z24" s="418" t="s">
        <v>163</v>
      </c>
      <c r="AA24" s="419"/>
      <c r="AB24" s="419"/>
      <c r="AC24" s="419"/>
      <c r="AD24" s="419"/>
      <c r="AE24" s="419"/>
      <c r="AF24" s="419"/>
      <c r="AG24" s="420"/>
      <c r="AH24" s="421">
        <v>729</v>
      </c>
      <c r="AI24" s="422"/>
      <c r="AJ24" s="422"/>
      <c r="AK24" s="422"/>
      <c r="AL24" s="423"/>
      <c r="AM24" s="421">
        <v>2409345</v>
      </c>
      <c r="AN24" s="422"/>
      <c r="AO24" s="422"/>
      <c r="AP24" s="422"/>
      <c r="AQ24" s="422"/>
      <c r="AR24" s="423"/>
      <c r="AS24" s="421">
        <v>3305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29736636</v>
      </c>
      <c r="BO24" s="446"/>
      <c r="BP24" s="446"/>
      <c r="BQ24" s="446"/>
      <c r="BR24" s="446"/>
      <c r="BS24" s="446"/>
      <c r="BT24" s="446"/>
      <c r="BU24" s="447"/>
      <c r="BV24" s="445">
        <v>29628373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8150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15377434</v>
      </c>
      <c r="BO25" s="441"/>
      <c r="BP25" s="441"/>
      <c r="BQ25" s="441"/>
      <c r="BR25" s="441"/>
      <c r="BS25" s="441"/>
      <c r="BT25" s="441"/>
      <c r="BU25" s="442"/>
      <c r="BV25" s="440">
        <v>17701106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7500</v>
      </c>
      <c r="R26" s="422"/>
      <c r="S26" s="422"/>
      <c r="T26" s="422"/>
      <c r="U26" s="422"/>
      <c r="V26" s="423"/>
      <c r="W26" s="487"/>
      <c r="X26" s="478"/>
      <c r="Y26" s="479"/>
      <c r="Z26" s="418" t="s">
        <v>170</v>
      </c>
      <c r="AA26" s="500"/>
      <c r="AB26" s="500"/>
      <c r="AC26" s="500"/>
      <c r="AD26" s="500"/>
      <c r="AE26" s="500"/>
      <c r="AF26" s="500"/>
      <c r="AG26" s="501"/>
      <c r="AH26" s="421">
        <v>42</v>
      </c>
      <c r="AI26" s="422"/>
      <c r="AJ26" s="422"/>
      <c r="AK26" s="422"/>
      <c r="AL26" s="423"/>
      <c r="AM26" s="421">
        <v>151326</v>
      </c>
      <c r="AN26" s="422"/>
      <c r="AO26" s="422"/>
      <c r="AP26" s="422"/>
      <c r="AQ26" s="422"/>
      <c r="AR26" s="423"/>
      <c r="AS26" s="421">
        <v>3603</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5100</v>
      </c>
      <c r="R27" s="422"/>
      <c r="S27" s="422"/>
      <c r="T27" s="422"/>
      <c r="U27" s="422"/>
      <c r="V27" s="423"/>
      <c r="W27" s="487"/>
      <c r="X27" s="478"/>
      <c r="Y27" s="479"/>
      <c r="Z27" s="418" t="s">
        <v>173</v>
      </c>
      <c r="AA27" s="419"/>
      <c r="AB27" s="419"/>
      <c r="AC27" s="419"/>
      <c r="AD27" s="419"/>
      <c r="AE27" s="419"/>
      <c r="AF27" s="419"/>
      <c r="AG27" s="420"/>
      <c r="AH27" s="421">
        <v>22</v>
      </c>
      <c r="AI27" s="422"/>
      <c r="AJ27" s="422"/>
      <c r="AK27" s="422"/>
      <c r="AL27" s="423"/>
      <c r="AM27" s="421">
        <v>84020</v>
      </c>
      <c r="AN27" s="422"/>
      <c r="AO27" s="422"/>
      <c r="AP27" s="422"/>
      <c r="AQ27" s="422"/>
      <c r="AR27" s="423"/>
      <c r="AS27" s="421">
        <v>3819</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1041529</v>
      </c>
      <c r="BO27" s="449"/>
      <c r="BP27" s="449"/>
      <c r="BQ27" s="449"/>
      <c r="BR27" s="449"/>
      <c r="BS27" s="449"/>
      <c r="BT27" s="449"/>
      <c r="BU27" s="450"/>
      <c r="BV27" s="448">
        <v>1041427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4600</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4180660</v>
      </c>
      <c r="BO28" s="441"/>
      <c r="BP28" s="441"/>
      <c r="BQ28" s="441"/>
      <c r="BR28" s="441"/>
      <c r="BS28" s="441"/>
      <c r="BT28" s="441"/>
      <c r="BU28" s="442"/>
      <c r="BV28" s="440">
        <v>4143499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20</v>
      </c>
      <c r="M29" s="422"/>
      <c r="N29" s="422"/>
      <c r="O29" s="422"/>
      <c r="P29" s="423"/>
      <c r="Q29" s="421">
        <v>4400</v>
      </c>
      <c r="R29" s="422"/>
      <c r="S29" s="422"/>
      <c r="T29" s="422"/>
      <c r="U29" s="422"/>
      <c r="V29" s="423"/>
      <c r="W29" s="488"/>
      <c r="X29" s="489"/>
      <c r="Y29" s="490"/>
      <c r="Z29" s="418" t="s">
        <v>179</v>
      </c>
      <c r="AA29" s="419"/>
      <c r="AB29" s="419"/>
      <c r="AC29" s="419"/>
      <c r="AD29" s="419"/>
      <c r="AE29" s="419"/>
      <c r="AF29" s="419"/>
      <c r="AG29" s="420"/>
      <c r="AH29" s="421">
        <v>751</v>
      </c>
      <c r="AI29" s="422"/>
      <c r="AJ29" s="422"/>
      <c r="AK29" s="422"/>
      <c r="AL29" s="423"/>
      <c r="AM29" s="421">
        <v>2493365</v>
      </c>
      <c r="AN29" s="422"/>
      <c r="AO29" s="422"/>
      <c r="AP29" s="422"/>
      <c r="AQ29" s="422"/>
      <c r="AR29" s="423"/>
      <c r="AS29" s="421">
        <v>3320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167</v>
      </c>
      <c r="BO29" s="446"/>
      <c r="BP29" s="446"/>
      <c r="BQ29" s="446"/>
      <c r="BR29" s="446"/>
      <c r="BS29" s="446"/>
      <c r="BT29" s="446"/>
      <c r="BU29" s="447"/>
      <c r="BV29" s="445" t="s">
        <v>129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3606506</v>
      </c>
      <c r="BO30" s="449"/>
      <c r="BP30" s="449"/>
      <c r="BQ30" s="449"/>
      <c r="BR30" s="449"/>
      <c r="BS30" s="449"/>
      <c r="BT30" s="449"/>
      <c r="BU30" s="450"/>
      <c r="BV30" s="448">
        <v>3471069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190</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狭山市土地開発公社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狭山市駅東口土地区画整理事業特別会計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狭山市勤労者福祉サービスセンター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広域飯能斎場組合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埼玉西部消防組合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3aoVRNKx0sgSgq5e5kbHIw0fnrk6eO03OskeDEIao3mE+xm+WMJHY5xP/T6np0vGCW520xVFEm+v4Z7B3Lyhg==" saltValue="lpQk69qr0ckTAaDFPugZ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37" t="s">
        <v>354</v>
      </c>
      <c r="DK2" s="1038"/>
      <c r="DL2" s="1038"/>
      <c r="DM2" s="1038"/>
      <c r="DN2" s="1038"/>
      <c r="DO2" s="1039"/>
      <c r="DP2" s="229"/>
      <c r="DQ2" s="1037" t="s">
        <v>355</v>
      </c>
      <c r="DR2" s="1038"/>
      <c r="DS2" s="1038"/>
      <c r="DT2" s="1038"/>
      <c r="DU2" s="1038"/>
      <c r="DV2" s="1038"/>
      <c r="DW2" s="1038"/>
      <c r="DX2" s="1038"/>
      <c r="DY2" s="1038"/>
      <c r="DZ2" s="103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990" t="s">
        <v>356</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922" t="s">
        <v>358</v>
      </c>
      <c r="B5" s="923"/>
      <c r="C5" s="923"/>
      <c r="D5" s="923"/>
      <c r="E5" s="923"/>
      <c r="F5" s="923"/>
      <c r="G5" s="923"/>
      <c r="H5" s="923"/>
      <c r="I5" s="923"/>
      <c r="J5" s="923"/>
      <c r="K5" s="923"/>
      <c r="L5" s="923"/>
      <c r="M5" s="923"/>
      <c r="N5" s="923"/>
      <c r="O5" s="923"/>
      <c r="P5" s="924"/>
      <c r="Q5" s="928" t="s">
        <v>359</v>
      </c>
      <c r="R5" s="929"/>
      <c r="S5" s="929"/>
      <c r="T5" s="929"/>
      <c r="U5" s="930"/>
      <c r="V5" s="928" t="s">
        <v>360</v>
      </c>
      <c r="W5" s="929"/>
      <c r="X5" s="929"/>
      <c r="Y5" s="929"/>
      <c r="Z5" s="930"/>
      <c r="AA5" s="928" t="s">
        <v>361</v>
      </c>
      <c r="AB5" s="929"/>
      <c r="AC5" s="929"/>
      <c r="AD5" s="929"/>
      <c r="AE5" s="929"/>
      <c r="AF5" s="1040" t="s">
        <v>362</v>
      </c>
      <c r="AG5" s="929"/>
      <c r="AH5" s="929"/>
      <c r="AI5" s="929"/>
      <c r="AJ5" s="944"/>
      <c r="AK5" s="929" t="s">
        <v>363</v>
      </c>
      <c r="AL5" s="929"/>
      <c r="AM5" s="929"/>
      <c r="AN5" s="929"/>
      <c r="AO5" s="930"/>
      <c r="AP5" s="928" t="s">
        <v>364</v>
      </c>
      <c r="AQ5" s="929"/>
      <c r="AR5" s="929"/>
      <c r="AS5" s="929"/>
      <c r="AT5" s="930"/>
      <c r="AU5" s="928" t="s">
        <v>365</v>
      </c>
      <c r="AV5" s="929"/>
      <c r="AW5" s="929"/>
      <c r="AX5" s="929"/>
      <c r="AY5" s="944"/>
      <c r="AZ5" s="236"/>
      <c r="BA5" s="236"/>
      <c r="BB5" s="236"/>
      <c r="BC5" s="236"/>
      <c r="BD5" s="236"/>
      <c r="BE5" s="237"/>
      <c r="BF5" s="237"/>
      <c r="BG5" s="237"/>
      <c r="BH5" s="237"/>
      <c r="BI5" s="237"/>
      <c r="BJ5" s="237"/>
      <c r="BK5" s="237"/>
      <c r="BL5" s="237"/>
      <c r="BM5" s="237"/>
      <c r="BN5" s="237"/>
      <c r="BO5" s="237"/>
      <c r="BP5" s="237"/>
      <c r="BQ5" s="922" t="s">
        <v>366</v>
      </c>
      <c r="BR5" s="923"/>
      <c r="BS5" s="923"/>
      <c r="BT5" s="923"/>
      <c r="BU5" s="923"/>
      <c r="BV5" s="923"/>
      <c r="BW5" s="923"/>
      <c r="BX5" s="923"/>
      <c r="BY5" s="923"/>
      <c r="BZ5" s="923"/>
      <c r="CA5" s="923"/>
      <c r="CB5" s="923"/>
      <c r="CC5" s="923"/>
      <c r="CD5" s="923"/>
      <c r="CE5" s="923"/>
      <c r="CF5" s="923"/>
      <c r="CG5" s="924"/>
      <c r="CH5" s="928" t="s">
        <v>367</v>
      </c>
      <c r="CI5" s="929"/>
      <c r="CJ5" s="929"/>
      <c r="CK5" s="929"/>
      <c r="CL5" s="930"/>
      <c r="CM5" s="928" t="s">
        <v>368</v>
      </c>
      <c r="CN5" s="929"/>
      <c r="CO5" s="929"/>
      <c r="CP5" s="929"/>
      <c r="CQ5" s="930"/>
      <c r="CR5" s="928" t="s">
        <v>369</v>
      </c>
      <c r="CS5" s="929"/>
      <c r="CT5" s="929"/>
      <c r="CU5" s="929"/>
      <c r="CV5" s="930"/>
      <c r="CW5" s="928" t="s">
        <v>370</v>
      </c>
      <c r="CX5" s="929"/>
      <c r="CY5" s="929"/>
      <c r="CZ5" s="929"/>
      <c r="DA5" s="930"/>
      <c r="DB5" s="928" t="s">
        <v>371</v>
      </c>
      <c r="DC5" s="929"/>
      <c r="DD5" s="929"/>
      <c r="DE5" s="929"/>
      <c r="DF5" s="930"/>
      <c r="DG5" s="1025" t="s">
        <v>372</v>
      </c>
      <c r="DH5" s="1026"/>
      <c r="DI5" s="1026"/>
      <c r="DJ5" s="1026"/>
      <c r="DK5" s="1027"/>
      <c r="DL5" s="1025" t="s">
        <v>373</v>
      </c>
      <c r="DM5" s="1026"/>
      <c r="DN5" s="1026"/>
      <c r="DO5" s="1026"/>
      <c r="DP5" s="1027"/>
      <c r="DQ5" s="928" t="s">
        <v>374</v>
      </c>
      <c r="DR5" s="929"/>
      <c r="DS5" s="929"/>
      <c r="DT5" s="929"/>
      <c r="DU5" s="930"/>
      <c r="DV5" s="928" t="s">
        <v>365</v>
      </c>
      <c r="DW5" s="929"/>
      <c r="DX5" s="929"/>
      <c r="DY5" s="929"/>
      <c r="DZ5" s="944"/>
      <c r="EA5" s="234"/>
    </row>
    <row r="6" spans="1:131" s="235" customFormat="1" ht="26.25" customHeight="1" thickBot="1" x14ac:dyDescent="0.2">
      <c r="A6" s="925"/>
      <c r="B6" s="926"/>
      <c r="C6" s="926"/>
      <c r="D6" s="926"/>
      <c r="E6" s="926"/>
      <c r="F6" s="926"/>
      <c r="G6" s="926"/>
      <c r="H6" s="926"/>
      <c r="I6" s="926"/>
      <c r="J6" s="926"/>
      <c r="K6" s="926"/>
      <c r="L6" s="926"/>
      <c r="M6" s="926"/>
      <c r="N6" s="926"/>
      <c r="O6" s="926"/>
      <c r="P6" s="927"/>
      <c r="Q6" s="931"/>
      <c r="R6" s="932"/>
      <c r="S6" s="932"/>
      <c r="T6" s="932"/>
      <c r="U6" s="933"/>
      <c r="V6" s="931"/>
      <c r="W6" s="932"/>
      <c r="X6" s="932"/>
      <c r="Y6" s="932"/>
      <c r="Z6" s="933"/>
      <c r="AA6" s="931"/>
      <c r="AB6" s="932"/>
      <c r="AC6" s="932"/>
      <c r="AD6" s="932"/>
      <c r="AE6" s="932"/>
      <c r="AF6" s="1041"/>
      <c r="AG6" s="932"/>
      <c r="AH6" s="932"/>
      <c r="AI6" s="932"/>
      <c r="AJ6" s="945"/>
      <c r="AK6" s="932"/>
      <c r="AL6" s="932"/>
      <c r="AM6" s="932"/>
      <c r="AN6" s="932"/>
      <c r="AO6" s="933"/>
      <c r="AP6" s="931"/>
      <c r="AQ6" s="932"/>
      <c r="AR6" s="932"/>
      <c r="AS6" s="932"/>
      <c r="AT6" s="933"/>
      <c r="AU6" s="931"/>
      <c r="AV6" s="932"/>
      <c r="AW6" s="932"/>
      <c r="AX6" s="932"/>
      <c r="AY6" s="945"/>
      <c r="AZ6" s="232"/>
      <c r="BA6" s="232"/>
      <c r="BB6" s="232"/>
      <c r="BC6" s="232"/>
      <c r="BD6" s="232"/>
      <c r="BE6" s="233"/>
      <c r="BF6" s="233"/>
      <c r="BG6" s="233"/>
      <c r="BH6" s="233"/>
      <c r="BI6" s="233"/>
      <c r="BJ6" s="233"/>
      <c r="BK6" s="233"/>
      <c r="BL6" s="233"/>
      <c r="BM6" s="233"/>
      <c r="BN6" s="233"/>
      <c r="BO6" s="233"/>
      <c r="BP6" s="233"/>
      <c r="BQ6" s="925"/>
      <c r="BR6" s="926"/>
      <c r="BS6" s="926"/>
      <c r="BT6" s="926"/>
      <c r="BU6" s="926"/>
      <c r="BV6" s="926"/>
      <c r="BW6" s="926"/>
      <c r="BX6" s="926"/>
      <c r="BY6" s="926"/>
      <c r="BZ6" s="926"/>
      <c r="CA6" s="926"/>
      <c r="CB6" s="926"/>
      <c r="CC6" s="926"/>
      <c r="CD6" s="926"/>
      <c r="CE6" s="926"/>
      <c r="CF6" s="926"/>
      <c r="CG6" s="927"/>
      <c r="CH6" s="931"/>
      <c r="CI6" s="932"/>
      <c r="CJ6" s="932"/>
      <c r="CK6" s="932"/>
      <c r="CL6" s="933"/>
      <c r="CM6" s="931"/>
      <c r="CN6" s="932"/>
      <c r="CO6" s="932"/>
      <c r="CP6" s="932"/>
      <c r="CQ6" s="933"/>
      <c r="CR6" s="931"/>
      <c r="CS6" s="932"/>
      <c r="CT6" s="932"/>
      <c r="CU6" s="932"/>
      <c r="CV6" s="933"/>
      <c r="CW6" s="931"/>
      <c r="CX6" s="932"/>
      <c r="CY6" s="932"/>
      <c r="CZ6" s="932"/>
      <c r="DA6" s="933"/>
      <c r="DB6" s="931"/>
      <c r="DC6" s="932"/>
      <c r="DD6" s="932"/>
      <c r="DE6" s="932"/>
      <c r="DF6" s="933"/>
      <c r="DG6" s="1028"/>
      <c r="DH6" s="1029"/>
      <c r="DI6" s="1029"/>
      <c r="DJ6" s="1029"/>
      <c r="DK6" s="1030"/>
      <c r="DL6" s="1028"/>
      <c r="DM6" s="1029"/>
      <c r="DN6" s="1029"/>
      <c r="DO6" s="1029"/>
      <c r="DP6" s="1030"/>
      <c r="DQ6" s="931"/>
      <c r="DR6" s="932"/>
      <c r="DS6" s="932"/>
      <c r="DT6" s="932"/>
      <c r="DU6" s="933"/>
      <c r="DV6" s="931"/>
      <c r="DW6" s="932"/>
      <c r="DX6" s="932"/>
      <c r="DY6" s="932"/>
      <c r="DZ6" s="945"/>
      <c r="EA6" s="234"/>
    </row>
    <row r="7" spans="1:131" s="235" customFormat="1" ht="26.25" customHeight="1" thickTop="1" x14ac:dyDescent="0.15">
      <c r="A7" s="238">
        <v>1</v>
      </c>
      <c r="B7" s="977" t="s">
        <v>375</v>
      </c>
      <c r="C7" s="978"/>
      <c r="D7" s="978"/>
      <c r="E7" s="978"/>
      <c r="F7" s="978"/>
      <c r="G7" s="978"/>
      <c r="H7" s="978"/>
      <c r="I7" s="978"/>
      <c r="J7" s="978"/>
      <c r="K7" s="978"/>
      <c r="L7" s="978"/>
      <c r="M7" s="978"/>
      <c r="N7" s="978"/>
      <c r="O7" s="978"/>
      <c r="P7" s="979"/>
      <c r="Q7" s="1031">
        <v>44594</v>
      </c>
      <c r="R7" s="1032"/>
      <c r="S7" s="1032"/>
      <c r="T7" s="1032"/>
      <c r="U7" s="1032"/>
      <c r="V7" s="1032">
        <v>42569</v>
      </c>
      <c r="W7" s="1032"/>
      <c r="X7" s="1032"/>
      <c r="Y7" s="1032"/>
      <c r="Z7" s="1032"/>
      <c r="AA7" s="1032">
        <v>2025</v>
      </c>
      <c r="AB7" s="1032"/>
      <c r="AC7" s="1032"/>
      <c r="AD7" s="1032"/>
      <c r="AE7" s="1033"/>
      <c r="AF7" s="1034">
        <v>1940</v>
      </c>
      <c r="AG7" s="1035"/>
      <c r="AH7" s="1035"/>
      <c r="AI7" s="1035"/>
      <c r="AJ7" s="1036"/>
      <c r="AK7" s="1018">
        <v>924</v>
      </c>
      <c r="AL7" s="1019"/>
      <c r="AM7" s="1019"/>
      <c r="AN7" s="1019"/>
      <c r="AO7" s="1019"/>
      <c r="AP7" s="1019">
        <v>38549</v>
      </c>
      <c r="AQ7" s="1019"/>
      <c r="AR7" s="1019"/>
      <c r="AS7" s="1019"/>
      <c r="AT7" s="1019"/>
      <c r="AU7" s="1020"/>
      <c r="AV7" s="1020"/>
      <c r="AW7" s="1020"/>
      <c r="AX7" s="1020"/>
      <c r="AY7" s="1021"/>
      <c r="AZ7" s="232"/>
      <c r="BA7" s="232"/>
      <c r="BB7" s="232"/>
      <c r="BC7" s="232"/>
      <c r="BD7" s="232"/>
      <c r="BE7" s="233"/>
      <c r="BF7" s="233"/>
      <c r="BG7" s="233"/>
      <c r="BH7" s="233"/>
      <c r="BI7" s="233"/>
      <c r="BJ7" s="233"/>
      <c r="BK7" s="233"/>
      <c r="BL7" s="233"/>
      <c r="BM7" s="233"/>
      <c r="BN7" s="233"/>
      <c r="BO7" s="233"/>
      <c r="BP7" s="233"/>
      <c r="BQ7" s="239">
        <v>1</v>
      </c>
      <c r="BR7" s="240"/>
      <c r="BS7" s="1022" t="s">
        <v>567</v>
      </c>
      <c r="BT7" s="1023"/>
      <c r="BU7" s="1023"/>
      <c r="BV7" s="1023"/>
      <c r="BW7" s="1023"/>
      <c r="BX7" s="1023"/>
      <c r="BY7" s="1023"/>
      <c r="BZ7" s="1023"/>
      <c r="CA7" s="1023"/>
      <c r="CB7" s="1023"/>
      <c r="CC7" s="1023"/>
      <c r="CD7" s="1023"/>
      <c r="CE7" s="1023"/>
      <c r="CF7" s="1023"/>
      <c r="CG7" s="1024"/>
      <c r="CH7" s="1015">
        <v>0</v>
      </c>
      <c r="CI7" s="1016"/>
      <c r="CJ7" s="1016"/>
      <c r="CK7" s="1016"/>
      <c r="CL7" s="1017"/>
      <c r="CM7" s="1015">
        <v>33</v>
      </c>
      <c r="CN7" s="1016"/>
      <c r="CO7" s="1016"/>
      <c r="CP7" s="1016"/>
      <c r="CQ7" s="1017"/>
      <c r="CR7" s="1015">
        <v>5</v>
      </c>
      <c r="CS7" s="1016"/>
      <c r="CT7" s="1016"/>
      <c r="CU7" s="1016"/>
      <c r="CV7" s="1017"/>
      <c r="CW7" s="1015"/>
      <c r="CX7" s="1016"/>
      <c r="CY7" s="1016"/>
      <c r="CZ7" s="1016"/>
      <c r="DA7" s="1017"/>
      <c r="DB7" s="1015">
        <v>286</v>
      </c>
      <c r="DC7" s="1016"/>
      <c r="DD7" s="1016"/>
      <c r="DE7" s="1016"/>
      <c r="DF7" s="1017"/>
      <c r="DG7" s="1015"/>
      <c r="DH7" s="1016"/>
      <c r="DI7" s="1016"/>
      <c r="DJ7" s="1016"/>
      <c r="DK7" s="1017"/>
      <c r="DL7" s="1015"/>
      <c r="DM7" s="1016"/>
      <c r="DN7" s="1016"/>
      <c r="DO7" s="1016"/>
      <c r="DP7" s="1017"/>
      <c r="DQ7" s="1015"/>
      <c r="DR7" s="1016"/>
      <c r="DS7" s="1016"/>
      <c r="DT7" s="1016"/>
      <c r="DU7" s="1017"/>
      <c r="DV7" s="1042"/>
      <c r="DW7" s="1043"/>
      <c r="DX7" s="1043"/>
      <c r="DY7" s="1043"/>
      <c r="DZ7" s="1044"/>
      <c r="EA7" s="234"/>
    </row>
    <row r="8" spans="1:131" s="235" customFormat="1" ht="26.25" customHeight="1" x14ac:dyDescent="0.15">
      <c r="A8" s="241">
        <v>2</v>
      </c>
      <c r="B8" s="964" t="s">
        <v>376</v>
      </c>
      <c r="C8" s="965"/>
      <c r="D8" s="965"/>
      <c r="E8" s="965"/>
      <c r="F8" s="965"/>
      <c r="G8" s="965"/>
      <c r="H8" s="965"/>
      <c r="I8" s="965"/>
      <c r="J8" s="965"/>
      <c r="K8" s="965"/>
      <c r="L8" s="965"/>
      <c r="M8" s="965"/>
      <c r="N8" s="965"/>
      <c r="O8" s="965"/>
      <c r="P8" s="966"/>
      <c r="Q8" s="970">
        <v>290</v>
      </c>
      <c r="R8" s="971"/>
      <c r="S8" s="971"/>
      <c r="T8" s="971"/>
      <c r="U8" s="971"/>
      <c r="V8" s="971">
        <v>190</v>
      </c>
      <c r="W8" s="971"/>
      <c r="X8" s="971"/>
      <c r="Y8" s="971"/>
      <c r="Z8" s="971"/>
      <c r="AA8" s="971">
        <v>100</v>
      </c>
      <c r="AB8" s="971"/>
      <c r="AC8" s="971"/>
      <c r="AD8" s="971"/>
      <c r="AE8" s="972"/>
      <c r="AF8" s="946">
        <v>52</v>
      </c>
      <c r="AG8" s="947"/>
      <c r="AH8" s="947"/>
      <c r="AI8" s="947"/>
      <c r="AJ8" s="948"/>
      <c r="AK8" s="1013">
        <v>152</v>
      </c>
      <c r="AL8" s="1014"/>
      <c r="AM8" s="1014"/>
      <c r="AN8" s="1014"/>
      <c r="AO8" s="1014"/>
      <c r="AP8" s="1014">
        <v>604</v>
      </c>
      <c r="AQ8" s="1014"/>
      <c r="AR8" s="1014"/>
      <c r="AS8" s="1014"/>
      <c r="AT8" s="1014"/>
      <c r="AU8" s="1011"/>
      <c r="AV8" s="1011"/>
      <c r="AW8" s="1011"/>
      <c r="AX8" s="1011"/>
      <c r="AY8" s="1012"/>
      <c r="AZ8" s="232"/>
      <c r="BA8" s="232"/>
      <c r="BB8" s="232"/>
      <c r="BC8" s="232"/>
      <c r="BD8" s="232"/>
      <c r="BE8" s="233"/>
      <c r="BF8" s="233"/>
      <c r="BG8" s="233"/>
      <c r="BH8" s="233"/>
      <c r="BI8" s="233"/>
      <c r="BJ8" s="233"/>
      <c r="BK8" s="233"/>
      <c r="BL8" s="233"/>
      <c r="BM8" s="233"/>
      <c r="BN8" s="233"/>
      <c r="BO8" s="233"/>
      <c r="BP8" s="233"/>
      <c r="BQ8" s="242">
        <v>2</v>
      </c>
      <c r="BR8" s="243"/>
      <c r="BS8" s="941" t="s">
        <v>568</v>
      </c>
      <c r="BT8" s="942"/>
      <c r="BU8" s="942"/>
      <c r="BV8" s="942"/>
      <c r="BW8" s="942"/>
      <c r="BX8" s="942"/>
      <c r="BY8" s="942"/>
      <c r="BZ8" s="942"/>
      <c r="CA8" s="942"/>
      <c r="CB8" s="942"/>
      <c r="CC8" s="942"/>
      <c r="CD8" s="942"/>
      <c r="CE8" s="942"/>
      <c r="CF8" s="942"/>
      <c r="CG8" s="943"/>
      <c r="CH8" s="916">
        <v>-11</v>
      </c>
      <c r="CI8" s="917"/>
      <c r="CJ8" s="917"/>
      <c r="CK8" s="917"/>
      <c r="CL8" s="918"/>
      <c r="CM8" s="916">
        <v>118</v>
      </c>
      <c r="CN8" s="917"/>
      <c r="CO8" s="917"/>
      <c r="CP8" s="917"/>
      <c r="CQ8" s="918"/>
      <c r="CR8" s="916">
        <v>100</v>
      </c>
      <c r="CS8" s="917"/>
      <c r="CT8" s="917"/>
      <c r="CU8" s="917"/>
      <c r="CV8" s="918"/>
      <c r="CW8" s="916">
        <v>8</v>
      </c>
      <c r="CX8" s="917"/>
      <c r="CY8" s="917"/>
      <c r="CZ8" s="917"/>
      <c r="DA8" s="918"/>
      <c r="DB8" s="916"/>
      <c r="DC8" s="917"/>
      <c r="DD8" s="917"/>
      <c r="DE8" s="917"/>
      <c r="DF8" s="918"/>
      <c r="DG8" s="916"/>
      <c r="DH8" s="917"/>
      <c r="DI8" s="917"/>
      <c r="DJ8" s="917"/>
      <c r="DK8" s="918"/>
      <c r="DL8" s="916"/>
      <c r="DM8" s="917"/>
      <c r="DN8" s="917"/>
      <c r="DO8" s="917"/>
      <c r="DP8" s="918"/>
      <c r="DQ8" s="916"/>
      <c r="DR8" s="917"/>
      <c r="DS8" s="917"/>
      <c r="DT8" s="917"/>
      <c r="DU8" s="918"/>
      <c r="DV8" s="919"/>
      <c r="DW8" s="920"/>
      <c r="DX8" s="920"/>
      <c r="DY8" s="920"/>
      <c r="DZ8" s="921"/>
      <c r="EA8" s="234"/>
    </row>
    <row r="9" spans="1:131" s="235" customFormat="1" ht="26.25" customHeight="1" x14ac:dyDescent="0.15">
      <c r="A9" s="241">
        <v>3</v>
      </c>
      <c r="B9" s="964"/>
      <c r="C9" s="965"/>
      <c r="D9" s="965"/>
      <c r="E9" s="965"/>
      <c r="F9" s="965"/>
      <c r="G9" s="965"/>
      <c r="H9" s="965"/>
      <c r="I9" s="965"/>
      <c r="J9" s="965"/>
      <c r="K9" s="965"/>
      <c r="L9" s="965"/>
      <c r="M9" s="965"/>
      <c r="N9" s="965"/>
      <c r="O9" s="965"/>
      <c r="P9" s="966"/>
      <c r="Q9" s="970"/>
      <c r="R9" s="971"/>
      <c r="S9" s="971"/>
      <c r="T9" s="971"/>
      <c r="U9" s="971"/>
      <c r="V9" s="971"/>
      <c r="W9" s="971"/>
      <c r="X9" s="971"/>
      <c r="Y9" s="971"/>
      <c r="Z9" s="971"/>
      <c r="AA9" s="971"/>
      <c r="AB9" s="971"/>
      <c r="AC9" s="971"/>
      <c r="AD9" s="971"/>
      <c r="AE9" s="972"/>
      <c r="AF9" s="946"/>
      <c r="AG9" s="947"/>
      <c r="AH9" s="947"/>
      <c r="AI9" s="947"/>
      <c r="AJ9" s="948"/>
      <c r="AK9" s="1013"/>
      <c r="AL9" s="1014"/>
      <c r="AM9" s="1014"/>
      <c r="AN9" s="1014"/>
      <c r="AO9" s="1014"/>
      <c r="AP9" s="1014"/>
      <c r="AQ9" s="1014"/>
      <c r="AR9" s="1014"/>
      <c r="AS9" s="1014"/>
      <c r="AT9" s="1014"/>
      <c r="AU9" s="1011"/>
      <c r="AV9" s="1011"/>
      <c r="AW9" s="1011"/>
      <c r="AX9" s="1011"/>
      <c r="AY9" s="1012"/>
      <c r="AZ9" s="232"/>
      <c r="BA9" s="232"/>
      <c r="BB9" s="232"/>
      <c r="BC9" s="232"/>
      <c r="BD9" s="232"/>
      <c r="BE9" s="233"/>
      <c r="BF9" s="233"/>
      <c r="BG9" s="233"/>
      <c r="BH9" s="233"/>
      <c r="BI9" s="233"/>
      <c r="BJ9" s="233"/>
      <c r="BK9" s="233"/>
      <c r="BL9" s="233"/>
      <c r="BM9" s="233"/>
      <c r="BN9" s="233"/>
      <c r="BO9" s="233"/>
      <c r="BP9" s="233"/>
      <c r="BQ9" s="242">
        <v>3</v>
      </c>
      <c r="BR9" s="243"/>
      <c r="BS9" s="941"/>
      <c r="BT9" s="942"/>
      <c r="BU9" s="942"/>
      <c r="BV9" s="942"/>
      <c r="BW9" s="942"/>
      <c r="BX9" s="942"/>
      <c r="BY9" s="942"/>
      <c r="BZ9" s="942"/>
      <c r="CA9" s="942"/>
      <c r="CB9" s="942"/>
      <c r="CC9" s="942"/>
      <c r="CD9" s="942"/>
      <c r="CE9" s="942"/>
      <c r="CF9" s="942"/>
      <c r="CG9" s="943"/>
      <c r="CH9" s="916"/>
      <c r="CI9" s="917"/>
      <c r="CJ9" s="917"/>
      <c r="CK9" s="917"/>
      <c r="CL9" s="918"/>
      <c r="CM9" s="916"/>
      <c r="CN9" s="917"/>
      <c r="CO9" s="917"/>
      <c r="CP9" s="917"/>
      <c r="CQ9" s="918"/>
      <c r="CR9" s="916"/>
      <c r="CS9" s="917"/>
      <c r="CT9" s="917"/>
      <c r="CU9" s="917"/>
      <c r="CV9" s="918"/>
      <c r="CW9" s="916"/>
      <c r="CX9" s="917"/>
      <c r="CY9" s="917"/>
      <c r="CZ9" s="917"/>
      <c r="DA9" s="918"/>
      <c r="DB9" s="916"/>
      <c r="DC9" s="917"/>
      <c r="DD9" s="917"/>
      <c r="DE9" s="917"/>
      <c r="DF9" s="918"/>
      <c r="DG9" s="916"/>
      <c r="DH9" s="917"/>
      <c r="DI9" s="917"/>
      <c r="DJ9" s="917"/>
      <c r="DK9" s="918"/>
      <c r="DL9" s="916"/>
      <c r="DM9" s="917"/>
      <c r="DN9" s="917"/>
      <c r="DO9" s="917"/>
      <c r="DP9" s="918"/>
      <c r="DQ9" s="916"/>
      <c r="DR9" s="917"/>
      <c r="DS9" s="917"/>
      <c r="DT9" s="917"/>
      <c r="DU9" s="918"/>
      <c r="DV9" s="919"/>
      <c r="DW9" s="920"/>
      <c r="DX9" s="920"/>
      <c r="DY9" s="920"/>
      <c r="DZ9" s="921"/>
      <c r="EA9" s="234"/>
    </row>
    <row r="10" spans="1:131" s="235" customFormat="1" ht="26.25" customHeight="1" x14ac:dyDescent="0.15">
      <c r="A10" s="241">
        <v>4</v>
      </c>
      <c r="B10" s="964"/>
      <c r="C10" s="965"/>
      <c r="D10" s="965"/>
      <c r="E10" s="965"/>
      <c r="F10" s="965"/>
      <c r="G10" s="965"/>
      <c r="H10" s="965"/>
      <c r="I10" s="965"/>
      <c r="J10" s="965"/>
      <c r="K10" s="965"/>
      <c r="L10" s="965"/>
      <c r="M10" s="965"/>
      <c r="N10" s="965"/>
      <c r="O10" s="965"/>
      <c r="P10" s="966"/>
      <c r="Q10" s="970"/>
      <c r="R10" s="971"/>
      <c r="S10" s="971"/>
      <c r="T10" s="971"/>
      <c r="U10" s="971"/>
      <c r="V10" s="971"/>
      <c r="W10" s="971"/>
      <c r="X10" s="971"/>
      <c r="Y10" s="971"/>
      <c r="Z10" s="971"/>
      <c r="AA10" s="971"/>
      <c r="AB10" s="971"/>
      <c r="AC10" s="971"/>
      <c r="AD10" s="971"/>
      <c r="AE10" s="972"/>
      <c r="AF10" s="946"/>
      <c r="AG10" s="947"/>
      <c r="AH10" s="947"/>
      <c r="AI10" s="947"/>
      <c r="AJ10" s="948"/>
      <c r="AK10" s="1013"/>
      <c r="AL10" s="1014"/>
      <c r="AM10" s="1014"/>
      <c r="AN10" s="1014"/>
      <c r="AO10" s="1014"/>
      <c r="AP10" s="1014"/>
      <c r="AQ10" s="1014"/>
      <c r="AR10" s="1014"/>
      <c r="AS10" s="1014"/>
      <c r="AT10" s="1014"/>
      <c r="AU10" s="1011"/>
      <c r="AV10" s="1011"/>
      <c r="AW10" s="1011"/>
      <c r="AX10" s="1011"/>
      <c r="AY10" s="1012"/>
      <c r="AZ10" s="232"/>
      <c r="BA10" s="232"/>
      <c r="BB10" s="232"/>
      <c r="BC10" s="232"/>
      <c r="BD10" s="232"/>
      <c r="BE10" s="233"/>
      <c r="BF10" s="233"/>
      <c r="BG10" s="233"/>
      <c r="BH10" s="233"/>
      <c r="BI10" s="233"/>
      <c r="BJ10" s="233"/>
      <c r="BK10" s="233"/>
      <c r="BL10" s="233"/>
      <c r="BM10" s="233"/>
      <c r="BN10" s="233"/>
      <c r="BO10" s="233"/>
      <c r="BP10" s="233"/>
      <c r="BQ10" s="242">
        <v>4</v>
      </c>
      <c r="BR10" s="243"/>
      <c r="BS10" s="941"/>
      <c r="BT10" s="942"/>
      <c r="BU10" s="942"/>
      <c r="BV10" s="942"/>
      <c r="BW10" s="942"/>
      <c r="BX10" s="942"/>
      <c r="BY10" s="942"/>
      <c r="BZ10" s="942"/>
      <c r="CA10" s="942"/>
      <c r="CB10" s="942"/>
      <c r="CC10" s="942"/>
      <c r="CD10" s="942"/>
      <c r="CE10" s="942"/>
      <c r="CF10" s="942"/>
      <c r="CG10" s="943"/>
      <c r="CH10" s="916"/>
      <c r="CI10" s="917"/>
      <c r="CJ10" s="917"/>
      <c r="CK10" s="917"/>
      <c r="CL10" s="918"/>
      <c r="CM10" s="916"/>
      <c r="CN10" s="917"/>
      <c r="CO10" s="917"/>
      <c r="CP10" s="917"/>
      <c r="CQ10" s="918"/>
      <c r="CR10" s="916"/>
      <c r="CS10" s="917"/>
      <c r="CT10" s="917"/>
      <c r="CU10" s="917"/>
      <c r="CV10" s="918"/>
      <c r="CW10" s="916"/>
      <c r="CX10" s="917"/>
      <c r="CY10" s="917"/>
      <c r="CZ10" s="917"/>
      <c r="DA10" s="918"/>
      <c r="DB10" s="916"/>
      <c r="DC10" s="917"/>
      <c r="DD10" s="917"/>
      <c r="DE10" s="917"/>
      <c r="DF10" s="918"/>
      <c r="DG10" s="916"/>
      <c r="DH10" s="917"/>
      <c r="DI10" s="917"/>
      <c r="DJ10" s="917"/>
      <c r="DK10" s="918"/>
      <c r="DL10" s="916"/>
      <c r="DM10" s="917"/>
      <c r="DN10" s="917"/>
      <c r="DO10" s="917"/>
      <c r="DP10" s="918"/>
      <c r="DQ10" s="916"/>
      <c r="DR10" s="917"/>
      <c r="DS10" s="917"/>
      <c r="DT10" s="917"/>
      <c r="DU10" s="918"/>
      <c r="DV10" s="919"/>
      <c r="DW10" s="920"/>
      <c r="DX10" s="920"/>
      <c r="DY10" s="920"/>
      <c r="DZ10" s="921"/>
      <c r="EA10" s="234"/>
    </row>
    <row r="11" spans="1:131" s="235" customFormat="1" ht="26.25" customHeight="1" x14ac:dyDescent="0.15">
      <c r="A11" s="241">
        <v>5</v>
      </c>
      <c r="B11" s="964"/>
      <c r="C11" s="965"/>
      <c r="D11" s="965"/>
      <c r="E11" s="965"/>
      <c r="F11" s="965"/>
      <c r="G11" s="965"/>
      <c r="H11" s="965"/>
      <c r="I11" s="965"/>
      <c r="J11" s="965"/>
      <c r="K11" s="965"/>
      <c r="L11" s="965"/>
      <c r="M11" s="965"/>
      <c r="N11" s="965"/>
      <c r="O11" s="965"/>
      <c r="P11" s="966"/>
      <c r="Q11" s="970"/>
      <c r="R11" s="971"/>
      <c r="S11" s="971"/>
      <c r="T11" s="971"/>
      <c r="U11" s="971"/>
      <c r="V11" s="971"/>
      <c r="W11" s="971"/>
      <c r="X11" s="971"/>
      <c r="Y11" s="971"/>
      <c r="Z11" s="971"/>
      <c r="AA11" s="971"/>
      <c r="AB11" s="971"/>
      <c r="AC11" s="971"/>
      <c r="AD11" s="971"/>
      <c r="AE11" s="972"/>
      <c r="AF11" s="946"/>
      <c r="AG11" s="947"/>
      <c r="AH11" s="947"/>
      <c r="AI11" s="947"/>
      <c r="AJ11" s="948"/>
      <c r="AK11" s="1013"/>
      <c r="AL11" s="1014"/>
      <c r="AM11" s="1014"/>
      <c r="AN11" s="1014"/>
      <c r="AO11" s="1014"/>
      <c r="AP11" s="1014"/>
      <c r="AQ11" s="1014"/>
      <c r="AR11" s="1014"/>
      <c r="AS11" s="1014"/>
      <c r="AT11" s="1014"/>
      <c r="AU11" s="1011"/>
      <c r="AV11" s="1011"/>
      <c r="AW11" s="1011"/>
      <c r="AX11" s="1011"/>
      <c r="AY11" s="1012"/>
      <c r="AZ11" s="232"/>
      <c r="BA11" s="232"/>
      <c r="BB11" s="232"/>
      <c r="BC11" s="232"/>
      <c r="BD11" s="232"/>
      <c r="BE11" s="233"/>
      <c r="BF11" s="233"/>
      <c r="BG11" s="233"/>
      <c r="BH11" s="233"/>
      <c r="BI11" s="233"/>
      <c r="BJ11" s="233"/>
      <c r="BK11" s="233"/>
      <c r="BL11" s="233"/>
      <c r="BM11" s="233"/>
      <c r="BN11" s="233"/>
      <c r="BO11" s="233"/>
      <c r="BP11" s="233"/>
      <c r="BQ11" s="242">
        <v>5</v>
      </c>
      <c r="BR11" s="243"/>
      <c r="BS11" s="941"/>
      <c r="BT11" s="942"/>
      <c r="BU11" s="942"/>
      <c r="BV11" s="942"/>
      <c r="BW11" s="942"/>
      <c r="BX11" s="942"/>
      <c r="BY11" s="942"/>
      <c r="BZ11" s="942"/>
      <c r="CA11" s="942"/>
      <c r="CB11" s="942"/>
      <c r="CC11" s="942"/>
      <c r="CD11" s="942"/>
      <c r="CE11" s="942"/>
      <c r="CF11" s="942"/>
      <c r="CG11" s="943"/>
      <c r="CH11" s="916"/>
      <c r="CI11" s="917"/>
      <c r="CJ11" s="917"/>
      <c r="CK11" s="917"/>
      <c r="CL11" s="918"/>
      <c r="CM11" s="916"/>
      <c r="CN11" s="917"/>
      <c r="CO11" s="917"/>
      <c r="CP11" s="917"/>
      <c r="CQ11" s="918"/>
      <c r="CR11" s="916"/>
      <c r="CS11" s="917"/>
      <c r="CT11" s="917"/>
      <c r="CU11" s="917"/>
      <c r="CV11" s="918"/>
      <c r="CW11" s="916"/>
      <c r="CX11" s="917"/>
      <c r="CY11" s="917"/>
      <c r="CZ11" s="917"/>
      <c r="DA11" s="918"/>
      <c r="DB11" s="916"/>
      <c r="DC11" s="917"/>
      <c r="DD11" s="917"/>
      <c r="DE11" s="917"/>
      <c r="DF11" s="918"/>
      <c r="DG11" s="916"/>
      <c r="DH11" s="917"/>
      <c r="DI11" s="917"/>
      <c r="DJ11" s="917"/>
      <c r="DK11" s="918"/>
      <c r="DL11" s="916"/>
      <c r="DM11" s="917"/>
      <c r="DN11" s="917"/>
      <c r="DO11" s="917"/>
      <c r="DP11" s="918"/>
      <c r="DQ11" s="916"/>
      <c r="DR11" s="917"/>
      <c r="DS11" s="917"/>
      <c r="DT11" s="917"/>
      <c r="DU11" s="918"/>
      <c r="DV11" s="919"/>
      <c r="DW11" s="920"/>
      <c r="DX11" s="920"/>
      <c r="DY11" s="920"/>
      <c r="DZ11" s="921"/>
      <c r="EA11" s="234"/>
    </row>
    <row r="12" spans="1:131" s="235" customFormat="1" ht="26.25" customHeight="1" x14ac:dyDescent="0.15">
      <c r="A12" s="241">
        <v>6</v>
      </c>
      <c r="B12" s="964"/>
      <c r="C12" s="965"/>
      <c r="D12" s="965"/>
      <c r="E12" s="965"/>
      <c r="F12" s="965"/>
      <c r="G12" s="965"/>
      <c r="H12" s="965"/>
      <c r="I12" s="965"/>
      <c r="J12" s="965"/>
      <c r="K12" s="965"/>
      <c r="L12" s="965"/>
      <c r="M12" s="965"/>
      <c r="N12" s="965"/>
      <c r="O12" s="965"/>
      <c r="P12" s="966"/>
      <c r="Q12" s="970"/>
      <c r="R12" s="971"/>
      <c r="S12" s="971"/>
      <c r="T12" s="971"/>
      <c r="U12" s="971"/>
      <c r="V12" s="971"/>
      <c r="W12" s="971"/>
      <c r="X12" s="971"/>
      <c r="Y12" s="971"/>
      <c r="Z12" s="971"/>
      <c r="AA12" s="971"/>
      <c r="AB12" s="971"/>
      <c r="AC12" s="971"/>
      <c r="AD12" s="971"/>
      <c r="AE12" s="972"/>
      <c r="AF12" s="946"/>
      <c r="AG12" s="947"/>
      <c r="AH12" s="947"/>
      <c r="AI12" s="947"/>
      <c r="AJ12" s="948"/>
      <c r="AK12" s="1013"/>
      <c r="AL12" s="1014"/>
      <c r="AM12" s="1014"/>
      <c r="AN12" s="1014"/>
      <c r="AO12" s="1014"/>
      <c r="AP12" s="1014"/>
      <c r="AQ12" s="1014"/>
      <c r="AR12" s="1014"/>
      <c r="AS12" s="1014"/>
      <c r="AT12" s="1014"/>
      <c r="AU12" s="1011"/>
      <c r="AV12" s="1011"/>
      <c r="AW12" s="1011"/>
      <c r="AX12" s="1011"/>
      <c r="AY12" s="1012"/>
      <c r="AZ12" s="232"/>
      <c r="BA12" s="232"/>
      <c r="BB12" s="232"/>
      <c r="BC12" s="232"/>
      <c r="BD12" s="232"/>
      <c r="BE12" s="233"/>
      <c r="BF12" s="233"/>
      <c r="BG12" s="233"/>
      <c r="BH12" s="233"/>
      <c r="BI12" s="233"/>
      <c r="BJ12" s="233"/>
      <c r="BK12" s="233"/>
      <c r="BL12" s="233"/>
      <c r="BM12" s="233"/>
      <c r="BN12" s="233"/>
      <c r="BO12" s="233"/>
      <c r="BP12" s="233"/>
      <c r="BQ12" s="242">
        <v>6</v>
      </c>
      <c r="BR12" s="243"/>
      <c r="BS12" s="941"/>
      <c r="BT12" s="942"/>
      <c r="BU12" s="942"/>
      <c r="BV12" s="942"/>
      <c r="BW12" s="942"/>
      <c r="BX12" s="942"/>
      <c r="BY12" s="942"/>
      <c r="BZ12" s="942"/>
      <c r="CA12" s="942"/>
      <c r="CB12" s="942"/>
      <c r="CC12" s="942"/>
      <c r="CD12" s="942"/>
      <c r="CE12" s="942"/>
      <c r="CF12" s="942"/>
      <c r="CG12" s="943"/>
      <c r="CH12" s="916"/>
      <c r="CI12" s="917"/>
      <c r="CJ12" s="917"/>
      <c r="CK12" s="917"/>
      <c r="CL12" s="918"/>
      <c r="CM12" s="916"/>
      <c r="CN12" s="917"/>
      <c r="CO12" s="917"/>
      <c r="CP12" s="917"/>
      <c r="CQ12" s="918"/>
      <c r="CR12" s="916"/>
      <c r="CS12" s="917"/>
      <c r="CT12" s="917"/>
      <c r="CU12" s="917"/>
      <c r="CV12" s="918"/>
      <c r="CW12" s="916"/>
      <c r="CX12" s="917"/>
      <c r="CY12" s="917"/>
      <c r="CZ12" s="917"/>
      <c r="DA12" s="918"/>
      <c r="DB12" s="916"/>
      <c r="DC12" s="917"/>
      <c r="DD12" s="917"/>
      <c r="DE12" s="917"/>
      <c r="DF12" s="918"/>
      <c r="DG12" s="916"/>
      <c r="DH12" s="917"/>
      <c r="DI12" s="917"/>
      <c r="DJ12" s="917"/>
      <c r="DK12" s="918"/>
      <c r="DL12" s="916"/>
      <c r="DM12" s="917"/>
      <c r="DN12" s="917"/>
      <c r="DO12" s="917"/>
      <c r="DP12" s="918"/>
      <c r="DQ12" s="916"/>
      <c r="DR12" s="917"/>
      <c r="DS12" s="917"/>
      <c r="DT12" s="917"/>
      <c r="DU12" s="918"/>
      <c r="DV12" s="919"/>
      <c r="DW12" s="920"/>
      <c r="DX12" s="920"/>
      <c r="DY12" s="920"/>
      <c r="DZ12" s="921"/>
      <c r="EA12" s="234"/>
    </row>
    <row r="13" spans="1:131" s="235" customFormat="1" ht="26.25" customHeight="1" x14ac:dyDescent="0.15">
      <c r="A13" s="241">
        <v>7</v>
      </c>
      <c r="B13" s="964"/>
      <c r="C13" s="965"/>
      <c r="D13" s="965"/>
      <c r="E13" s="965"/>
      <c r="F13" s="965"/>
      <c r="G13" s="965"/>
      <c r="H13" s="965"/>
      <c r="I13" s="965"/>
      <c r="J13" s="965"/>
      <c r="K13" s="965"/>
      <c r="L13" s="965"/>
      <c r="M13" s="965"/>
      <c r="N13" s="965"/>
      <c r="O13" s="965"/>
      <c r="P13" s="966"/>
      <c r="Q13" s="970"/>
      <c r="R13" s="971"/>
      <c r="S13" s="971"/>
      <c r="T13" s="971"/>
      <c r="U13" s="971"/>
      <c r="V13" s="971"/>
      <c r="W13" s="971"/>
      <c r="X13" s="971"/>
      <c r="Y13" s="971"/>
      <c r="Z13" s="971"/>
      <c r="AA13" s="971"/>
      <c r="AB13" s="971"/>
      <c r="AC13" s="971"/>
      <c r="AD13" s="971"/>
      <c r="AE13" s="972"/>
      <c r="AF13" s="946"/>
      <c r="AG13" s="947"/>
      <c r="AH13" s="947"/>
      <c r="AI13" s="947"/>
      <c r="AJ13" s="948"/>
      <c r="AK13" s="1013"/>
      <c r="AL13" s="1014"/>
      <c r="AM13" s="1014"/>
      <c r="AN13" s="1014"/>
      <c r="AO13" s="1014"/>
      <c r="AP13" s="1014"/>
      <c r="AQ13" s="1014"/>
      <c r="AR13" s="1014"/>
      <c r="AS13" s="1014"/>
      <c r="AT13" s="1014"/>
      <c r="AU13" s="1011"/>
      <c r="AV13" s="1011"/>
      <c r="AW13" s="1011"/>
      <c r="AX13" s="1011"/>
      <c r="AY13" s="1012"/>
      <c r="AZ13" s="232"/>
      <c r="BA13" s="232"/>
      <c r="BB13" s="232"/>
      <c r="BC13" s="232"/>
      <c r="BD13" s="232"/>
      <c r="BE13" s="233"/>
      <c r="BF13" s="233"/>
      <c r="BG13" s="233"/>
      <c r="BH13" s="233"/>
      <c r="BI13" s="233"/>
      <c r="BJ13" s="233"/>
      <c r="BK13" s="233"/>
      <c r="BL13" s="233"/>
      <c r="BM13" s="233"/>
      <c r="BN13" s="233"/>
      <c r="BO13" s="233"/>
      <c r="BP13" s="233"/>
      <c r="BQ13" s="242">
        <v>7</v>
      </c>
      <c r="BR13" s="243"/>
      <c r="BS13" s="941"/>
      <c r="BT13" s="942"/>
      <c r="BU13" s="942"/>
      <c r="BV13" s="942"/>
      <c r="BW13" s="942"/>
      <c r="BX13" s="942"/>
      <c r="BY13" s="942"/>
      <c r="BZ13" s="942"/>
      <c r="CA13" s="942"/>
      <c r="CB13" s="942"/>
      <c r="CC13" s="942"/>
      <c r="CD13" s="942"/>
      <c r="CE13" s="942"/>
      <c r="CF13" s="942"/>
      <c r="CG13" s="943"/>
      <c r="CH13" s="916"/>
      <c r="CI13" s="917"/>
      <c r="CJ13" s="917"/>
      <c r="CK13" s="917"/>
      <c r="CL13" s="918"/>
      <c r="CM13" s="916"/>
      <c r="CN13" s="917"/>
      <c r="CO13" s="917"/>
      <c r="CP13" s="917"/>
      <c r="CQ13" s="918"/>
      <c r="CR13" s="916"/>
      <c r="CS13" s="917"/>
      <c r="CT13" s="917"/>
      <c r="CU13" s="917"/>
      <c r="CV13" s="918"/>
      <c r="CW13" s="916"/>
      <c r="CX13" s="917"/>
      <c r="CY13" s="917"/>
      <c r="CZ13" s="917"/>
      <c r="DA13" s="918"/>
      <c r="DB13" s="916"/>
      <c r="DC13" s="917"/>
      <c r="DD13" s="917"/>
      <c r="DE13" s="917"/>
      <c r="DF13" s="918"/>
      <c r="DG13" s="916"/>
      <c r="DH13" s="917"/>
      <c r="DI13" s="917"/>
      <c r="DJ13" s="917"/>
      <c r="DK13" s="918"/>
      <c r="DL13" s="916"/>
      <c r="DM13" s="917"/>
      <c r="DN13" s="917"/>
      <c r="DO13" s="917"/>
      <c r="DP13" s="918"/>
      <c r="DQ13" s="916"/>
      <c r="DR13" s="917"/>
      <c r="DS13" s="917"/>
      <c r="DT13" s="917"/>
      <c r="DU13" s="918"/>
      <c r="DV13" s="919"/>
      <c r="DW13" s="920"/>
      <c r="DX13" s="920"/>
      <c r="DY13" s="920"/>
      <c r="DZ13" s="921"/>
      <c r="EA13" s="234"/>
    </row>
    <row r="14" spans="1:131" s="235" customFormat="1" ht="26.25" customHeight="1" x14ac:dyDescent="0.15">
      <c r="A14" s="241">
        <v>8</v>
      </c>
      <c r="B14" s="964"/>
      <c r="C14" s="965"/>
      <c r="D14" s="965"/>
      <c r="E14" s="965"/>
      <c r="F14" s="965"/>
      <c r="G14" s="965"/>
      <c r="H14" s="965"/>
      <c r="I14" s="965"/>
      <c r="J14" s="965"/>
      <c r="K14" s="965"/>
      <c r="L14" s="965"/>
      <c r="M14" s="965"/>
      <c r="N14" s="965"/>
      <c r="O14" s="965"/>
      <c r="P14" s="966"/>
      <c r="Q14" s="970"/>
      <c r="R14" s="971"/>
      <c r="S14" s="971"/>
      <c r="T14" s="971"/>
      <c r="U14" s="971"/>
      <c r="V14" s="971"/>
      <c r="W14" s="971"/>
      <c r="X14" s="971"/>
      <c r="Y14" s="971"/>
      <c r="Z14" s="971"/>
      <c r="AA14" s="971"/>
      <c r="AB14" s="971"/>
      <c r="AC14" s="971"/>
      <c r="AD14" s="971"/>
      <c r="AE14" s="972"/>
      <c r="AF14" s="946"/>
      <c r="AG14" s="947"/>
      <c r="AH14" s="947"/>
      <c r="AI14" s="947"/>
      <c r="AJ14" s="948"/>
      <c r="AK14" s="1013"/>
      <c r="AL14" s="1014"/>
      <c r="AM14" s="1014"/>
      <c r="AN14" s="1014"/>
      <c r="AO14" s="1014"/>
      <c r="AP14" s="1014"/>
      <c r="AQ14" s="1014"/>
      <c r="AR14" s="1014"/>
      <c r="AS14" s="1014"/>
      <c r="AT14" s="1014"/>
      <c r="AU14" s="1011"/>
      <c r="AV14" s="1011"/>
      <c r="AW14" s="1011"/>
      <c r="AX14" s="1011"/>
      <c r="AY14" s="1012"/>
      <c r="AZ14" s="232"/>
      <c r="BA14" s="232"/>
      <c r="BB14" s="232"/>
      <c r="BC14" s="232"/>
      <c r="BD14" s="232"/>
      <c r="BE14" s="233"/>
      <c r="BF14" s="233"/>
      <c r="BG14" s="233"/>
      <c r="BH14" s="233"/>
      <c r="BI14" s="233"/>
      <c r="BJ14" s="233"/>
      <c r="BK14" s="233"/>
      <c r="BL14" s="233"/>
      <c r="BM14" s="233"/>
      <c r="BN14" s="233"/>
      <c r="BO14" s="233"/>
      <c r="BP14" s="233"/>
      <c r="BQ14" s="242">
        <v>8</v>
      </c>
      <c r="BR14" s="243"/>
      <c r="BS14" s="941"/>
      <c r="BT14" s="942"/>
      <c r="BU14" s="942"/>
      <c r="BV14" s="942"/>
      <c r="BW14" s="942"/>
      <c r="BX14" s="942"/>
      <c r="BY14" s="942"/>
      <c r="BZ14" s="942"/>
      <c r="CA14" s="942"/>
      <c r="CB14" s="942"/>
      <c r="CC14" s="942"/>
      <c r="CD14" s="942"/>
      <c r="CE14" s="942"/>
      <c r="CF14" s="942"/>
      <c r="CG14" s="943"/>
      <c r="CH14" s="916"/>
      <c r="CI14" s="917"/>
      <c r="CJ14" s="917"/>
      <c r="CK14" s="917"/>
      <c r="CL14" s="918"/>
      <c r="CM14" s="916"/>
      <c r="CN14" s="917"/>
      <c r="CO14" s="917"/>
      <c r="CP14" s="917"/>
      <c r="CQ14" s="918"/>
      <c r="CR14" s="916"/>
      <c r="CS14" s="917"/>
      <c r="CT14" s="917"/>
      <c r="CU14" s="917"/>
      <c r="CV14" s="918"/>
      <c r="CW14" s="916"/>
      <c r="CX14" s="917"/>
      <c r="CY14" s="917"/>
      <c r="CZ14" s="917"/>
      <c r="DA14" s="918"/>
      <c r="DB14" s="916"/>
      <c r="DC14" s="917"/>
      <c r="DD14" s="917"/>
      <c r="DE14" s="917"/>
      <c r="DF14" s="918"/>
      <c r="DG14" s="916"/>
      <c r="DH14" s="917"/>
      <c r="DI14" s="917"/>
      <c r="DJ14" s="917"/>
      <c r="DK14" s="918"/>
      <c r="DL14" s="916"/>
      <c r="DM14" s="917"/>
      <c r="DN14" s="917"/>
      <c r="DO14" s="917"/>
      <c r="DP14" s="918"/>
      <c r="DQ14" s="916"/>
      <c r="DR14" s="917"/>
      <c r="DS14" s="917"/>
      <c r="DT14" s="917"/>
      <c r="DU14" s="918"/>
      <c r="DV14" s="919"/>
      <c r="DW14" s="920"/>
      <c r="DX14" s="920"/>
      <c r="DY14" s="920"/>
      <c r="DZ14" s="921"/>
      <c r="EA14" s="234"/>
    </row>
    <row r="15" spans="1:131" s="235" customFormat="1" ht="26.25" customHeight="1" x14ac:dyDescent="0.15">
      <c r="A15" s="241">
        <v>9</v>
      </c>
      <c r="B15" s="964"/>
      <c r="C15" s="965"/>
      <c r="D15" s="965"/>
      <c r="E15" s="965"/>
      <c r="F15" s="965"/>
      <c r="G15" s="965"/>
      <c r="H15" s="965"/>
      <c r="I15" s="965"/>
      <c r="J15" s="965"/>
      <c r="K15" s="965"/>
      <c r="L15" s="965"/>
      <c r="M15" s="965"/>
      <c r="N15" s="965"/>
      <c r="O15" s="965"/>
      <c r="P15" s="966"/>
      <c r="Q15" s="970"/>
      <c r="R15" s="971"/>
      <c r="S15" s="971"/>
      <c r="T15" s="971"/>
      <c r="U15" s="971"/>
      <c r="V15" s="971"/>
      <c r="W15" s="971"/>
      <c r="X15" s="971"/>
      <c r="Y15" s="971"/>
      <c r="Z15" s="971"/>
      <c r="AA15" s="971"/>
      <c r="AB15" s="971"/>
      <c r="AC15" s="971"/>
      <c r="AD15" s="971"/>
      <c r="AE15" s="972"/>
      <c r="AF15" s="946"/>
      <c r="AG15" s="947"/>
      <c r="AH15" s="947"/>
      <c r="AI15" s="947"/>
      <c r="AJ15" s="948"/>
      <c r="AK15" s="1013"/>
      <c r="AL15" s="1014"/>
      <c r="AM15" s="1014"/>
      <c r="AN15" s="1014"/>
      <c r="AO15" s="1014"/>
      <c r="AP15" s="1014"/>
      <c r="AQ15" s="1014"/>
      <c r="AR15" s="1014"/>
      <c r="AS15" s="1014"/>
      <c r="AT15" s="1014"/>
      <c r="AU15" s="1011"/>
      <c r="AV15" s="1011"/>
      <c r="AW15" s="1011"/>
      <c r="AX15" s="1011"/>
      <c r="AY15" s="1012"/>
      <c r="AZ15" s="232"/>
      <c r="BA15" s="232"/>
      <c r="BB15" s="232"/>
      <c r="BC15" s="232"/>
      <c r="BD15" s="232"/>
      <c r="BE15" s="233"/>
      <c r="BF15" s="233"/>
      <c r="BG15" s="233"/>
      <c r="BH15" s="233"/>
      <c r="BI15" s="233"/>
      <c r="BJ15" s="233"/>
      <c r="BK15" s="233"/>
      <c r="BL15" s="233"/>
      <c r="BM15" s="233"/>
      <c r="BN15" s="233"/>
      <c r="BO15" s="233"/>
      <c r="BP15" s="233"/>
      <c r="BQ15" s="242">
        <v>9</v>
      </c>
      <c r="BR15" s="243"/>
      <c r="BS15" s="941"/>
      <c r="BT15" s="942"/>
      <c r="BU15" s="942"/>
      <c r="BV15" s="942"/>
      <c r="BW15" s="942"/>
      <c r="BX15" s="942"/>
      <c r="BY15" s="942"/>
      <c r="BZ15" s="942"/>
      <c r="CA15" s="942"/>
      <c r="CB15" s="942"/>
      <c r="CC15" s="942"/>
      <c r="CD15" s="942"/>
      <c r="CE15" s="942"/>
      <c r="CF15" s="942"/>
      <c r="CG15" s="943"/>
      <c r="CH15" s="916"/>
      <c r="CI15" s="917"/>
      <c r="CJ15" s="917"/>
      <c r="CK15" s="917"/>
      <c r="CL15" s="918"/>
      <c r="CM15" s="916"/>
      <c r="CN15" s="917"/>
      <c r="CO15" s="917"/>
      <c r="CP15" s="917"/>
      <c r="CQ15" s="918"/>
      <c r="CR15" s="916"/>
      <c r="CS15" s="917"/>
      <c r="CT15" s="917"/>
      <c r="CU15" s="917"/>
      <c r="CV15" s="918"/>
      <c r="CW15" s="916"/>
      <c r="CX15" s="917"/>
      <c r="CY15" s="917"/>
      <c r="CZ15" s="917"/>
      <c r="DA15" s="918"/>
      <c r="DB15" s="916"/>
      <c r="DC15" s="917"/>
      <c r="DD15" s="917"/>
      <c r="DE15" s="917"/>
      <c r="DF15" s="918"/>
      <c r="DG15" s="916"/>
      <c r="DH15" s="917"/>
      <c r="DI15" s="917"/>
      <c r="DJ15" s="917"/>
      <c r="DK15" s="918"/>
      <c r="DL15" s="916"/>
      <c r="DM15" s="917"/>
      <c r="DN15" s="917"/>
      <c r="DO15" s="917"/>
      <c r="DP15" s="918"/>
      <c r="DQ15" s="916"/>
      <c r="DR15" s="917"/>
      <c r="DS15" s="917"/>
      <c r="DT15" s="917"/>
      <c r="DU15" s="918"/>
      <c r="DV15" s="919"/>
      <c r="DW15" s="920"/>
      <c r="DX15" s="920"/>
      <c r="DY15" s="920"/>
      <c r="DZ15" s="921"/>
      <c r="EA15" s="234"/>
    </row>
    <row r="16" spans="1:131" s="235" customFormat="1" ht="26.25" customHeight="1" x14ac:dyDescent="0.15">
      <c r="A16" s="241">
        <v>10</v>
      </c>
      <c r="B16" s="964"/>
      <c r="C16" s="965"/>
      <c r="D16" s="965"/>
      <c r="E16" s="965"/>
      <c r="F16" s="965"/>
      <c r="G16" s="965"/>
      <c r="H16" s="965"/>
      <c r="I16" s="965"/>
      <c r="J16" s="965"/>
      <c r="K16" s="965"/>
      <c r="L16" s="965"/>
      <c r="M16" s="965"/>
      <c r="N16" s="965"/>
      <c r="O16" s="965"/>
      <c r="P16" s="966"/>
      <c r="Q16" s="970"/>
      <c r="R16" s="971"/>
      <c r="S16" s="971"/>
      <c r="T16" s="971"/>
      <c r="U16" s="971"/>
      <c r="V16" s="971"/>
      <c r="W16" s="971"/>
      <c r="X16" s="971"/>
      <c r="Y16" s="971"/>
      <c r="Z16" s="971"/>
      <c r="AA16" s="971"/>
      <c r="AB16" s="971"/>
      <c r="AC16" s="971"/>
      <c r="AD16" s="971"/>
      <c r="AE16" s="972"/>
      <c r="AF16" s="946"/>
      <c r="AG16" s="947"/>
      <c r="AH16" s="947"/>
      <c r="AI16" s="947"/>
      <c r="AJ16" s="948"/>
      <c r="AK16" s="1013"/>
      <c r="AL16" s="1014"/>
      <c r="AM16" s="1014"/>
      <c r="AN16" s="1014"/>
      <c r="AO16" s="1014"/>
      <c r="AP16" s="1014"/>
      <c r="AQ16" s="1014"/>
      <c r="AR16" s="1014"/>
      <c r="AS16" s="1014"/>
      <c r="AT16" s="1014"/>
      <c r="AU16" s="1011"/>
      <c r="AV16" s="1011"/>
      <c r="AW16" s="1011"/>
      <c r="AX16" s="1011"/>
      <c r="AY16" s="1012"/>
      <c r="AZ16" s="232"/>
      <c r="BA16" s="232"/>
      <c r="BB16" s="232"/>
      <c r="BC16" s="232"/>
      <c r="BD16" s="232"/>
      <c r="BE16" s="233"/>
      <c r="BF16" s="233"/>
      <c r="BG16" s="233"/>
      <c r="BH16" s="233"/>
      <c r="BI16" s="233"/>
      <c r="BJ16" s="233"/>
      <c r="BK16" s="233"/>
      <c r="BL16" s="233"/>
      <c r="BM16" s="233"/>
      <c r="BN16" s="233"/>
      <c r="BO16" s="233"/>
      <c r="BP16" s="233"/>
      <c r="BQ16" s="242">
        <v>10</v>
      </c>
      <c r="BR16" s="243"/>
      <c r="BS16" s="941"/>
      <c r="BT16" s="942"/>
      <c r="BU16" s="942"/>
      <c r="BV16" s="942"/>
      <c r="BW16" s="942"/>
      <c r="BX16" s="942"/>
      <c r="BY16" s="942"/>
      <c r="BZ16" s="942"/>
      <c r="CA16" s="942"/>
      <c r="CB16" s="942"/>
      <c r="CC16" s="942"/>
      <c r="CD16" s="942"/>
      <c r="CE16" s="942"/>
      <c r="CF16" s="942"/>
      <c r="CG16" s="943"/>
      <c r="CH16" s="916"/>
      <c r="CI16" s="917"/>
      <c r="CJ16" s="917"/>
      <c r="CK16" s="917"/>
      <c r="CL16" s="918"/>
      <c r="CM16" s="916"/>
      <c r="CN16" s="917"/>
      <c r="CO16" s="917"/>
      <c r="CP16" s="917"/>
      <c r="CQ16" s="918"/>
      <c r="CR16" s="916"/>
      <c r="CS16" s="917"/>
      <c r="CT16" s="917"/>
      <c r="CU16" s="917"/>
      <c r="CV16" s="918"/>
      <c r="CW16" s="916"/>
      <c r="CX16" s="917"/>
      <c r="CY16" s="917"/>
      <c r="CZ16" s="917"/>
      <c r="DA16" s="918"/>
      <c r="DB16" s="916"/>
      <c r="DC16" s="917"/>
      <c r="DD16" s="917"/>
      <c r="DE16" s="917"/>
      <c r="DF16" s="918"/>
      <c r="DG16" s="916"/>
      <c r="DH16" s="917"/>
      <c r="DI16" s="917"/>
      <c r="DJ16" s="917"/>
      <c r="DK16" s="918"/>
      <c r="DL16" s="916"/>
      <c r="DM16" s="917"/>
      <c r="DN16" s="917"/>
      <c r="DO16" s="917"/>
      <c r="DP16" s="918"/>
      <c r="DQ16" s="916"/>
      <c r="DR16" s="917"/>
      <c r="DS16" s="917"/>
      <c r="DT16" s="917"/>
      <c r="DU16" s="918"/>
      <c r="DV16" s="919"/>
      <c r="DW16" s="920"/>
      <c r="DX16" s="920"/>
      <c r="DY16" s="920"/>
      <c r="DZ16" s="921"/>
      <c r="EA16" s="234"/>
    </row>
    <row r="17" spans="1:131" s="235" customFormat="1" ht="26.25" customHeight="1" x14ac:dyDescent="0.15">
      <c r="A17" s="241">
        <v>11</v>
      </c>
      <c r="B17" s="964"/>
      <c r="C17" s="965"/>
      <c r="D17" s="965"/>
      <c r="E17" s="965"/>
      <c r="F17" s="965"/>
      <c r="G17" s="965"/>
      <c r="H17" s="965"/>
      <c r="I17" s="965"/>
      <c r="J17" s="965"/>
      <c r="K17" s="965"/>
      <c r="L17" s="965"/>
      <c r="M17" s="965"/>
      <c r="N17" s="965"/>
      <c r="O17" s="965"/>
      <c r="P17" s="966"/>
      <c r="Q17" s="970"/>
      <c r="R17" s="971"/>
      <c r="S17" s="971"/>
      <c r="T17" s="971"/>
      <c r="U17" s="971"/>
      <c r="V17" s="971"/>
      <c r="W17" s="971"/>
      <c r="X17" s="971"/>
      <c r="Y17" s="971"/>
      <c r="Z17" s="971"/>
      <c r="AA17" s="971"/>
      <c r="AB17" s="971"/>
      <c r="AC17" s="971"/>
      <c r="AD17" s="971"/>
      <c r="AE17" s="972"/>
      <c r="AF17" s="946"/>
      <c r="AG17" s="947"/>
      <c r="AH17" s="947"/>
      <c r="AI17" s="947"/>
      <c r="AJ17" s="948"/>
      <c r="AK17" s="1013"/>
      <c r="AL17" s="1014"/>
      <c r="AM17" s="1014"/>
      <c r="AN17" s="1014"/>
      <c r="AO17" s="1014"/>
      <c r="AP17" s="1014"/>
      <c r="AQ17" s="1014"/>
      <c r="AR17" s="1014"/>
      <c r="AS17" s="1014"/>
      <c r="AT17" s="1014"/>
      <c r="AU17" s="1011"/>
      <c r="AV17" s="1011"/>
      <c r="AW17" s="1011"/>
      <c r="AX17" s="1011"/>
      <c r="AY17" s="1012"/>
      <c r="AZ17" s="232"/>
      <c r="BA17" s="232"/>
      <c r="BB17" s="232"/>
      <c r="BC17" s="232"/>
      <c r="BD17" s="232"/>
      <c r="BE17" s="233"/>
      <c r="BF17" s="233"/>
      <c r="BG17" s="233"/>
      <c r="BH17" s="233"/>
      <c r="BI17" s="233"/>
      <c r="BJ17" s="233"/>
      <c r="BK17" s="233"/>
      <c r="BL17" s="233"/>
      <c r="BM17" s="233"/>
      <c r="BN17" s="233"/>
      <c r="BO17" s="233"/>
      <c r="BP17" s="233"/>
      <c r="BQ17" s="242">
        <v>11</v>
      </c>
      <c r="BR17" s="243"/>
      <c r="BS17" s="941"/>
      <c r="BT17" s="942"/>
      <c r="BU17" s="942"/>
      <c r="BV17" s="942"/>
      <c r="BW17" s="942"/>
      <c r="BX17" s="942"/>
      <c r="BY17" s="942"/>
      <c r="BZ17" s="942"/>
      <c r="CA17" s="942"/>
      <c r="CB17" s="942"/>
      <c r="CC17" s="942"/>
      <c r="CD17" s="942"/>
      <c r="CE17" s="942"/>
      <c r="CF17" s="942"/>
      <c r="CG17" s="943"/>
      <c r="CH17" s="916"/>
      <c r="CI17" s="917"/>
      <c r="CJ17" s="917"/>
      <c r="CK17" s="917"/>
      <c r="CL17" s="918"/>
      <c r="CM17" s="916"/>
      <c r="CN17" s="917"/>
      <c r="CO17" s="917"/>
      <c r="CP17" s="917"/>
      <c r="CQ17" s="918"/>
      <c r="CR17" s="916"/>
      <c r="CS17" s="917"/>
      <c r="CT17" s="917"/>
      <c r="CU17" s="917"/>
      <c r="CV17" s="918"/>
      <c r="CW17" s="916"/>
      <c r="CX17" s="917"/>
      <c r="CY17" s="917"/>
      <c r="CZ17" s="917"/>
      <c r="DA17" s="918"/>
      <c r="DB17" s="916"/>
      <c r="DC17" s="917"/>
      <c r="DD17" s="917"/>
      <c r="DE17" s="917"/>
      <c r="DF17" s="918"/>
      <c r="DG17" s="916"/>
      <c r="DH17" s="917"/>
      <c r="DI17" s="917"/>
      <c r="DJ17" s="917"/>
      <c r="DK17" s="918"/>
      <c r="DL17" s="916"/>
      <c r="DM17" s="917"/>
      <c r="DN17" s="917"/>
      <c r="DO17" s="917"/>
      <c r="DP17" s="918"/>
      <c r="DQ17" s="916"/>
      <c r="DR17" s="917"/>
      <c r="DS17" s="917"/>
      <c r="DT17" s="917"/>
      <c r="DU17" s="918"/>
      <c r="DV17" s="919"/>
      <c r="DW17" s="920"/>
      <c r="DX17" s="920"/>
      <c r="DY17" s="920"/>
      <c r="DZ17" s="921"/>
      <c r="EA17" s="234"/>
    </row>
    <row r="18" spans="1:131" s="235" customFormat="1" ht="26.25" customHeight="1" x14ac:dyDescent="0.15">
      <c r="A18" s="241">
        <v>12</v>
      </c>
      <c r="B18" s="964"/>
      <c r="C18" s="965"/>
      <c r="D18" s="965"/>
      <c r="E18" s="965"/>
      <c r="F18" s="965"/>
      <c r="G18" s="965"/>
      <c r="H18" s="965"/>
      <c r="I18" s="965"/>
      <c r="J18" s="965"/>
      <c r="K18" s="965"/>
      <c r="L18" s="965"/>
      <c r="M18" s="965"/>
      <c r="N18" s="965"/>
      <c r="O18" s="965"/>
      <c r="P18" s="966"/>
      <c r="Q18" s="970"/>
      <c r="R18" s="971"/>
      <c r="S18" s="971"/>
      <c r="T18" s="971"/>
      <c r="U18" s="971"/>
      <c r="V18" s="971"/>
      <c r="W18" s="971"/>
      <c r="X18" s="971"/>
      <c r="Y18" s="971"/>
      <c r="Z18" s="971"/>
      <c r="AA18" s="971"/>
      <c r="AB18" s="971"/>
      <c r="AC18" s="971"/>
      <c r="AD18" s="971"/>
      <c r="AE18" s="972"/>
      <c r="AF18" s="946"/>
      <c r="AG18" s="947"/>
      <c r="AH18" s="947"/>
      <c r="AI18" s="947"/>
      <c r="AJ18" s="948"/>
      <c r="AK18" s="1013"/>
      <c r="AL18" s="1014"/>
      <c r="AM18" s="1014"/>
      <c r="AN18" s="1014"/>
      <c r="AO18" s="1014"/>
      <c r="AP18" s="1014"/>
      <c r="AQ18" s="1014"/>
      <c r="AR18" s="1014"/>
      <c r="AS18" s="1014"/>
      <c r="AT18" s="1014"/>
      <c r="AU18" s="1011"/>
      <c r="AV18" s="1011"/>
      <c r="AW18" s="1011"/>
      <c r="AX18" s="1011"/>
      <c r="AY18" s="1012"/>
      <c r="AZ18" s="232"/>
      <c r="BA18" s="232"/>
      <c r="BB18" s="232"/>
      <c r="BC18" s="232"/>
      <c r="BD18" s="232"/>
      <c r="BE18" s="233"/>
      <c r="BF18" s="233"/>
      <c r="BG18" s="233"/>
      <c r="BH18" s="233"/>
      <c r="BI18" s="233"/>
      <c r="BJ18" s="233"/>
      <c r="BK18" s="233"/>
      <c r="BL18" s="233"/>
      <c r="BM18" s="233"/>
      <c r="BN18" s="233"/>
      <c r="BO18" s="233"/>
      <c r="BP18" s="233"/>
      <c r="BQ18" s="242">
        <v>12</v>
      </c>
      <c r="BR18" s="243"/>
      <c r="BS18" s="941"/>
      <c r="BT18" s="942"/>
      <c r="BU18" s="942"/>
      <c r="BV18" s="942"/>
      <c r="BW18" s="942"/>
      <c r="BX18" s="942"/>
      <c r="BY18" s="942"/>
      <c r="BZ18" s="942"/>
      <c r="CA18" s="942"/>
      <c r="CB18" s="942"/>
      <c r="CC18" s="942"/>
      <c r="CD18" s="942"/>
      <c r="CE18" s="942"/>
      <c r="CF18" s="942"/>
      <c r="CG18" s="943"/>
      <c r="CH18" s="916"/>
      <c r="CI18" s="917"/>
      <c r="CJ18" s="917"/>
      <c r="CK18" s="917"/>
      <c r="CL18" s="918"/>
      <c r="CM18" s="916"/>
      <c r="CN18" s="917"/>
      <c r="CO18" s="917"/>
      <c r="CP18" s="917"/>
      <c r="CQ18" s="918"/>
      <c r="CR18" s="916"/>
      <c r="CS18" s="917"/>
      <c r="CT18" s="917"/>
      <c r="CU18" s="917"/>
      <c r="CV18" s="918"/>
      <c r="CW18" s="916"/>
      <c r="CX18" s="917"/>
      <c r="CY18" s="917"/>
      <c r="CZ18" s="917"/>
      <c r="DA18" s="918"/>
      <c r="DB18" s="916"/>
      <c r="DC18" s="917"/>
      <c r="DD18" s="917"/>
      <c r="DE18" s="917"/>
      <c r="DF18" s="918"/>
      <c r="DG18" s="916"/>
      <c r="DH18" s="917"/>
      <c r="DI18" s="917"/>
      <c r="DJ18" s="917"/>
      <c r="DK18" s="918"/>
      <c r="DL18" s="916"/>
      <c r="DM18" s="917"/>
      <c r="DN18" s="917"/>
      <c r="DO18" s="917"/>
      <c r="DP18" s="918"/>
      <c r="DQ18" s="916"/>
      <c r="DR18" s="917"/>
      <c r="DS18" s="917"/>
      <c r="DT18" s="917"/>
      <c r="DU18" s="918"/>
      <c r="DV18" s="919"/>
      <c r="DW18" s="920"/>
      <c r="DX18" s="920"/>
      <c r="DY18" s="920"/>
      <c r="DZ18" s="921"/>
      <c r="EA18" s="234"/>
    </row>
    <row r="19" spans="1:131" s="235" customFormat="1" ht="26.25" customHeight="1" x14ac:dyDescent="0.15">
      <c r="A19" s="241">
        <v>13</v>
      </c>
      <c r="B19" s="964"/>
      <c r="C19" s="965"/>
      <c r="D19" s="965"/>
      <c r="E19" s="965"/>
      <c r="F19" s="965"/>
      <c r="G19" s="965"/>
      <c r="H19" s="965"/>
      <c r="I19" s="965"/>
      <c r="J19" s="965"/>
      <c r="K19" s="965"/>
      <c r="L19" s="965"/>
      <c r="M19" s="965"/>
      <c r="N19" s="965"/>
      <c r="O19" s="965"/>
      <c r="P19" s="966"/>
      <c r="Q19" s="970"/>
      <c r="R19" s="971"/>
      <c r="S19" s="971"/>
      <c r="T19" s="971"/>
      <c r="U19" s="971"/>
      <c r="V19" s="971"/>
      <c r="W19" s="971"/>
      <c r="X19" s="971"/>
      <c r="Y19" s="971"/>
      <c r="Z19" s="971"/>
      <c r="AA19" s="971"/>
      <c r="AB19" s="971"/>
      <c r="AC19" s="971"/>
      <c r="AD19" s="971"/>
      <c r="AE19" s="972"/>
      <c r="AF19" s="946"/>
      <c r="AG19" s="947"/>
      <c r="AH19" s="947"/>
      <c r="AI19" s="947"/>
      <c r="AJ19" s="948"/>
      <c r="AK19" s="1013"/>
      <c r="AL19" s="1014"/>
      <c r="AM19" s="1014"/>
      <c r="AN19" s="1014"/>
      <c r="AO19" s="1014"/>
      <c r="AP19" s="1014"/>
      <c r="AQ19" s="1014"/>
      <c r="AR19" s="1014"/>
      <c r="AS19" s="1014"/>
      <c r="AT19" s="1014"/>
      <c r="AU19" s="1011"/>
      <c r="AV19" s="1011"/>
      <c r="AW19" s="1011"/>
      <c r="AX19" s="1011"/>
      <c r="AY19" s="1012"/>
      <c r="AZ19" s="232"/>
      <c r="BA19" s="232"/>
      <c r="BB19" s="232"/>
      <c r="BC19" s="232"/>
      <c r="BD19" s="232"/>
      <c r="BE19" s="233"/>
      <c r="BF19" s="233"/>
      <c r="BG19" s="233"/>
      <c r="BH19" s="233"/>
      <c r="BI19" s="233"/>
      <c r="BJ19" s="233"/>
      <c r="BK19" s="233"/>
      <c r="BL19" s="233"/>
      <c r="BM19" s="233"/>
      <c r="BN19" s="233"/>
      <c r="BO19" s="233"/>
      <c r="BP19" s="233"/>
      <c r="BQ19" s="242">
        <v>13</v>
      </c>
      <c r="BR19" s="243"/>
      <c r="BS19" s="941"/>
      <c r="BT19" s="942"/>
      <c r="BU19" s="942"/>
      <c r="BV19" s="942"/>
      <c r="BW19" s="942"/>
      <c r="BX19" s="942"/>
      <c r="BY19" s="942"/>
      <c r="BZ19" s="942"/>
      <c r="CA19" s="942"/>
      <c r="CB19" s="942"/>
      <c r="CC19" s="942"/>
      <c r="CD19" s="942"/>
      <c r="CE19" s="942"/>
      <c r="CF19" s="942"/>
      <c r="CG19" s="943"/>
      <c r="CH19" s="916"/>
      <c r="CI19" s="917"/>
      <c r="CJ19" s="917"/>
      <c r="CK19" s="917"/>
      <c r="CL19" s="918"/>
      <c r="CM19" s="916"/>
      <c r="CN19" s="917"/>
      <c r="CO19" s="917"/>
      <c r="CP19" s="917"/>
      <c r="CQ19" s="918"/>
      <c r="CR19" s="916"/>
      <c r="CS19" s="917"/>
      <c r="CT19" s="917"/>
      <c r="CU19" s="917"/>
      <c r="CV19" s="918"/>
      <c r="CW19" s="916"/>
      <c r="CX19" s="917"/>
      <c r="CY19" s="917"/>
      <c r="CZ19" s="917"/>
      <c r="DA19" s="918"/>
      <c r="DB19" s="916"/>
      <c r="DC19" s="917"/>
      <c r="DD19" s="917"/>
      <c r="DE19" s="917"/>
      <c r="DF19" s="918"/>
      <c r="DG19" s="916"/>
      <c r="DH19" s="917"/>
      <c r="DI19" s="917"/>
      <c r="DJ19" s="917"/>
      <c r="DK19" s="918"/>
      <c r="DL19" s="916"/>
      <c r="DM19" s="917"/>
      <c r="DN19" s="917"/>
      <c r="DO19" s="917"/>
      <c r="DP19" s="918"/>
      <c r="DQ19" s="916"/>
      <c r="DR19" s="917"/>
      <c r="DS19" s="917"/>
      <c r="DT19" s="917"/>
      <c r="DU19" s="918"/>
      <c r="DV19" s="919"/>
      <c r="DW19" s="920"/>
      <c r="DX19" s="920"/>
      <c r="DY19" s="920"/>
      <c r="DZ19" s="921"/>
      <c r="EA19" s="234"/>
    </row>
    <row r="20" spans="1:131" s="235" customFormat="1" ht="26.25" customHeight="1" x14ac:dyDescent="0.15">
      <c r="A20" s="241">
        <v>14</v>
      </c>
      <c r="B20" s="964"/>
      <c r="C20" s="965"/>
      <c r="D20" s="965"/>
      <c r="E20" s="965"/>
      <c r="F20" s="965"/>
      <c r="G20" s="965"/>
      <c r="H20" s="965"/>
      <c r="I20" s="965"/>
      <c r="J20" s="965"/>
      <c r="K20" s="965"/>
      <c r="L20" s="965"/>
      <c r="M20" s="965"/>
      <c r="N20" s="965"/>
      <c r="O20" s="965"/>
      <c r="P20" s="966"/>
      <c r="Q20" s="970"/>
      <c r="R20" s="971"/>
      <c r="S20" s="971"/>
      <c r="T20" s="971"/>
      <c r="U20" s="971"/>
      <c r="V20" s="971"/>
      <c r="W20" s="971"/>
      <c r="X20" s="971"/>
      <c r="Y20" s="971"/>
      <c r="Z20" s="971"/>
      <c r="AA20" s="971"/>
      <c r="AB20" s="971"/>
      <c r="AC20" s="971"/>
      <c r="AD20" s="971"/>
      <c r="AE20" s="972"/>
      <c r="AF20" s="946"/>
      <c r="AG20" s="947"/>
      <c r="AH20" s="947"/>
      <c r="AI20" s="947"/>
      <c r="AJ20" s="948"/>
      <c r="AK20" s="1013"/>
      <c r="AL20" s="1014"/>
      <c r="AM20" s="1014"/>
      <c r="AN20" s="1014"/>
      <c r="AO20" s="1014"/>
      <c r="AP20" s="1014"/>
      <c r="AQ20" s="1014"/>
      <c r="AR20" s="1014"/>
      <c r="AS20" s="1014"/>
      <c r="AT20" s="1014"/>
      <c r="AU20" s="1011"/>
      <c r="AV20" s="1011"/>
      <c r="AW20" s="1011"/>
      <c r="AX20" s="1011"/>
      <c r="AY20" s="1012"/>
      <c r="AZ20" s="232"/>
      <c r="BA20" s="232"/>
      <c r="BB20" s="232"/>
      <c r="BC20" s="232"/>
      <c r="BD20" s="232"/>
      <c r="BE20" s="233"/>
      <c r="BF20" s="233"/>
      <c r="BG20" s="233"/>
      <c r="BH20" s="233"/>
      <c r="BI20" s="233"/>
      <c r="BJ20" s="233"/>
      <c r="BK20" s="233"/>
      <c r="BL20" s="233"/>
      <c r="BM20" s="233"/>
      <c r="BN20" s="233"/>
      <c r="BO20" s="233"/>
      <c r="BP20" s="233"/>
      <c r="BQ20" s="242">
        <v>14</v>
      </c>
      <c r="BR20" s="243"/>
      <c r="BS20" s="941"/>
      <c r="BT20" s="942"/>
      <c r="BU20" s="942"/>
      <c r="BV20" s="942"/>
      <c r="BW20" s="942"/>
      <c r="BX20" s="942"/>
      <c r="BY20" s="942"/>
      <c r="BZ20" s="942"/>
      <c r="CA20" s="942"/>
      <c r="CB20" s="942"/>
      <c r="CC20" s="942"/>
      <c r="CD20" s="942"/>
      <c r="CE20" s="942"/>
      <c r="CF20" s="942"/>
      <c r="CG20" s="943"/>
      <c r="CH20" s="916"/>
      <c r="CI20" s="917"/>
      <c r="CJ20" s="917"/>
      <c r="CK20" s="917"/>
      <c r="CL20" s="918"/>
      <c r="CM20" s="916"/>
      <c r="CN20" s="917"/>
      <c r="CO20" s="917"/>
      <c r="CP20" s="917"/>
      <c r="CQ20" s="918"/>
      <c r="CR20" s="916"/>
      <c r="CS20" s="917"/>
      <c r="CT20" s="917"/>
      <c r="CU20" s="917"/>
      <c r="CV20" s="918"/>
      <c r="CW20" s="916"/>
      <c r="CX20" s="917"/>
      <c r="CY20" s="917"/>
      <c r="CZ20" s="917"/>
      <c r="DA20" s="918"/>
      <c r="DB20" s="916"/>
      <c r="DC20" s="917"/>
      <c r="DD20" s="917"/>
      <c r="DE20" s="917"/>
      <c r="DF20" s="918"/>
      <c r="DG20" s="916"/>
      <c r="DH20" s="917"/>
      <c r="DI20" s="917"/>
      <c r="DJ20" s="917"/>
      <c r="DK20" s="918"/>
      <c r="DL20" s="916"/>
      <c r="DM20" s="917"/>
      <c r="DN20" s="917"/>
      <c r="DO20" s="917"/>
      <c r="DP20" s="918"/>
      <c r="DQ20" s="916"/>
      <c r="DR20" s="917"/>
      <c r="DS20" s="917"/>
      <c r="DT20" s="917"/>
      <c r="DU20" s="918"/>
      <c r="DV20" s="919"/>
      <c r="DW20" s="920"/>
      <c r="DX20" s="920"/>
      <c r="DY20" s="920"/>
      <c r="DZ20" s="921"/>
      <c r="EA20" s="234"/>
    </row>
    <row r="21" spans="1:131" s="235" customFormat="1" ht="26.25" customHeight="1" thickBot="1" x14ac:dyDescent="0.2">
      <c r="A21" s="241">
        <v>15</v>
      </c>
      <c r="B21" s="964"/>
      <c r="C21" s="965"/>
      <c r="D21" s="965"/>
      <c r="E21" s="965"/>
      <c r="F21" s="965"/>
      <c r="G21" s="965"/>
      <c r="H21" s="965"/>
      <c r="I21" s="965"/>
      <c r="J21" s="965"/>
      <c r="K21" s="965"/>
      <c r="L21" s="965"/>
      <c r="M21" s="965"/>
      <c r="N21" s="965"/>
      <c r="O21" s="965"/>
      <c r="P21" s="966"/>
      <c r="Q21" s="970"/>
      <c r="R21" s="971"/>
      <c r="S21" s="971"/>
      <c r="T21" s="971"/>
      <c r="U21" s="971"/>
      <c r="V21" s="971"/>
      <c r="W21" s="971"/>
      <c r="X21" s="971"/>
      <c r="Y21" s="971"/>
      <c r="Z21" s="971"/>
      <c r="AA21" s="971"/>
      <c r="AB21" s="971"/>
      <c r="AC21" s="971"/>
      <c r="AD21" s="971"/>
      <c r="AE21" s="972"/>
      <c r="AF21" s="946"/>
      <c r="AG21" s="947"/>
      <c r="AH21" s="947"/>
      <c r="AI21" s="947"/>
      <c r="AJ21" s="948"/>
      <c r="AK21" s="1013"/>
      <c r="AL21" s="1014"/>
      <c r="AM21" s="1014"/>
      <c r="AN21" s="1014"/>
      <c r="AO21" s="1014"/>
      <c r="AP21" s="1014"/>
      <c r="AQ21" s="1014"/>
      <c r="AR21" s="1014"/>
      <c r="AS21" s="1014"/>
      <c r="AT21" s="1014"/>
      <c r="AU21" s="1011"/>
      <c r="AV21" s="1011"/>
      <c r="AW21" s="1011"/>
      <c r="AX21" s="1011"/>
      <c r="AY21" s="1012"/>
      <c r="AZ21" s="232"/>
      <c r="BA21" s="232"/>
      <c r="BB21" s="232"/>
      <c r="BC21" s="232"/>
      <c r="BD21" s="232"/>
      <c r="BE21" s="233"/>
      <c r="BF21" s="233"/>
      <c r="BG21" s="233"/>
      <c r="BH21" s="233"/>
      <c r="BI21" s="233"/>
      <c r="BJ21" s="233"/>
      <c r="BK21" s="233"/>
      <c r="BL21" s="233"/>
      <c r="BM21" s="233"/>
      <c r="BN21" s="233"/>
      <c r="BO21" s="233"/>
      <c r="BP21" s="233"/>
      <c r="BQ21" s="242">
        <v>15</v>
      </c>
      <c r="BR21" s="243"/>
      <c r="BS21" s="941"/>
      <c r="BT21" s="942"/>
      <c r="BU21" s="942"/>
      <c r="BV21" s="942"/>
      <c r="BW21" s="942"/>
      <c r="BX21" s="942"/>
      <c r="BY21" s="942"/>
      <c r="BZ21" s="942"/>
      <c r="CA21" s="942"/>
      <c r="CB21" s="942"/>
      <c r="CC21" s="942"/>
      <c r="CD21" s="942"/>
      <c r="CE21" s="942"/>
      <c r="CF21" s="942"/>
      <c r="CG21" s="943"/>
      <c r="CH21" s="916"/>
      <c r="CI21" s="917"/>
      <c r="CJ21" s="917"/>
      <c r="CK21" s="917"/>
      <c r="CL21" s="918"/>
      <c r="CM21" s="916"/>
      <c r="CN21" s="917"/>
      <c r="CO21" s="917"/>
      <c r="CP21" s="917"/>
      <c r="CQ21" s="918"/>
      <c r="CR21" s="916"/>
      <c r="CS21" s="917"/>
      <c r="CT21" s="917"/>
      <c r="CU21" s="917"/>
      <c r="CV21" s="918"/>
      <c r="CW21" s="916"/>
      <c r="CX21" s="917"/>
      <c r="CY21" s="917"/>
      <c r="CZ21" s="917"/>
      <c r="DA21" s="918"/>
      <c r="DB21" s="916"/>
      <c r="DC21" s="917"/>
      <c r="DD21" s="917"/>
      <c r="DE21" s="917"/>
      <c r="DF21" s="918"/>
      <c r="DG21" s="916"/>
      <c r="DH21" s="917"/>
      <c r="DI21" s="917"/>
      <c r="DJ21" s="917"/>
      <c r="DK21" s="918"/>
      <c r="DL21" s="916"/>
      <c r="DM21" s="917"/>
      <c r="DN21" s="917"/>
      <c r="DO21" s="917"/>
      <c r="DP21" s="918"/>
      <c r="DQ21" s="916"/>
      <c r="DR21" s="917"/>
      <c r="DS21" s="917"/>
      <c r="DT21" s="917"/>
      <c r="DU21" s="918"/>
      <c r="DV21" s="919"/>
      <c r="DW21" s="920"/>
      <c r="DX21" s="920"/>
      <c r="DY21" s="920"/>
      <c r="DZ21" s="921"/>
      <c r="EA21" s="234"/>
    </row>
    <row r="22" spans="1:131" s="235" customFormat="1" ht="26.25" customHeight="1" x14ac:dyDescent="0.15">
      <c r="A22" s="241">
        <v>16</v>
      </c>
      <c r="B22" s="964"/>
      <c r="C22" s="965"/>
      <c r="D22" s="965"/>
      <c r="E22" s="965"/>
      <c r="F22" s="965"/>
      <c r="G22" s="965"/>
      <c r="H22" s="965"/>
      <c r="I22" s="965"/>
      <c r="J22" s="965"/>
      <c r="K22" s="965"/>
      <c r="L22" s="965"/>
      <c r="M22" s="965"/>
      <c r="N22" s="965"/>
      <c r="O22" s="965"/>
      <c r="P22" s="966"/>
      <c r="Q22" s="1008"/>
      <c r="R22" s="1009"/>
      <c r="S22" s="1009"/>
      <c r="T22" s="1009"/>
      <c r="U22" s="1009"/>
      <c r="V22" s="1009"/>
      <c r="W22" s="1009"/>
      <c r="X22" s="1009"/>
      <c r="Y22" s="1009"/>
      <c r="Z22" s="1009"/>
      <c r="AA22" s="1009"/>
      <c r="AB22" s="1009"/>
      <c r="AC22" s="1009"/>
      <c r="AD22" s="1009"/>
      <c r="AE22" s="1010"/>
      <c r="AF22" s="946"/>
      <c r="AG22" s="947"/>
      <c r="AH22" s="947"/>
      <c r="AI22" s="947"/>
      <c r="AJ22" s="948"/>
      <c r="AK22" s="1004"/>
      <c r="AL22" s="1005"/>
      <c r="AM22" s="1005"/>
      <c r="AN22" s="1005"/>
      <c r="AO22" s="1005"/>
      <c r="AP22" s="1005"/>
      <c r="AQ22" s="1005"/>
      <c r="AR22" s="1005"/>
      <c r="AS22" s="1005"/>
      <c r="AT22" s="1005"/>
      <c r="AU22" s="1006"/>
      <c r="AV22" s="1006"/>
      <c r="AW22" s="1006"/>
      <c r="AX22" s="1006"/>
      <c r="AY22" s="1007"/>
      <c r="AZ22" s="962" t="s">
        <v>377</v>
      </c>
      <c r="BA22" s="962"/>
      <c r="BB22" s="962"/>
      <c r="BC22" s="962"/>
      <c r="BD22" s="963"/>
      <c r="BE22" s="233"/>
      <c r="BF22" s="233"/>
      <c r="BG22" s="233"/>
      <c r="BH22" s="233"/>
      <c r="BI22" s="233"/>
      <c r="BJ22" s="233"/>
      <c r="BK22" s="233"/>
      <c r="BL22" s="233"/>
      <c r="BM22" s="233"/>
      <c r="BN22" s="233"/>
      <c r="BO22" s="233"/>
      <c r="BP22" s="233"/>
      <c r="BQ22" s="242">
        <v>16</v>
      </c>
      <c r="BR22" s="243"/>
      <c r="BS22" s="941"/>
      <c r="BT22" s="942"/>
      <c r="BU22" s="942"/>
      <c r="BV22" s="942"/>
      <c r="BW22" s="942"/>
      <c r="BX22" s="942"/>
      <c r="BY22" s="942"/>
      <c r="BZ22" s="942"/>
      <c r="CA22" s="942"/>
      <c r="CB22" s="942"/>
      <c r="CC22" s="942"/>
      <c r="CD22" s="942"/>
      <c r="CE22" s="942"/>
      <c r="CF22" s="942"/>
      <c r="CG22" s="943"/>
      <c r="CH22" s="916"/>
      <c r="CI22" s="917"/>
      <c r="CJ22" s="917"/>
      <c r="CK22" s="917"/>
      <c r="CL22" s="918"/>
      <c r="CM22" s="916"/>
      <c r="CN22" s="917"/>
      <c r="CO22" s="917"/>
      <c r="CP22" s="917"/>
      <c r="CQ22" s="918"/>
      <c r="CR22" s="916"/>
      <c r="CS22" s="917"/>
      <c r="CT22" s="917"/>
      <c r="CU22" s="917"/>
      <c r="CV22" s="918"/>
      <c r="CW22" s="916"/>
      <c r="CX22" s="917"/>
      <c r="CY22" s="917"/>
      <c r="CZ22" s="917"/>
      <c r="DA22" s="918"/>
      <c r="DB22" s="916"/>
      <c r="DC22" s="917"/>
      <c r="DD22" s="917"/>
      <c r="DE22" s="917"/>
      <c r="DF22" s="918"/>
      <c r="DG22" s="916"/>
      <c r="DH22" s="917"/>
      <c r="DI22" s="917"/>
      <c r="DJ22" s="917"/>
      <c r="DK22" s="918"/>
      <c r="DL22" s="916"/>
      <c r="DM22" s="917"/>
      <c r="DN22" s="917"/>
      <c r="DO22" s="917"/>
      <c r="DP22" s="918"/>
      <c r="DQ22" s="916"/>
      <c r="DR22" s="917"/>
      <c r="DS22" s="917"/>
      <c r="DT22" s="917"/>
      <c r="DU22" s="918"/>
      <c r="DV22" s="919"/>
      <c r="DW22" s="920"/>
      <c r="DX22" s="920"/>
      <c r="DY22" s="920"/>
      <c r="DZ22" s="921"/>
      <c r="EA22" s="234"/>
    </row>
    <row r="23" spans="1:131" s="235" customFormat="1" ht="26.25" customHeight="1" thickBot="1" x14ac:dyDescent="0.2">
      <c r="A23" s="244" t="s">
        <v>378</v>
      </c>
      <c r="B23" s="871" t="s">
        <v>379</v>
      </c>
      <c r="C23" s="872"/>
      <c r="D23" s="872"/>
      <c r="E23" s="872"/>
      <c r="F23" s="872"/>
      <c r="G23" s="872"/>
      <c r="H23" s="872"/>
      <c r="I23" s="872"/>
      <c r="J23" s="872"/>
      <c r="K23" s="872"/>
      <c r="L23" s="872"/>
      <c r="M23" s="872"/>
      <c r="N23" s="872"/>
      <c r="O23" s="872"/>
      <c r="P23" s="873"/>
      <c r="Q23" s="995">
        <v>44732</v>
      </c>
      <c r="R23" s="996"/>
      <c r="S23" s="996"/>
      <c r="T23" s="996"/>
      <c r="U23" s="996"/>
      <c r="V23" s="996">
        <v>42607</v>
      </c>
      <c r="W23" s="996"/>
      <c r="X23" s="996"/>
      <c r="Y23" s="996"/>
      <c r="Z23" s="996"/>
      <c r="AA23" s="996">
        <v>2125</v>
      </c>
      <c r="AB23" s="996"/>
      <c r="AC23" s="996"/>
      <c r="AD23" s="996"/>
      <c r="AE23" s="997"/>
      <c r="AF23" s="998">
        <v>1992</v>
      </c>
      <c r="AG23" s="996"/>
      <c r="AH23" s="996"/>
      <c r="AI23" s="996"/>
      <c r="AJ23" s="999"/>
      <c r="AK23" s="1000"/>
      <c r="AL23" s="1001"/>
      <c r="AM23" s="1001"/>
      <c r="AN23" s="1001"/>
      <c r="AO23" s="1001"/>
      <c r="AP23" s="996">
        <v>39153</v>
      </c>
      <c r="AQ23" s="996"/>
      <c r="AR23" s="996"/>
      <c r="AS23" s="996"/>
      <c r="AT23" s="996"/>
      <c r="AU23" s="1002"/>
      <c r="AV23" s="1002"/>
      <c r="AW23" s="1002"/>
      <c r="AX23" s="1002"/>
      <c r="AY23" s="1003"/>
      <c r="AZ23" s="992" t="s">
        <v>129</v>
      </c>
      <c r="BA23" s="993"/>
      <c r="BB23" s="993"/>
      <c r="BC23" s="993"/>
      <c r="BD23" s="994"/>
      <c r="BE23" s="233"/>
      <c r="BF23" s="233"/>
      <c r="BG23" s="233"/>
      <c r="BH23" s="233"/>
      <c r="BI23" s="233"/>
      <c r="BJ23" s="233"/>
      <c r="BK23" s="233"/>
      <c r="BL23" s="233"/>
      <c r="BM23" s="233"/>
      <c r="BN23" s="233"/>
      <c r="BO23" s="233"/>
      <c r="BP23" s="233"/>
      <c r="BQ23" s="242">
        <v>17</v>
      </c>
      <c r="BR23" s="243"/>
      <c r="BS23" s="941"/>
      <c r="BT23" s="942"/>
      <c r="BU23" s="942"/>
      <c r="BV23" s="942"/>
      <c r="BW23" s="942"/>
      <c r="BX23" s="942"/>
      <c r="BY23" s="942"/>
      <c r="BZ23" s="942"/>
      <c r="CA23" s="942"/>
      <c r="CB23" s="942"/>
      <c r="CC23" s="942"/>
      <c r="CD23" s="942"/>
      <c r="CE23" s="942"/>
      <c r="CF23" s="942"/>
      <c r="CG23" s="943"/>
      <c r="CH23" s="916"/>
      <c r="CI23" s="917"/>
      <c r="CJ23" s="917"/>
      <c r="CK23" s="917"/>
      <c r="CL23" s="918"/>
      <c r="CM23" s="916"/>
      <c r="CN23" s="917"/>
      <c r="CO23" s="917"/>
      <c r="CP23" s="917"/>
      <c r="CQ23" s="918"/>
      <c r="CR23" s="916"/>
      <c r="CS23" s="917"/>
      <c r="CT23" s="917"/>
      <c r="CU23" s="917"/>
      <c r="CV23" s="918"/>
      <c r="CW23" s="916"/>
      <c r="CX23" s="917"/>
      <c r="CY23" s="917"/>
      <c r="CZ23" s="917"/>
      <c r="DA23" s="918"/>
      <c r="DB23" s="916"/>
      <c r="DC23" s="917"/>
      <c r="DD23" s="917"/>
      <c r="DE23" s="917"/>
      <c r="DF23" s="918"/>
      <c r="DG23" s="916"/>
      <c r="DH23" s="917"/>
      <c r="DI23" s="917"/>
      <c r="DJ23" s="917"/>
      <c r="DK23" s="918"/>
      <c r="DL23" s="916"/>
      <c r="DM23" s="917"/>
      <c r="DN23" s="917"/>
      <c r="DO23" s="917"/>
      <c r="DP23" s="918"/>
      <c r="DQ23" s="916"/>
      <c r="DR23" s="917"/>
      <c r="DS23" s="917"/>
      <c r="DT23" s="917"/>
      <c r="DU23" s="918"/>
      <c r="DV23" s="919"/>
      <c r="DW23" s="920"/>
      <c r="DX23" s="920"/>
      <c r="DY23" s="920"/>
      <c r="DZ23" s="921"/>
      <c r="EA23" s="234"/>
    </row>
    <row r="24" spans="1:131" s="235" customFormat="1" ht="26.25" customHeight="1" x14ac:dyDescent="0.15">
      <c r="A24" s="991" t="s">
        <v>380</v>
      </c>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c r="AF24" s="991"/>
      <c r="AG24" s="991"/>
      <c r="AH24" s="991"/>
      <c r="AI24" s="991"/>
      <c r="AJ24" s="991"/>
      <c r="AK24" s="991"/>
      <c r="AL24" s="991"/>
      <c r="AM24" s="991"/>
      <c r="AN24" s="991"/>
      <c r="AO24" s="991"/>
      <c r="AP24" s="991"/>
      <c r="AQ24" s="991"/>
      <c r="AR24" s="991"/>
      <c r="AS24" s="991"/>
      <c r="AT24" s="991"/>
      <c r="AU24" s="991"/>
      <c r="AV24" s="991"/>
      <c r="AW24" s="991"/>
      <c r="AX24" s="991"/>
      <c r="AY24" s="991"/>
      <c r="AZ24" s="232"/>
      <c r="BA24" s="232"/>
      <c r="BB24" s="232"/>
      <c r="BC24" s="232"/>
      <c r="BD24" s="232"/>
      <c r="BE24" s="233"/>
      <c r="BF24" s="233"/>
      <c r="BG24" s="233"/>
      <c r="BH24" s="233"/>
      <c r="BI24" s="233"/>
      <c r="BJ24" s="233"/>
      <c r="BK24" s="233"/>
      <c r="BL24" s="233"/>
      <c r="BM24" s="233"/>
      <c r="BN24" s="233"/>
      <c r="BO24" s="233"/>
      <c r="BP24" s="233"/>
      <c r="BQ24" s="242">
        <v>18</v>
      </c>
      <c r="BR24" s="243"/>
      <c r="BS24" s="941"/>
      <c r="BT24" s="942"/>
      <c r="BU24" s="942"/>
      <c r="BV24" s="942"/>
      <c r="BW24" s="942"/>
      <c r="BX24" s="942"/>
      <c r="BY24" s="942"/>
      <c r="BZ24" s="942"/>
      <c r="CA24" s="942"/>
      <c r="CB24" s="942"/>
      <c r="CC24" s="942"/>
      <c r="CD24" s="942"/>
      <c r="CE24" s="942"/>
      <c r="CF24" s="942"/>
      <c r="CG24" s="943"/>
      <c r="CH24" s="916"/>
      <c r="CI24" s="917"/>
      <c r="CJ24" s="917"/>
      <c r="CK24" s="917"/>
      <c r="CL24" s="918"/>
      <c r="CM24" s="916"/>
      <c r="CN24" s="917"/>
      <c r="CO24" s="917"/>
      <c r="CP24" s="917"/>
      <c r="CQ24" s="918"/>
      <c r="CR24" s="916"/>
      <c r="CS24" s="917"/>
      <c r="CT24" s="917"/>
      <c r="CU24" s="917"/>
      <c r="CV24" s="918"/>
      <c r="CW24" s="916"/>
      <c r="CX24" s="917"/>
      <c r="CY24" s="917"/>
      <c r="CZ24" s="917"/>
      <c r="DA24" s="918"/>
      <c r="DB24" s="916"/>
      <c r="DC24" s="917"/>
      <c r="DD24" s="917"/>
      <c r="DE24" s="917"/>
      <c r="DF24" s="918"/>
      <c r="DG24" s="916"/>
      <c r="DH24" s="917"/>
      <c r="DI24" s="917"/>
      <c r="DJ24" s="917"/>
      <c r="DK24" s="918"/>
      <c r="DL24" s="916"/>
      <c r="DM24" s="917"/>
      <c r="DN24" s="917"/>
      <c r="DO24" s="917"/>
      <c r="DP24" s="918"/>
      <c r="DQ24" s="916"/>
      <c r="DR24" s="917"/>
      <c r="DS24" s="917"/>
      <c r="DT24" s="917"/>
      <c r="DU24" s="918"/>
      <c r="DV24" s="919"/>
      <c r="DW24" s="920"/>
      <c r="DX24" s="920"/>
      <c r="DY24" s="920"/>
      <c r="DZ24" s="921"/>
      <c r="EA24" s="234"/>
    </row>
    <row r="25" spans="1:131" s="227" customFormat="1" ht="26.25" customHeight="1" thickBot="1" x14ac:dyDescent="0.2">
      <c r="A25" s="990" t="s">
        <v>381</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232"/>
      <c r="BK25" s="232"/>
      <c r="BL25" s="232"/>
      <c r="BM25" s="232"/>
      <c r="BN25" s="232"/>
      <c r="BO25" s="245"/>
      <c r="BP25" s="245"/>
      <c r="BQ25" s="242">
        <v>19</v>
      </c>
      <c r="BR25" s="243"/>
      <c r="BS25" s="941"/>
      <c r="BT25" s="942"/>
      <c r="BU25" s="942"/>
      <c r="BV25" s="942"/>
      <c r="BW25" s="942"/>
      <c r="BX25" s="942"/>
      <c r="BY25" s="942"/>
      <c r="BZ25" s="942"/>
      <c r="CA25" s="942"/>
      <c r="CB25" s="942"/>
      <c r="CC25" s="942"/>
      <c r="CD25" s="942"/>
      <c r="CE25" s="942"/>
      <c r="CF25" s="942"/>
      <c r="CG25" s="943"/>
      <c r="CH25" s="916"/>
      <c r="CI25" s="917"/>
      <c r="CJ25" s="917"/>
      <c r="CK25" s="917"/>
      <c r="CL25" s="918"/>
      <c r="CM25" s="916"/>
      <c r="CN25" s="917"/>
      <c r="CO25" s="917"/>
      <c r="CP25" s="917"/>
      <c r="CQ25" s="918"/>
      <c r="CR25" s="916"/>
      <c r="CS25" s="917"/>
      <c r="CT25" s="917"/>
      <c r="CU25" s="917"/>
      <c r="CV25" s="918"/>
      <c r="CW25" s="916"/>
      <c r="CX25" s="917"/>
      <c r="CY25" s="917"/>
      <c r="CZ25" s="917"/>
      <c r="DA25" s="918"/>
      <c r="DB25" s="916"/>
      <c r="DC25" s="917"/>
      <c r="DD25" s="917"/>
      <c r="DE25" s="917"/>
      <c r="DF25" s="918"/>
      <c r="DG25" s="916"/>
      <c r="DH25" s="917"/>
      <c r="DI25" s="917"/>
      <c r="DJ25" s="917"/>
      <c r="DK25" s="918"/>
      <c r="DL25" s="916"/>
      <c r="DM25" s="917"/>
      <c r="DN25" s="917"/>
      <c r="DO25" s="917"/>
      <c r="DP25" s="918"/>
      <c r="DQ25" s="916"/>
      <c r="DR25" s="917"/>
      <c r="DS25" s="917"/>
      <c r="DT25" s="917"/>
      <c r="DU25" s="918"/>
      <c r="DV25" s="919"/>
      <c r="DW25" s="920"/>
      <c r="DX25" s="920"/>
      <c r="DY25" s="920"/>
      <c r="DZ25" s="921"/>
      <c r="EA25" s="226"/>
    </row>
    <row r="26" spans="1:131" s="227" customFormat="1" ht="26.25" customHeight="1" x14ac:dyDescent="0.15">
      <c r="A26" s="922" t="s">
        <v>358</v>
      </c>
      <c r="B26" s="923"/>
      <c r="C26" s="923"/>
      <c r="D26" s="923"/>
      <c r="E26" s="923"/>
      <c r="F26" s="923"/>
      <c r="G26" s="923"/>
      <c r="H26" s="923"/>
      <c r="I26" s="923"/>
      <c r="J26" s="923"/>
      <c r="K26" s="923"/>
      <c r="L26" s="923"/>
      <c r="M26" s="923"/>
      <c r="N26" s="923"/>
      <c r="O26" s="923"/>
      <c r="P26" s="924"/>
      <c r="Q26" s="928" t="s">
        <v>382</v>
      </c>
      <c r="R26" s="929"/>
      <c r="S26" s="929"/>
      <c r="T26" s="929"/>
      <c r="U26" s="930"/>
      <c r="V26" s="928" t="s">
        <v>383</v>
      </c>
      <c r="W26" s="929"/>
      <c r="X26" s="929"/>
      <c r="Y26" s="929"/>
      <c r="Z26" s="930"/>
      <c r="AA26" s="928" t="s">
        <v>384</v>
      </c>
      <c r="AB26" s="929"/>
      <c r="AC26" s="929"/>
      <c r="AD26" s="929"/>
      <c r="AE26" s="929"/>
      <c r="AF26" s="986" t="s">
        <v>385</v>
      </c>
      <c r="AG26" s="935"/>
      <c r="AH26" s="935"/>
      <c r="AI26" s="935"/>
      <c r="AJ26" s="987"/>
      <c r="AK26" s="929" t="s">
        <v>386</v>
      </c>
      <c r="AL26" s="929"/>
      <c r="AM26" s="929"/>
      <c r="AN26" s="929"/>
      <c r="AO26" s="930"/>
      <c r="AP26" s="928" t="s">
        <v>387</v>
      </c>
      <c r="AQ26" s="929"/>
      <c r="AR26" s="929"/>
      <c r="AS26" s="929"/>
      <c r="AT26" s="930"/>
      <c r="AU26" s="928" t="s">
        <v>388</v>
      </c>
      <c r="AV26" s="929"/>
      <c r="AW26" s="929"/>
      <c r="AX26" s="929"/>
      <c r="AY26" s="930"/>
      <c r="AZ26" s="928" t="s">
        <v>389</v>
      </c>
      <c r="BA26" s="929"/>
      <c r="BB26" s="929"/>
      <c r="BC26" s="929"/>
      <c r="BD26" s="930"/>
      <c r="BE26" s="928" t="s">
        <v>365</v>
      </c>
      <c r="BF26" s="929"/>
      <c r="BG26" s="929"/>
      <c r="BH26" s="929"/>
      <c r="BI26" s="944"/>
      <c r="BJ26" s="232"/>
      <c r="BK26" s="232"/>
      <c r="BL26" s="232"/>
      <c r="BM26" s="232"/>
      <c r="BN26" s="232"/>
      <c r="BO26" s="245"/>
      <c r="BP26" s="245"/>
      <c r="BQ26" s="242">
        <v>20</v>
      </c>
      <c r="BR26" s="243"/>
      <c r="BS26" s="941"/>
      <c r="BT26" s="942"/>
      <c r="BU26" s="942"/>
      <c r="BV26" s="942"/>
      <c r="BW26" s="942"/>
      <c r="BX26" s="942"/>
      <c r="BY26" s="942"/>
      <c r="BZ26" s="942"/>
      <c r="CA26" s="942"/>
      <c r="CB26" s="942"/>
      <c r="CC26" s="942"/>
      <c r="CD26" s="942"/>
      <c r="CE26" s="942"/>
      <c r="CF26" s="942"/>
      <c r="CG26" s="943"/>
      <c r="CH26" s="916"/>
      <c r="CI26" s="917"/>
      <c r="CJ26" s="917"/>
      <c r="CK26" s="917"/>
      <c r="CL26" s="918"/>
      <c r="CM26" s="916"/>
      <c r="CN26" s="917"/>
      <c r="CO26" s="917"/>
      <c r="CP26" s="917"/>
      <c r="CQ26" s="918"/>
      <c r="CR26" s="916"/>
      <c r="CS26" s="917"/>
      <c r="CT26" s="917"/>
      <c r="CU26" s="917"/>
      <c r="CV26" s="918"/>
      <c r="CW26" s="916"/>
      <c r="CX26" s="917"/>
      <c r="CY26" s="917"/>
      <c r="CZ26" s="917"/>
      <c r="DA26" s="918"/>
      <c r="DB26" s="916"/>
      <c r="DC26" s="917"/>
      <c r="DD26" s="917"/>
      <c r="DE26" s="917"/>
      <c r="DF26" s="918"/>
      <c r="DG26" s="916"/>
      <c r="DH26" s="917"/>
      <c r="DI26" s="917"/>
      <c r="DJ26" s="917"/>
      <c r="DK26" s="918"/>
      <c r="DL26" s="916"/>
      <c r="DM26" s="917"/>
      <c r="DN26" s="917"/>
      <c r="DO26" s="917"/>
      <c r="DP26" s="918"/>
      <c r="DQ26" s="916"/>
      <c r="DR26" s="917"/>
      <c r="DS26" s="917"/>
      <c r="DT26" s="917"/>
      <c r="DU26" s="918"/>
      <c r="DV26" s="919"/>
      <c r="DW26" s="920"/>
      <c r="DX26" s="920"/>
      <c r="DY26" s="920"/>
      <c r="DZ26" s="921"/>
      <c r="EA26" s="226"/>
    </row>
    <row r="27" spans="1:131" s="227" customFormat="1" ht="26.25" customHeight="1" thickBot="1" x14ac:dyDescent="0.2">
      <c r="A27" s="925"/>
      <c r="B27" s="926"/>
      <c r="C27" s="926"/>
      <c r="D27" s="926"/>
      <c r="E27" s="926"/>
      <c r="F27" s="926"/>
      <c r="G27" s="926"/>
      <c r="H27" s="926"/>
      <c r="I27" s="926"/>
      <c r="J27" s="926"/>
      <c r="K27" s="926"/>
      <c r="L27" s="926"/>
      <c r="M27" s="926"/>
      <c r="N27" s="926"/>
      <c r="O27" s="926"/>
      <c r="P27" s="927"/>
      <c r="Q27" s="931"/>
      <c r="R27" s="932"/>
      <c r="S27" s="932"/>
      <c r="T27" s="932"/>
      <c r="U27" s="933"/>
      <c r="V27" s="931"/>
      <c r="W27" s="932"/>
      <c r="X27" s="932"/>
      <c r="Y27" s="932"/>
      <c r="Z27" s="933"/>
      <c r="AA27" s="931"/>
      <c r="AB27" s="932"/>
      <c r="AC27" s="932"/>
      <c r="AD27" s="932"/>
      <c r="AE27" s="932"/>
      <c r="AF27" s="988"/>
      <c r="AG27" s="938"/>
      <c r="AH27" s="938"/>
      <c r="AI27" s="938"/>
      <c r="AJ27" s="989"/>
      <c r="AK27" s="932"/>
      <c r="AL27" s="932"/>
      <c r="AM27" s="932"/>
      <c r="AN27" s="932"/>
      <c r="AO27" s="933"/>
      <c r="AP27" s="931"/>
      <c r="AQ27" s="932"/>
      <c r="AR27" s="932"/>
      <c r="AS27" s="932"/>
      <c r="AT27" s="933"/>
      <c r="AU27" s="931"/>
      <c r="AV27" s="932"/>
      <c r="AW27" s="932"/>
      <c r="AX27" s="932"/>
      <c r="AY27" s="933"/>
      <c r="AZ27" s="931"/>
      <c r="BA27" s="932"/>
      <c r="BB27" s="932"/>
      <c r="BC27" s="932"/>
      <c r="BD27" s="933"/>
      <c r="BE27" s="931"/>
      <c r="BF27" s="932"/>
      <c r="BG27" s="932"/>
      <c r="BH27" s="932"/>
      <c r="BI27" s="945"/>
      <c r="BJ27" s="232"/>
      <c r="BK27" s="232"/>
      <c r="BL27" s="232"/>
      <c r="BM27" s="232"/>
      <c r="BN27" s="232"/>
      <c r="BO27" s="245"/>
      <c r="BP27" s="245"/>
      <c r="BQ27" s="242">
        <v>21</v>
      </c>
      <c r="BR27" s="243"/>
      <c r="BS27" s="941"/>
      <c r="BT27" s="942"/>
      <c r="BU27" s="942"/>
      <c r="BV27" s="942"/>
      <c r="BW27" s="942"/>
      <c r="BX27" s="942"/>
      <c r="BY27" s="942"/>
      <c r="BZ27" s="942"/>
      <c r="CA27" s="942"/>
      <c r="CB27" s="942"/>
      <c r="CC27" s="942"/>
      <c r="CD27" s="942"/>
      <c r="CE27" s="942"/>
      <c r="CF27" s="942"/>
      <c r="CG27" s="943"/>
      <c r="CH27" s="916"/>
      <c r="CI27" s="917"/>
      <c r="CJ27" s="917"/>
      <c r="CK27" s="917"/>
      <c r="CL27" s="918"/>
      <c r="CM27" s="916"/>
      <c r="CN27" s="917"/>
      <c r="CO27" s="917"/>
      <c r="CP27" s="917"/>
      <c r="CQ27" s="918"/>
      <c r="CR27" s="916"/>
      <c r="CS27" s="917"/>
      <c r="CT27" s="917"/>
      <c r="CU27" s="917"/>
      <c r="CV27" s="918"/>
      <c r="CW27" s="916"/>
      <c r="CX27" s="917"/>
      <c r="CY27" s="917"/>
      <c r="CZ27" s="917"/>
      <c r="DA27" s="918"/>
      <c r="DB27" s="916"/>
      <c r="DC27" s="917"/>
      <c r="DD27" s="917"/>
      <c r="DE27" s="917"/>
      <c r="DF27" s="918"/>
      <c r="DG27" s="916"/>
      <c r="DH27" s="917"/>
      <c r="DI27" s="917"/>
      <c r="DJ27" s="917"/>
      <c r="DK27" s="918"/>
      <c r="DL27" s="916"/>
      <c r="DM27" s="917"/>
      <c r="DN27" s="917"/>
      <c r="DO27" s="917"/>
      <c r="DP27" s="918"/>
      <c r="DQ27" s="916"/>
      <c r="DR27" s="917"/>
      <c r="DS27" s="917"/>
      <c r="DT27" s="917"/>
      <c r="DU27" s="918"/>
      <c r="DV27" s="919"/>
      <c r="DW27" s="920"/>
      <c r="DX27" s="920"/>
      <c r="DY27" s="920"/>
      <c r="DZ27" s="921"/>
      <c r="EA27" s="226"/>
    </row>
    <row r="28" spans="1:131" s="227" customFormat="1" ht="26.25" customHeight="1" thickTop="1" x14ac:dyDescent="0.15">
      <c r="A28" s="246">
        <v>1</v>
      </c>
      <c r="B28" s="977" t="s">
        <v>390</v>
      </c>
      <c r="C28" s="978"/>
      <c r="D28" s="978"/>
      <c r="E28" s="978"/>
      <c r="F28" s="978"/>
      <c r="G28" s="978"/>
      <c r="H28" s="978"/>
      <c r="I28" s="978"/>
      <c r="J28" s="978"/>
      <c r="K28" s="978"/>
      <c r="L28" s="978"/>
      <c r="M28" s="978"/>
      <c r="N28" s="978"/>
      <c r="O28" s="978"/>
      <c r="P28" s="979"/>
      <c r="Q28" s="980">
        <v>19824</v>
      </c>
      <c r="R28" s="981"/>
      <c r="S28" s="981"/>
      <c r="T28" s="981"/>
      <c r="U28" s="981"/>
      <c r="V28" s="981">
        <v>18831</v>
      </c>
      <c r="W28" s="981"/>
      <c r="X28" s="981"/>
      <c r="Y28" s="981"/>
      <c r="Z28" s="981"/>
      <c r="AA28" s="981">
        <v>993</v>
      </c>
      <c r="AB28" s="981"/>
      <c r="AC28" s="981"/>
      <c r="AD28" s="981"/>
      <c r="AE28" s="982"/>
      <c r="AF28" s="983">
        <v>993</v>
      </c>
      <c r="AG28" s="981"/>
      <c r="AH28" s="981"/>
      <c r="AI28" s="981"/>
      <c r="AJ28" s="984"/>
      <c r="AK28" s="985">
        <v>1193</v>
      </c>
      <c r="AL28" s="973"/>
      <c r="AM28" s="973"/>
      <c r="AN28" s="973"/>
      <c r="AO28" s="973"/>
      <c r="AP28" s="973"/>
      <c r="AQ28" s="973"/>
      <c r="AR28" s="973"/>
      <c r="AS28" s="973"/>
      <c r="AT28" s="973"/>
      <c r="AU28" s="973"/>
      <c r="AV28" s="973"/>
      <c r="AW28" s="973"/>
      <c r="AX28" s="973"/>
      <c r="AY28" s="973"/>
      <c r="AZ28" s="974"/>
      <c r="BA28" s="974"/>
      <c r="BB28" s="974"/>
      <c r="BC28" s="974"/>
      <c r="BD28" s="974"/>
      <c r="BE28" s="975"/>
      <c r="BF28" s="975"/>
      <c r="BG28" s="975"/>
      <c r="BH28" s="975"/>
      <c r="BI28" s="976"/>
      <c r="BJ28" s="232"/>
      <c r="BK28" s="232"/>
      <c r="BL28" s="232"/>
      <c r="BM28" s="232"/>
      <c r="BN28" s="232"/>
      <c r="BO28" s="245"/>
      <c r="BP28" s="245"/>
      <c r="BQ28" s="242">
        <v>22</v>
      </c>
      <c r="BR28" s="243"/>
      <c r="BS28" s="941"/>
      <c r="BT28" s="942"/>
      <c r="BU28" s="942"/>
      <c r="BV28" s="942"/>
      <c r="BW28" s="942"/>
      <c r="BX28" s="942"/>
      <c r="BY28" s="942"/>
      <c r="BZ28" s="942"/>
      <c r="CA28" s="942"/>
      <c r="CB28" s="942"/>
      <c r="CC28" s="942"/>
      <c r="CD28" s="942"/>
      <c r="CE28" s="942"/>
      <c r="CF28" s="942"/>
      <c r="CG28" s="943"/>
      <c r="CH28" s="916"/>
      <c r="CI28" s="917"/>
      <c r="CJ28" s="917"/>
      <c r="CK28" s="917"/>
      <c r="CL28" s="918"/>
      <c r="CM28" s="916"/>
      <c r="CN28" s="917"/>
      <c r="CO28" s="917"/>
      <c r="CP28" s="917"/>
      <c r="CQ28" s="918"/>
      <c r="CR28" s="916"/>
      <c r="CS28" s="917"/>
      <c r="CT28" s="917"/>
      <c r="CU28" s="917"/>
      <c r="CV28" s="918"/>
      <c r="CW28" s="916"/>
      <c r="CX28" s="917"/>
      <c r="CY28" s="917"/>
      <c r="CZ28" s="917"/>
      <c r="DA28" s="918"/>
      <c r="DB28" s="916"/>
      <c r="DC28" s="917"/>
      <c r="DD28" s="917"/>
      <c r="DE28" s="917"/>
      <c r="DF28" s="918"/>
      <c r="DG28" s="916"/>
      <c r="DH28" s="917"/>
      <c r="DI28" s="917"/>
      <c r="DJ28" s="917"/>
      <c r="DK28" s="918"/>
      <c r="DL28" s="916"/>
      <c r="DM28" s="917"/>
      <c r="DN28" s="917"/>
      <c r="DO28" s="917"/>
      <c r="DP28" s="918"/>
      <c r="DQ28" s="916"/>
      <c r="DR28" s="917"/>
      <c r="DS28" s="917"/>
      <c r="DT28" s="917"/>
      <c r="DU28" s="918"/>
      <c r="DV28" s="919"/>
      <c r="DW28" s="920"/>
      <c r="DX28" s="920"/>
      <c r="DY28" s="920"/>
      <c r="DZ28" s="921"/>
      <c r="EA28" s="226"/>
    </row>
    <row r="29" spans="1:131" s="227" customFormat="1" ht="26.25" customHeight="1" x14ac:dyDescent="0.15">
      <c r="A29" s="246">
        <v>2</v>
      </c>
      <c r="B29" s="964" t="s">
        <v>391</v>
      </c>
      <c r="C29" s="965"/>
      <c r="D29" s="965"/>
      <c r="E29" s="965"/>
      <c r="F29" s="965"/>
      <c r="G29" s="965"/>
      <c r="H29" s="965"/>
      <c r="I29" s="965"/>
      <c r="J29" s="965"/>
      <c r="K29" s="965"/>
      <c r="L29" s="965"/>
      <c r="M29" s="965"/>
      <c r="N29" s="965"/>
      <c r="O29" s="965"/>
      <c r="P29" s="966"/>
      <c r="Q29" s="970">
        <v>10379</v>
      </c>
      <c r="R29" s="971"/>
      <c r="S29" s="971"/>
      <c r="T29" s="971"/>
      <c r="U29" s="971"/>
      <c r="V29" s="971">
        <v>9639</v>
      </c>
      <c r="W29" s="971"/>
      <c r="X29" s="971"/>
      <c r="Y29" s="971"/>
      <c r="Z29" s="971"/>
      <c r="AA29" s="971">
        <v>740</v>
      </c>
      <c r="AB29" s="971"/>
      <c r="AC29" s="971"/>
      <c r="AD29" s="971"/>
      <c r="AE29" s="972"/>
      <c r="AF29" s="946">
        <v>740</v>
      </c>
      <c r="AG29" s="947"/>
      <c r="AH29" s="947"/>
      <c r="AI29" s="947"/>
      <c r="AJ29" s="948"/>
      <c r="AK29" s="907">
        <v>1702</v>
      </c>
      <c r="AL29" s="898"/>
      <c r="AM29" s="898"/>
      <c r="AN29" s="898"/>
      <c r="AO29" s="898"/>
      <c r="AP29" s="898"/>
      <c r="AQ29" s="898"/>
      <c r="AR29" s="898"/>
      <c r="AS29" s="898"/>
      <c r="AT29" s="898"/>
      <c r="AU29" s="898"/>
      <c r="AV29" s="898"/>
      <c r="AW29" s="898"/>
      <c r="AX29" s="898"/>
      <c r="AY29" s="898"/>
      <c r="AZ29" s="969"/>
      <c r="BA29" s="969"/>
      <c r="BB29" s="969"/>
      <c r="BC29" s="969"/>
      <c r="BD29" s="969"/>
      <c r="BE29" s="959"/>
      <c r="BF29" s="959"/>
      <c r="BG29" s="959"/>
      <c r="BH29" s="959"/>
      <c r="BI29" s="960"/>
      <c r="BJ29" s="232"/>
      <c r="BK29" s="232"/>
      <c r="BL29" s="232"/>
      <c r="BM29" s="232"/>
      <c r="BN29" s="232"/>
      <c r="BO29" s="245"/>
      <c r="BP29" s="245"/>
      <c r="BQ29" s="242">
        <v>23</v>
      </c>
      <c r="BR29" s="243"/>
      <c r="BS29" s="941"/>
      <c r="BT29" s="942"/>
      <c r="BU29" s="942"/>
      <c r="BV29" s="942"/>
      <c r="BW29" s="942"/>
      <c r="BX29" s="942"/>
      <c r="BY29" s="942"/>
      <c r="BZ29" s="942"/>
      <c r="CA29" s="942"/>
      <c r="CB29" s="942"/>
      <c r="CC29" s="942"/>
      <c r="CD29" s="942"/>
      <c r="CE29" s="942"/>
      <c r="CF29" s="942"/>
      <c r="CG29" s="943"/>
      <c r="CH29" s="916"/>
      <c r="CI29" s="917"/>
      <c r="CJ29" s="917"/>
      <c r="CK29" s="917"/>
      <c r="CL29" s="918"/>
      <c r="CM29" s="916"/>
      <c r="CN29" s="917"/>
      <c r="CO29" s="917"/>
      <c r="CP29" s="917"/>
      <c r="CQ29" s="918"/>
      <c r="CR29" s="916"/>
      <c r="CS29" s="917"/>
      <c r="CT29" s="917"/>
      <c r="CU29" s="917"/>
      <c r="CV29" s="918"/>
      <c r="CW29" s="916"/>
      <c r="CX29" s="917"/>
      <c r="CY29" s="917"/>
      <c r="CZ29" s="917"/>
      <c r="DA29" s="918"/>
      <c r="DB29" s="916"/>
      <c r="DC29" s="917"/>
      <c r="DD29" s="917"/>
      <c r="DE29" s="917"/>
      <c r="DF29" s="918"/>
      <c r="DG29" s="916"/>
      <c r="DH29" s="917"/>
      <c r="DI29" s="917"/>
      <c r="DJ29" s="917"/>
      <c r="DK29" s="918"/>
      <c r="DL29" s="916"/>
      <c r="DM29" s="917"/>
      <c r="DN29" s="917"/>
      <c r="DO29" s="917"/>
      <c r="DP29" s="918"/>
      <c r="DQ29" s="916"/>
      <c r="DR29" s="917"/>
      <c r="DS29" s="917"/>
      <c r="DT29" s="917"/>
      <c r="DU29" s="918"/>
      <c r="DV29" s="919"/>
      <c r="DW29" s="920"/>
      <c r="DX29" s="920"/>
      <c r="DY29" s="920"/>
      <c r="DZ29" s="921"/>
      <c r="EA29" s="226"/>
    </row>
    <row r="30" spans="1:131" s="227" customFormat="1" ht="26.25" customHeight="1" x14ac:dyDescent="0.15">
      <c r="A30" s="246">
        <v>3</v>
      </c>
      <c r="B30" s="964" t="s">
        <v>392</v>
      </c>
      <c r="C30" s="965"/>
      <c r="D30" s="965"/>
      <c r="E30" s="965"/>
      <c r="F30" s="965"/>
      <c r="G30" s="965"/>
      <c r="H30" s="965"/>
      <c r="I30" s="965"/>
      <c r="J30" s="965"/>
      <c r="K30" s="965"/>
      <c r="L30" s="965"/>
      <c r="M30" s="965"/>
      <c r="N30" s="965"/>
      <c r="O30" s="965"/>
      <c r="P30" s="966"/>
      <c r="Q30" s="970">
        <v>1897</v>
      </c>
      <c r="R30" s="971"/>
      <c r="S30" s="971"/>
      <c r="T30" s="971"/>
      <c r="U30" s="971"/>
      <c r="V30" s="971">
        <v>1882</v>
      </c>
      <c r="W30" s="971"/>
      <c r="X30" s="971"/>
      <c r="Y30" s="971"/>
      <c r="Z30" s="971"/>
      <c r="AA30" s="971">
        <v>15</v>
      </c>
      <c r="AB30" s="971"/>
      <c r="AC30" s="971"/>
      <c r="AD30" s="971"/>
      <c r="AE30" s="972"/>
      <c r="AF30" s="946">
        <v>15</v>
      </c>
      <c r="AG30" s="947"/>
      <c r="AH30" s="947"/>
      <c r="AI30" s="947"/>
      <c r="AJ30" s="948"/>
      <c r="AK30" s="907">
        <v>279</v>
      </c>
      <c r="AL30" s="898"/>
      <c r="AM30" s="898"/>
      <c r="AN30" s="898"/>
      <c r="AO30" s="898"/>
      <c r="AP30" s="898"/>
      <c r="AQ30" s="898"/>
      <c r="AR30" s="898"/>
      <c r="AS30" s="898"/>
      <c r="AT30" s="898"/>
      <c r="AU30" s="898"/>
      <c r="AV30" s="898"/>
      <c r="AW30" s="898"/>
      <c r="AX30" s="898"/>
      <c r="AY30" s="898"/>
      <c r="AZ30" s="969"/>
      <c r="BA30" s="969"/>
      <c r="BB30" s="969"/>
      <c r="BC30" s="969"/>
      <c r="BD30" s="969"/>
      <c r="BE30" s="959"/>
      <c r="BF30" s="959"/>
      <c r="BG30" s="959"/>
      <c r="BH30" s="959"/>
      <c r="BI30" s="960"/>
      <c r="BJ30" s="232"/>
      <c r="BK30" s="232"/>
      <c r="BL30" s="232"/>
      <c r="BM30" s="232"/>
      <c r="BN30" s="232"/>
      <c r="BO30" s="245"/>
      <c r="BP30" s="245"/>
      <c r="BQ30" s="242">
        <v>24</v>
      </c>
      <c r="BR30" s="243"/>
      <c r="BS30" s="941"/>
      <c r="BT30" s="942"/>
      <c r="BU30" s="942"/>
      <c r="BV30" s="942"/>
      <c r="BW30" s="942"/>
      <c r="BX30" s="942"/>
      <c r="BY30" s="942"/>
      <c r="BZ30" s="942"/>
      <c r="CA30" s="942"/>
      <c r="CB30" s="942"/>
      <c r="CC30" s="942"/>
      <c r="CD30" s="942"/>
      <c r="CE30" s="942"/>
      <c r="CF30" s="942"/>
      <c r="CG30" s="943"/>
      <c r="CH30" s="916"/>
      <c r="CI30" s="917"/>
      <c r="CJ30" s="917"/>
      <c r="CK30" s="917"/>
      <c r="CL30" s="918"/>
      <c r="CM30" s="916"/>
      <c r="CN30" s="917"/>
      <c r="CO30" s="917"/>
      <c r="CP30" s="917"/>
      <c r="CQ30" s="918"/>
      <c r="CR30" s="916"/>
      <c r="CS30" s="917"/>
      <c r="CT30" s="917"/>
      <c r="CU30" s="917"/>
      <c r="CV30" s="918"/>
      <c r="CW30" s="916"/>
      <c r="CX30" s="917"/>
      <c r="CY30" s="917"/>
      <c r="CZ30" s="917"/>
      <c r="DA30" s="918"/>
      <c r="DB30" s="916"/>
      <c r="DC30" s="917"/>
      <c r="DD30" s="917"/>
      <c r="DE30" s="917"/>
      <c r="DF30" s="918"/>
      <c r="DG30" s="916"/>
      <c r="DH30" s="917"/>
      <c r="DI30" s="917"/>
      <c r="DJ30" s="917"/>
      <c r="DK30" s="918"/>
      <c r="DL30" s="916"/>
      <c r="DM30" s="917"/>
      <c r="DN30" s="917"/>
      <c r="DO30" s="917"/>
      <c r="DP30" s="918"/>
      <c r="DQ30" s="916"/>
      <c r="DR30" s="917"/>
      <c r="DS30" s="917"/>
      <c r="DT30" s="917"/>
      <c r="DU30" s="918"/>
      <c r="DV30" s="919"/>
      <c r="DW30" s="920"/>
      <c r="DX30" s="920"/>
      <c r="DY30" s="920"/>
      <c r="DZ30" s="921"/>
      <c r="EA30" s="226"/>
    </row>
    <row r="31" spans="1:131" s="227" customFormat="1" ht="26.25" customHeight="1" x14ac:dyDescent="0.15">
      <c r="A31" s="246">
        <v>4</v>
      </c>
      <c r="B31" s="964" t="s">
        <v>393</v>
      </c>
      <c r="C31" s="965"/>
      <c r="D31" s="965"/>
      <c r="E31" s="965"/>
      <c r="F31" s="965"/>
      <c r="G31" s="965"/>
      <c r="H31" s="965"/>
      <c r="I31" s="965"/>
      <c r="J31" s="965"/>
      <c r="K31" s="965"/>
      <c r="L31" s="965"/>
      <c r="M31" s="965"/>
      <c r="N31" s="965"/>
      <c r="O31" s="965"/>
      <c r="P31" s="966"/>
      <c r="Q31" s="970">
        <v>3120</v>
      </c>
      <c r="R31" s="971"/>
      <c r="S31" s="971"/>
      <c r="T31" s="971"/>
      <c r="U31" s="971"/>
      <c r="V31" s="971">
        <v>2749</v>
      </c>
      <c r="W31" s="971"/>
      <c r="X31" s="971"/>
      <c r="Y31" s="971"/>
      <c r="Z31" s="971"/>
      <c r="AA31" s="971">
        <v>371</v>
      </c>
      <c r="AB31" s="971"/>
      <c r="AC31" s="971"/>
      <c r="AD31" s="971"/>
      <c r="AE31" s="972"/>
      <c r="AF31" s="946">
        <v>2776</v>
      </c>
      <c r="AG31" s="947"/>
      <c r="AH31" s="947"/>
      <c r="AI31" s="947"/>
      <c r="AJ31" s="948"/>
      <c r="AK31" s="907">
        <v>15</v>
      </c>
      <c r="AL31" s="898"/>
      <c r="AM31" s="898"/>
      <c r="AN31" s="898"/>
      <c r="AO31" s="898"/>
      <c r="AP31" s="898">
        <v>2634</v>
      </c>
      <c r="AQ31" s="898"/>
      <c r="AR31" s="898"/>
      <c r="AS31" s="898"/>
      <c r="AT31" s="898"/>
      <c r="AU31" s="898">
        <v>11</v>
      </c>
      <c r="AV31" s="898"/>
      <c r="AW31" s="898"/>
      <c r="AX31" s="898"/>
      <c r="AY31" s="898"/>
      <c r="AZ31" s="969"/>
      <c r="BA31" s="969"/>
      <c r="BB31" s="969"/>
      <c r="BC31" s="969"/>
      <c r="BD31" s="969"/>
      <c r="BE31" s="959" t="s">
        <v>394</v>
      </c>
      <c r="BF31" s="959"/>
      <c r="BG31" s="959"/>
      <c r="BH31" s="959"/>
      <c r="BI31" s="960"/>
      <c r="BJ31" s="232"/>
      <c r="BK31" s="232"/>
      <c r="BL31" s="232"/>
      <c r="BM31" s="232"/>
      <c r="BN31" s="232"/>
      <c r="BO31" s="245"/>
      <c r="BP31" s="245"/>
      <c r="BQ31" s="242">
        <v>25</v>
      </c>
      <c r="BR31" s="243"/>
      <c r="BS31" s="941"/>
      <c r="BT31" s="942"/>
      <c r="BU31" s="942"/>
      <c r="BV31" s="942"/>
      <c r="BW31" s="942"/>
      <c r="BX31" s="942"/>
      <c r="BY31" s="942"/>
      <c r="BZ31" s="942"/>
      <c r="CA31" s="942"/>
      <c r="CB31" s="942"/>
      <c r="CC31" s="942"/>
      <c r="CD31" s="942"/>
      <c r="CE31" s="942"/>
      <c r="CF31" s="942"/>
      <c r="CG31" s="943"/>
      <c r="CH31" s="916"/>
      <c r="CI31" s="917"/>
      <c r="CJ31" s="917"/>
      <c r="CK31" s="917"/>
      <c r="CL31" s="918"/>
      <c r="CM31" s="916"/>
      <c r="CN31" s="917"/>
      <c r="CO31" s="917"/>
      <c r="CP31" s="917"/>
      <c r="CQ31" s="918"/>
      <c r="CR31" s="916"/>
      <c r="CS31" s="917"/>
      <c r="CT31" s="917"/>
      <c r="CU31" s="917"/>
      <c r="CV31" s="918"/>
      <c r="CW31" s="916"/>
      <c r="CX31" s="917"/>
      <c r="CY31" s="917"/>
      <c r="CZ31" s="917"/>
      <c r="DA31" s="918"/>
      <c r="DB31" s="916"/>
      <c r="DC31" s="917"/>
      <c r="DD31" s="917"/>
      <c r="DE31" s="917"/>
      <c r="DF31" s="918"/>
      <c r="DG31" s="916"/>
      <c r="DH31" s="917"/>
      <c r="DI31" s="917"/>
      <c r="DJ31" s="917"/>
      <c r="DK31" s="918"/>
      <c r="DL31" s="916"/>
      <c r="DM31" s="917"/>
      <c r="DN31" s="917"/>
      <c r="DO31" s="917"/>
      <c r="DP31" s="918"/>
      <c r="DQ31" s="916"/>
      <c r="DR31" s="917"/>
      <c r="DS31" s="917"/>
      <c r="DT31" s="917"/>
      <c r="DU31" s="918"/>
      <c r="DV31" s="919"/>
      <c r="DW31" s="920"/>
      <c r="DX31" s="920"/>
      <c r="DY31" s="920"/>
      <c r="DZ31" s="921"/>
      <c r="EA31" s="226"/>
    </row>
    <row r="32" spans="1:131" s="227" customFormat="1" ht="26.25" customHeight="1" x14ac:dyDescent="0.15">
      <c r="A32" s="246">
        <v>5</v>
      </c>
      <c r="B32" s="964" t="s">
        <v>395</v>
      </c>
      <c r="C32" s="965"/>
      <c r="D32" s="965"/>
      <c r="E32" s="965"/>
      <c r="F32" s="965"/>
      <c r="G32" s="965"/>
      <c r="H32" s="965"/>
      <c r="I32" s="965"/>
      <c r="J32" s="965"/>
      <c r="K32" s="965"/>
      <c r="L32" s="965"/>
      <c r="M32" s="965"/>
      <c r="N32" s="965"/>
      <c r="O32" s="965"/>
      <c r="P32" s="966"/>
      <c r="Q32" s="970">
        <v>3178</v>
      </c>
      <c r="R32" s="971"/>
      <c r="S32" s="971"/>
      <c r="T32" s="971"/>
      <c r="U32" s="971"/>
      <c r="V32" s="971">
        <v>3047</v>
      </c>
      <c r="W32" s="971"/>
      <c r="X32" s="971"/>
      <c r="Y32" s="971"/>
      <c r="Z32" s="971"/>
      <c r="AA32" s="971">
        <v>131</v>
      </c>
      <c r="AB32" s="971"/>
      <c r="AC32" s="971"/>
      <c r="AD32" s="971"/>
      <c r="AE32" s="972"/>
      <c r="AF32" s="946">
        <v>1608</v>
      </c>
      <c r="AG32" s="947"/>
      <c r="AH32" s="947"/>
      <c r="AI32" s="947"/>
      <c r="AJ32" s="948"/>
      <c r="AK32" s="907">
        <v>1050</v>
      </c>
      <c r="AL32" s="898"/>
      <c r="AM32" s="898"/>
      <c r="AN32" s="898"/>
      <c r="AO32" s="898"/>
      <c r="AP32" s="898">
        <v>13250</v>
      </c>
      <c r="AQ32" s="898"/>
      <c r="AR32" s="898"/>
      <c r="AS32" s="898"/>
      <c r="AT32" s="898"/>
      <c r="AU32" s="898">
        <v>6638</v>
      </c>
      <c r="AV32" s="898"/>
      <c r="AW32" s="898"/>
      <c r="AX32" s="898"/>
      <c r="AY32" s="898"/>
      <c r="AZ32" s="969"/>
      <c r="BA32" s="969"/>
      <c r="BB32" s="969"/>
      <c r="BC32" s="969"/>
      <c r="BD32" s="969"/>
      <c r="BE32" s="959" t="s">
        <v>396</v>
      </c>
      <c r="BF32" s="959"/>
      <c r="BG32" s="959"/>
      <c r="BH32" s="959"/>
      <c r="BI32" s="960"/>
      <c r="BJ32" s="232"/>
      <c r="BK32" s="232"/>
      <c r="BL32" s="232"/>
      <c r="BM32" s="232"/>
      <c r="BN32" s="232"/>
      <c r="BO32" s="245"/>
      <c r="BP32" s="245"/>
      <c r="BQ32" s="242">
        <v>26</v>
      </c>
      <c r="BR32" s="243"/>
      <c r="BS32" s="941"/>
      <c r="BT32" s="942"/>
      <c r="BU32" s="942"/>
      <c r="BV32" s="942"/>
      <c r="BW32" s="942"/>
      <c r="BX32" s="942"/>
      <c r="BY32" s="942"/>
      <c r="BZ32" s="942"/>
      <c r="CA32" s="942"/>
      <c r="CB32" s="942"/>
      <c r="CC32" s="942"/>
      <c r="CD32" s="942"/>
      <c r="CE32" s="942"/>
      <c r="CF32" s="942"/>
      <c r="CG32" s="943"/>
      <c r="CH32" s="916"/>
      <c r="CI32" s="917"/>
      <c r="CJ32" s="917"/>
      <c r="CK32" s="917"/>
      <c r="CL32" s="918"/>
      <c r="CM32" s="916"/>
      <c r="CN32" s="917"/>
      <c r="CO32" s="917"/>
      <c r="CP32" s="917"/>
      <c r="CQ32" s="918"/>
      <c r="CR32" s="916"/>
      <c r="CS32" s="917"/>
      <c r="CT32" s="917"/>
      <c r="CU32" s="917"/>
      <c r="CV32" s="918"/>
      <c r="CW32" s="916"/>
      <c r="CX32" s="917"/>
      <c r="CY32" s="917"/>
      <c r="CZ32" s="917"/>
      <c r="DA32" s="918"/>
      <c r="DB32" s="916"/>
      <c r="DC32" s="917"/>
      <c r="DD32" s="917"/>
      <c r="DE32" s="917"/>
      <c r="DF32" s="918"/>
      <c r="DG32" s="916"/>
      <c r="DH32" s="917"/>
      <c r="DI32" s="917"/>
      <c r="DJ32" s="917"/>
      <c r="DK32" s="918"/>
      <c r="DL32" s="916"/>
      <c r="DM32" s="917"/>
      <c r="DN32" s="917"/>
      <c r="DO32" s="917"/>
      <c r="DP32" s="918"/>
      <c r="DQ32" s="916"/>
      <c r="DR32" s="917"/>
      <c r="DS32" s="917"/>
      <c r="DT32" s="917"/>
      <c r="DU32" s="918"/>
      <c r="DV32" s="919"/>
      <c r="DW32" s="920"/>
      <c r="DX32" s="920"/>
      <c r="DY32" s="920"/>
      <c r="DZ32" s="921"/>
      <c r="EA32" s="226"/>
    </row>
    <row r="33" spans="1:131" s="227" customFormat="1" ht="26.25" customHeight="1" x14ac:dyDescent="0.15">
      <c r="A33" s="246">
        <v>6</v>
      </c>
      <c r="B33" s="964"/>
      <c r="C33" s="965"/>
      <c r="D33" s="965"/>
      <c r="E33" s="965"/>
      <c r="F33" s="965"/>
      <c r="G33" s="965"/>
      <c r="H33" s="965"/>
      <c r="I33" s="965"/>
      <c r="J33" s="965"/>
      <c r="K33" s="965"/>
      <c r="L33" s="965"/>
      <c r="M33" s="965"/>
      <c r="N33" s="965"/>
      <c r="O33" s="965"/>
      <c r="P33" s="966"/>
      <c r="Q33" s="970"/>
      <c r="R33" s="971"/>
      <c r="S33" s="971"/>
      <c r="T33" s="971"/>
      <c r="U33" s="971"/>
      <c r="V33" s="971"/>
      <c r="W33" s="971"/>
      <c r="X33" s="971"/>
      <c r="Y33" s="971"/>
      <c r="Z33" s="971"/>
      <c r="AA33" s="971"/>
      <c r="AB33" s="971"/>
      <c r="AC33" s="971"/>
      <c r="AD33" s="971"/>
      <c r="AE33" s="972"/>
      <c r="AF33" s="946"/>
      <c r="AG33" s="947"/>
      <c r="AH33" s="947"/>
      <c r="AI33" s="947"/>
      <c r="AJ33" s="948"/>
      <c r="AK33" s="907"/>
      <c r="AL33" s="898"/>
      <c r="AM33" s="898"/>
      <c r="AN33" s="898"/>
      <c r="AO33" s="898"/>
      <c r="AP33" s="898"/>
      <c r="AQ33" s="898"/>
      <c r="AR33" s="898"/>
      <c r="AS33" s="898"/>
      <c r="AT33" s="898"/>
      <c r="AU33" s="898"/>
      <c r="AV33" s="898"/>
      <c r="AW33" s="898"/>
      <c r="AX33" s="898"/>
      <c r="AY33" s="898"/>
      <c r="AZ33" s="969"/>
      <c r="BA33" s="969"/>
      <c r="BB33" s="969"/>
      <c r="BC33" s="969"/>
      <c r="BD33" s="969"/>
      <c r="BE33" s="959"/>
      <c r="BF33" s="959"/>
      <c r="BG33" s="959"/>
      <c r="BH33" s="959"/>
      <c r="BI33" s="960"/>
      <c r="BJ33" s="232"/>
      <c r="BK33" s="232"/>
      <c r="BL33" s="232"/>
      <c r="BM33" s="232"/>
      <c r="BN33" s="232"/>
      <c r="BO33" s="245"/>
      <c r="BP33" s="245"/>
      <c r="BQ33" s="242">
        <v>27</v>
      </c>
      <c r="BR33" s="243"/>
      <c r="BS33" s="941"/>
      <c r="BT33" s="942"/>
      <c r="BU33" s="942"/>
      <c r="BV33" s="942"/>
      <c r="BW33" s="942"/>
      <c r="BX33" s="942"/>
      <c r="BY33" s="942"/>
      <c r="BZ33" s="942"/>
      <c r="CA33" s="942"/>
      <c r="CB33" s="942"/>
      <c r="CC33" s="942"/>
      <c r="CD33" s="942"/>
      <c r="CE33" s="942"/>
      <c r="CF33" s="942"/>
      <c r="CG33" s="943"/>
      <c r="CH33" s="916"/>
      <c r="CI33" s="917"/>
      <c r="CJ33" s="917"/>
      <c r="CK33" s="917"/>
      <c r="CL33" s="918"/>
      <c r="CM33" s="916"/>
      <c r="CN33" s="917"/>
      <c r="CO33" s="917"/>
      <c r="CP33" s="917"/>
      <c r="CQ33" s="918"/>
      <c r="CR33" s="916"/>
      <c r="CS33" s="917"/>
      <c r="CT33" s="917"/>
      <c r="CU33" s="917"/>
      <c r="CV33" s="918"/>
      <c r="CW33" s="916"/>
      <c r="CX33" s="917"/>
      <c r="CY33" s="917"/>
      <c r="CZ33" s="917"/>
      <c r="DA33" s="918"/>
      <c r="DB33" s="916"/>
      <c r="DC33" s="917"/>
      <c r="DD33" s="917"/>
      <c r="DE33" s="917"/>
      <c r="DF33" s="918"/>
      <c r="DG33" s="916"/>
      <c r="DH33" s="917"/>
      <c r="DI33" s="917"/>
      <c r="DJ33" s="917"/>
      <c r="DK33" s="918"/>
      <c r="DL33" s="916"/>
      <c r="DM33" s="917"/>
      <c r="DN33" s="917"/>
      <c r="DO33" s="917"/>
      <c r="DP33" s="918"/>
      <c r="DQ33" s="916"/>
      <c r="DR33" s="917"/>
      <c r="DS33" s="917"/>
      <c r="DT33" s="917"/>
      <c r="DU33" s="918"/>
      <c r="DV33" s="919"/>
      <c r="DW33" s="920"/>
      <c r="DX33" s="920"/>
      <c r="DY33" s="920"/>
      <c r="DZ33" s="921"/>
      <c r="EA33" s="226"/>
    </row>
    <row r="34" spans="1:131" s="227" customFormat="1" ht="26.25" customHeight="1" x14ac:dyDescent="0.15">
      <c r="A34" s="246">
        <v>7</v>
      </c>
      <c r="B34" s="964"/>
      <c r="C34" s="965"/>
      <c r="D34" s="965"/>
      <c r="E34" s="965"/>
      <c r="F34" s="965"/>
      <c r="G34" s="965"/>
      <c r="H34" s="965"/>
      <c r="I34" s="965"/>
      <c r="J34" s="965"/>
      <c r="K34" s="965"/>
      <c r="L34" s="965"/>
      <c r="M34" s="965"/>
      <c r="N34" s="965"/>
      <c r="O34" s="965"/>
      <c r="P34" s="966"/>
      <c r="Q34" s="970"/>
      <c r="R34" s="971"/>
      <c r="S34" s="971"/>
      <c r="T34" s="971"/>
      <c r="U34" s="971"/>
      <c r="V34" s="971"/>
      <c r="W34" s="971"/>
      <c r="X34" s="971"/>
      <c r="Y34" s="971"/>
      <c r="Z34" s="971"/>
      <c r="AA34" s="971"/>
      <c r="AB34" s="971"/>
      <c r="AC34" s="971"/>
      <c r="AD34" s="971"/>
      <c r="AE34" s="972"/>
      <c r="AF34" s="946"/>
      <c r="AG34" s="947"/>
      <c r="AH34" s="947"/>
      <c r="AI34" s="947"/>
      <c r="AJ34" s="948"/>
      <c r="AK34" s="907"/>
      <c r="AL34" s="898"/>
      <c r="AM34" s="898"/>
      <c r="AN34" s="898"/>
      <c r="AO34" s="898"/>
      <c r="AP34" s="898"/>
      <c r="AQ34" s="898"/>
      <c r="AR34" s="898"/>
      <c r="AS34" s="898"/>
      <c r="AT34" s="898"/>
      <c r="AU34" s="898"/>
      <c r="AV34" s="898"/>
      <c r="AW34" s="898"/>
      <c r="AX34" s="898"/>
      <c r="AY34" s="898"/>
      <c r="AZ34" s="969"/>
      <c r="BA34" s="969"/>
      <c r="BB34" s="969"/>
      <c r="BC34" s="969"/>
      <c r="BD34" s="969"/>
      <c r="BE34" s="959"/>
      <c r="BF34" s="959"/>
      <c r="BG34" s="959"/>
      <c r="BH34" s="959"/>
      <c r="BI34" s="960"/>
      <c r="BJ34" s="232"/>
      <c r="BK34" s="232"/>
      <c r="BL34" s="232"/>
      <c r="BM34" s="232"/>
      <c r="BN34" s="232"/>
      <c r="BO34" s="245"/>
      <c r="BP34" s="245"/>
      <c r="BQ34" s="242">
        <v>28</v>
      </c>
      <c r="BR34" s="243"/>
      <c r="BS34" s="941"/>
      <c r="BT34" s="942"/>
      <c r="BU34" s="942"/>
      <c r="BV34" s="942"/>
      <c r="BW34" s="942"/>
      <c r="BX34" s="942"/>
      <c r="BY34" s="942"/>
      <c r="BZ34" s="942"/>
      <c r="CA34" s="942"/>
      <c r="CB34" s="942"/>
      <c r="CC34" s="942"/>
      <c r="CD34" s="942"/>
      <c r="CE34" s="942"/>
      <c r="CF34" s="942"/>
      <c r="CG34" s="943"/>
      <c r="CH34" s="916"/>
      <c r="CI34" s="917"/>
      <c r="CJ34" s="917"/>
      <c r="CK34" s="917"/>
      <c r="CL34" s="918"/>
      <c r="CM34" s="916"/>
      <c r="CN34" s="917"/>
      <c r="CO34" s="917"/>
      <c r="CP34" s="917"/>
      <c r="CQ34" s="918"/>
      <c r="CR34" s="916"/>
      <c r="CS34" s="917"/>
      <c r="CT34" s="917"/>
      <c r="CU34" s="917"/>
      <c r="CV34" s="918"/>
      <c r="CW34" s="916"/>
      <c r="CX34" s="917"/>
      <c r="CY34" s="917"/>
      <c r="CZ34" s="917"/>
      <c r="DA34" s="918"/>
      <c r="DB34" s="916"/>
      <c r="DC34" s="917"/>
      <c r="DD34" s="917"/>
      <c r="DE34" s="917"/>
      <c r="DF34" s="918"/>
      <c r="DG34" s="916"/>
      <c r="DH34" s="917"/>
      <c r="DI34" s="917"/>
      <c r="DJ34" s="917"/>
      <c r="DK34" s="918"/>
      <c r="DL34" s="916"/>
      <c r="DM34" s="917"/>
      <c r="DN34" s="917"/>
      <c r="DO34" s="917"/>
      <c r="DP34" s="918"/>
      <c r="DQ34" s="916"/>
      <c r="DR34" s="917"/>
      <c r="DS34" s="917"/>
      <c r="DT34" s="917"/>
      <c r="DU34" s="918"/>
      <c r="DV34" s="919"/>
      <c r="DW34" s="920"/>
      <c r="DX34" s="920"/>
      <c r="DY34" s="920"/>
      <c r="DZ34" s="921"/>
      <c r="EA34" s="226"/>
    </row>
    <row r="35" spans="1:131" s="227" customFormat="1" ht="26.25" customHeight="1" x14ac:dyDescent="0.15">
      <c r="A35" s="246">
        <v>8</v>
      </c>
      <c r="B35" s="964"/>
      <c r="C35" s="965"/>
      <c r="D35" s="965"/>
      <c r="E35" s="965"/>
      <c r="F35" s="965"/>
      <c r="G35" s="965"/>
      <c r="H35" s="965"/>
      <c r="I35" s="965"/>
      <c r="J35" s="965"/>
      <c r="K35" s="965"/>
      <c r="L35" s="965"/>
      <c r="M35" s="965"/>
      <c r="N35" s="965"/>
      <c r="O35" s="965"/>
      <c r="P35" s="966"/>
      <c r="Q35" s="970"/>
      <c r="R35" s="971"/>
      <c r="S35" s="971"/>
      <c r="T35" s="971"/>
      <c r="U35" s="971"/>
      <c r="V35" s="971"/>
      <c r="W35" s="971"/>
      <c r="X35" s="971"/>
      <c r="Y35" s="971"/>
      <c r="Z35" s="971"/>
      <c r="AA35" s="971"/>
      <c r="AB35" s="971"/>
      <c r="AC35" s="971"/>
      <c r="AD35" s="971"/>
      <c r="AE35" s="972"/>
      <c r="AF35" s="946"/>
      <c r="AG35" s="947"/>
      <c r="AH35" s="947"/>
      <c r="AI35" s="947"/>
      <c r="AJ35" s="948"/>
      <c r="AK35" s="907"/>
      <c r="AL35" s="898"/>
      <c r="AM35" s="898"/>
      <c r="AN35" s="898"/>
      <c r="AO35" s="898"/>
      <c r="AP35" s="898"/>
      <c r="AQ35" s="898"/>
      <c r="AR35" s="898"/>
      <c r="AS35" s="898"/>
      <c r="AT35" s="898"/>
      <c r="AU35" s="898"/>
      <c r="AV35" s="898"/>
      <c r="AW35" s="898"/>
      <c r="AX35" s="898"/>
      <c r="AY35" s="898"/>
      <c r="AZ35" s="969"/>
      <c r="BA35" s="969"/>
      <c r="BB35" s="969"/>
      <c r="BC35" s="969"/>
      <c r="BD35" s="969"/>
      <c r="BE35" s="959"/>
      <c r="BF35" s="959"/>
      <c r="BG35" s="959"/>
      <c r="BH35" s="959"/>
      <c r="BI35" s="960"/>
      <c r="BJ35" s="232"/>
      <c r="BK35" s="232"/>
      <c r="BL35" s="232"/>
      <c r="BM35" s="232"/>
      <c r="BN35" s="232"/>
      <c r="BO35" s="245"/>
      <c r="BP35" s="245"/>
      <c r="BQ35" s="242">
        <v>29</v>
      </c>
      <c r="BR35" s="243"/>
      <c r="BS35" s="941"/>
      <c r="BT35" s="942"/>
      <c r="BU35" s="942"/>
      <c r="BV35" s="942"/>
      <c r="BW35" s="942"/>
      <c r="BX35" s="942"/>
      <c r="BY35" s="942"/>
      <c r="BZ35" s="942"/>
      <c r="CA35" s="942"/>
      <c r="CB35" s="942"/>
      <c r="CC35" s="942"/>
      <c r="CD35" s="942"/>
      <c r="CE35" s="942"/>
      <c r="CF35" s="942"/>
      <c r="CG35" s="943"/>
      <c r="CH35" s="916"/>
      <c r="CI35" s="917"/>
      <c r="CJ35" s="917"/>
      <c r="CK35" s="917"/>
      <c r="CL35" s="918"/>
      <c r="CM35" s="916"/>
      <c r="CN35" s="917"/>
      <c r="CO35" s="917"/>
      <c r="CP35" s="917"/>
      <c r="CQ35" s="918"/>
      <c r="CR35" s="916"/>
      <c r="CS35" s="917"/>
      <c r="CT35" s="917"/>
      <c r="CU35" s="917"/>
      <c r="CV35" s="918"/>
      <c r="CW35" s="916"/>
      <c r="CX35" s="917"/>
      <c r="CY35" s="917"/>
      <c r="CZ35" s="917"/>
      <c r="DA35" s="918"/>
      <c r="DB35" s="916"/>
      <c r="DC35" s="917"/>
      <c r="DD35" s="917"/>
      <c r="DE35" s="917"/>
      <c r="DF35" s="918"/>
      <c r="DG35" s="916"/>
      <c r="DH35" s="917"/>
      <c r="DI35" s="917"/>
      <c r="DJ35" s="917"/>
      <c r="DK35" s="918"/>
      <c r="DL35" s="916"/>
      <c r="DM35" s="917"/>
      <c r="DN35" s="917"/>
      <c r="DO35" s="917"/>
      <c r="DP35" s="918"/>
      <c r="DQ35" s="916"/>
      <c r="DR35" s="917"/>
      <c r="DS35" s="917"/>
      <c r="DT35" s="917"/>
      <c r="DU35" s="918"/>
      <c r="DV35" s="919"/>
      <c r="DW35" s="920"/>
      <c r="DX35" s="920"/>
      <c r="DY35" s="920"/>
      <c r="DZ35" s="921"/>
      <c r="EA35" s="226"/>
    </row>
    <row r="36" spans="1:131" s="227" customFormat="1" ht="26.25" customHeight="1" x14ac:dyDescent="0.15">
      <c r="A36" s="246">
        <v>9</v>
      </c>
      <c r="B36" s="964"/>
      <c r="C36" s="965"/>
      <c r="D36" s="965"/>
      <c r="E36" s="965"/>
      <c r="F36" s="965"/>
      <c r="G36" s="965"/>
      <c r="H36" s="965"/>
      <c r="I36" s="965"/>
      <c r="J36" s="965"/>
      <c r="K36" s="965"/>
      <c r="L36" s="965"/>
      <c r="M36" s="965"/>
      <c r="N36" s="965"/>
      <c r="O36" s="965"/>
      <c r="P36" s="966"/>
      <c r="Q36" s="970"/>
      <c r="R36" s="971"/>
      <c r="S36" s="971"/>
      <c r="T36" s="971"/>
      <c r="U36" s="971"/>
      <c r="V36" s="971"/>
      <c r="W36" s="971"/>
      <c r="X36" s="971"/>
      <c r="Y36" s="971"/>
      <c r="Z36" s="971"/>
      <c r="AA36" s="971"/>
      <c r="AB36" s="971"/>
      <c r="AC36" s="971"/>
      <c r="AD36" s="971"/>
      <c r="AE36" s="972"/>
      <c r="AF36" s="946"/>
      <c r="AG36" s="947"/>
      <c r="AH36" s="947"/>
      <c r="AI36" s="947"/>
      <c r="AJ36" s="948"/>
      <c r="AK36" s="907"/>
      <c r="AL36" s="898"/>
      <c r="AM36" s="898"/>
      <c r="AN36" s="898"/>
      <c r="AO36" s="898"/>
      <c r="AP36" s="898"/>
      <c r="AQ36" s="898"/>
      <c r="AR36" s="898"/>
      <c r="AS36" s="898"/>
      <c r="AT36" s="898"/>
      <c r="AU36" s="898"/>
      <c r="AV36" s="898"/>
      <c r="AW36" s="898"/>
      <c r="AX36" s="898"/>
      <c r="AY36" s="898"/>
      <c r="AZ36" s="969"/>
      <c r="BA36" s="969"/>
      <c r="BB36" s="969"/>
      <c r="BC36" s="969"/>
      <c r="BD36" s="969"/>
      <c r="BE36" s="959"/>
      <c r="BF36" s="959"/>
      <c r="BG36" s="959"/>
      <c r="BH36" s="959"/>
      <c r="BI36" s="960"/>
      <c r="BJ36" s="232"/>
      <c r="BK36" s="232"/>
      <c r="BL36" s="232"/>
      <c r="BM36" s="232"/>
      <c r="BN36" s="232"/>
      <c r="BO36" s="245"/>
      <c r="BP36" s="245"/>
      <c r="BQ36" s="242">
        <v>30</v>
      </c>
      <c r="BR36" s="243"/>
      <c r="BS36" s="941"/>
      <c r="BT36" s="942"/>
      <c r="BU36" s="942"/>
      <c r="BV36" s="942"/>
      <c r="BW36" s="942"/>
      <c r="BX36" s="942"/>
      <c r="BY36" s="942"/>
      <c r="BZ36" s="942"/>
      <c r="CA36" s="942"/>
      <c r="CB36" s="942"/>
      <c r="CC36" s="942"/>
      <c r="CD36" s="942"/>
      <c r="CE36" s="942"/>
      <c r="CF36" s="942"/>
      <c r="CG36" s="943"/>
      <c r="CH36" s="916"/>
      <c r="CI36" s="917"/>
      <c r="CJ36" s="917"/>
      <c r="CK36" s="917"/>
      <c r="CL36" s="918"/>
      <c r="CM36" s="916"/>
      <c r="CN36" s="917"/>
      <c r="CO36" s="917"/>
      <c r="CP36" s="917"/>
      <c r="CQ36" s="918"/>
      <c r="CR36" s="916"/>
      <c r="CS36" s="917"/>
      <c r="CT36" s="917"/>
      <c r="CU36" s="917"/>
      <c r="CV36" s="918"/>
      <c r="CW36" s="916"/>
      <c r="CX36" s="917"/>
      <c r="CY36" s="917"/>
      <c r="CZ36" s="917"/>
      <c r="DA36" s="918"/>
      <c r="DB36" s="916"/>
      <c r="DC36" s="917"/>
      <c r="DD36" s="917"/>
      <c r="DE36" s="917"/>
      <c r="DF36" s="918"/>
      <c r="DG36" s="916"/>
      <c r="DH36" s="917"/>
      <c r="DI36" s="917"/>
      <c r="DJ36" s="917"/>
      <c r="DK36" s="918"/>
      <c r="DL36" s="916"/>
      <c r="DM36" s="917"/>
      <c r="DN36" s="917"/>
      <c r="DO36" s="917"/>
      <c r="DP36" s="918"/>
      <c r="DQ36" s="916"/>
      <c r="DR36" s="917"/>
      <c r="DS36" s="917"/>
      <c r="DT36" s="917"/>
      <c r="DU36" s="918"/>
      <c r="DV36" s="919"/>
      <c r="DW36" s="920"/>
      <c r="DX36" s="920"/>
      <c r="DY36" s="920"/>
      <c r="DZ36" s="921"/>
      <c r="EA36" s="226"/>
    </row>
    <row r="37" spans="1:131" s="227" customFormat="1" ht="26.25" customHeight="1" x14ac:dyDescent="0.15">
      <c r="A37" s="246">
        <v>10</v>
      </c>
      <c r="B37" s="964"/>
      <c r="C37" s="965"/>
      <c r="D37" s="965"/>
      <c r="E37" s="965"/>
      <c r="F37" s="965"/>
      <c r="G37" s="965"/>
      <c r="H37" s="965"/>
      <c r="I37" s="965"/>
      <c r="J37" s="965"/>
      <c r="K37" s="965"/>
      <c r="L37" s="965"/>
      <c r="M37" s="965"/>
      <c r="N37" s="965"/>
      <c r="O37" s="965"/>
      <c r="P37" s="966"/>
      <c r="Q37" s="970"/>
      <c r="R37" s="971"/>
      <c r="S37" s="971"/>
      <c r="T37" s="971"/>
      <c r="U37" s="971"/>
      <c r="V37" s="971"/>
      <c r="W37" s="971"/>
      <c r="X37" s="971"/>
      <c r="Y37" s="971"/>
      <c r="Z37" s="971"/>
      <c r="AA37" s="971"/>
      <c r="AB37" s="971"/>
      <c r="AC37" s="971"/>
      <c r="AD37" s="971"/>
      <c r="AE37" s="972"/>
      <c r="AF37" s="946"/>
      <c r="AG37" s="947"/>
      <c r="AH37" s="947"/>
      <c r="AI37" s="947"/>
      <c r="AJ37" s="948"/>
      <c r="AK37" s="907"/>
      <c r="AL37" s="898"/>
      <c r="AM37" s="898"/>
      <c r="AN37" s="898"/>
      <c r="AO37" s="898"/>
      <c r="AP37" s="898"/>
      <c r="AQ37" s="898"/>
      <c r="AR37" s="898"/>
      <c r="AS37" s="898"/>
      <c r="AT37" s="898"/>
      <c r="AU37" s="898"/>
      <c r="AV37" s="898"/>
      <c r="AW37" s="898"/>
      <c r="AX37" s="898"/>
      <c r="AY37" s="898"/>
      <c r="AZ37" s="969"/>
      <c r="BA37" s="969"/>
      <c r="BB37" s="969"/>
      <c r="BC37" s="969"/>
      <c r="BD37" s="969"/>
      <c r="BE37" s="959"/>
      <c r="BF37" s="959"/>
      <c r="BG37" s="959"/>
      <c r="BH37" s="959"/>
      <c r="BI37" s="960"/>
      <c r="BJ37" s="232"/>
      <c r="BK37" s="232"/>
      <c r="BL37" s="232"/>
      <c r="BM37" s="232"/>
      <c r="BN37" s="232"/>
      <c r="BO37" s="245"/>
      <c r="BP37" s="245"/>
      <c r="BQ37" s="242">
        <v>31</v>
      </c>
      <c r="BR37" s="243"/>
      <c r="BS37" s="941"/>
      <c r="BT37" s="942"/>
      <c r="BU37" s="942"/>
      <c r="BV37" s="942"/>
      <c r="BW37" s="942"/>
      <c r="BX37" s="942"/>
      <c r="BY37" s="942"/>
      <c r="BZ37" s="942"/>
      <c r="CA37" s="942"/>
      <c r="CB37" s="942"/>
      <c r="CC37" s="942"/>
      <c r="CD37" s="942"/>
      <c r="CE37" s="942"/>
      <c r="CF37" s="942"/>
      <c r="CG37" s="943"/>
      <c r="CH37" s="916"/>
      <c r="CI37" s="917"/>
      <c r="CJ37" s="917"/>
      <c r="CK37" s="917"/>
      <c r="CL37" s="918"/>
      <c r="CM37" s="916"/>
      <c r="CN37" s="917"/>
      <c r="CO37" s="917"/>
      <c r="CP37" s="917"/>
      <c r="CQ37" s="918"/>
      <c r="CR37" s="916"/>
      <c r="CS37" s="917"/>
      <c r="CT37" s="917"/>
      <c r="CU37" s="917"/>
      <c r="CV37" s="918"/>
      <c r="CW37" s="916"/>
      <c r="CX37" s="917"/>
      <c r="CY37" s="917"/>
      <c r="CZ37" s="917"/>
      <c r="DA37" s="918"/>
      <c r="DB37" s="916"/>
      <c r="DC37" s="917"/>
      <c r="DD37" s="917"/>
      <c r="DE37" s="917"/>
      <c r="DF37" s="918"/>
      <c r="DG37" s="916"/>
      <c r="DH37" s="917"/>
      <c r="DI37" s="917"/>
      <c r="DJ37" s="917"/>
      <c r="DK37" s="918"/>
      <c r="DL37" s="916"/>
      <c r="DM37" s="917"/>
      <c r="DN37" s="917"/>
      <c r="DO37" s="917"/>
      <c r="DP37" s="918"/>
      <c r="DQ37" s="916"/>
      <c r="DR37" s="917"/>
      <c r="DS37" s="917"/>
      <c r="DT37" s="917"/>
      <c r="DU37" s="918"/>
      <c r="DV37" s="919"/>
      <c r="DW37" s="920"/>
      <c r="DX37" s="920"/>
      <c r="DY37" s="920"/>
      <c r="DZ37" s="921"/>
      <c r="EA37" s="226"/>
    </row>
    <row r="38" spans="1:131" s="227" customFormat="1" ht="26.25" customHeight="1" x14ac:dyDescent="0.15">
      <c r="A38" s="246">
        <v>11</v>
      </c>
      <c r="B38" s="964"/>
      <c r="C38" s="965"/>
      <c r="D38" s="965"/>
      <c r="E38" s="965"/>
      <c r="F38" s="965"/>
      <c r="G38" s="965"/>
      <c r="H38" s="965"/>
      <c r="I38" s="965"/>
      <c r="J38" s="965"/>
      <c r="K38" s="965"/>
      <c r="L38" s="965"/>
      <c r="M38" s="965"/>
      <c r="N38" s="965"/>
      <c r="O38" s="965"/>
      <c r="P38" s="966"/>
      <c r="Q38" s="970"/>
      <c r="R38" s="971"/>
      <c r="S38" s="971"/>
      <c r="T38" s="971"/>
      <c r="U38" s="971"/>
      <c r="V38" s="971"/>
      <c r="W38" s="971"/>
      <c r="X38" s="971"/>
      <c r="Y38" s="971"/>
      <c r="Z38" s="971"/>
      <c r="AA38" s="971"/>
      <c r="AB38" s="971"/>
      <c r="AC38" s="971"/>
      <c r="AD38" s="971"/>
      <c r="AE38" s="972"/>
      <c r="AF38" s="946"/>
      <c r="AG38" s="947"/>
      <c r="AH38" s="947"/>
      <c r="AI38" s="947"/>
      <c r="AJ38" s="948"/>
      <c r="AK38" s="907"/>
      <c r="AL38" s="898"/>
      <c r="AM38" s="898"/>
      <c r="AN38" s="898"/>
      <c r="AO38" s="898"/>
      <c r="AP38" s="898"/>
      <c r="AQ38" s="898"/>
      <c r="AR38" s="898"/>
      <c r="AS38" s="898"/>
      <c r="AT38" s="898"/>
      <c r="AU38" s="898"/>
      <c r="AV38" s="898"/>
      <c r="AW38" s="898"/>
      <c r="AX38" s="898"/>
      <c r="AY38" s="898"/>
      <c r="AZ38" s="969"/>
      <c r="BA38" s="969"/>
      <c r="BB38" s="969"/>
      <c r="BC38" s="969"/>
      <c r="BD38" s="969"/>
      <c r="BE38" s="959"/>
      <c r="BF38" s="959"/>
      <c r="BG38" s="959"/>
      <c r="BH38" s="959"/>
      <c r="BI38" s="960"/>
      <c r="BJ38" s="232"/>
      <c r="BK38" s="232"/>
      <c r="BL38" s="232"/>
      <c r="BM38" s="232"/>
      <c r="BN38" s="232"/>
      <c r="BO38" s="245"/>
      <c r="BP38" s="245"/>
      <c r="BQ38" s="242">
        <v>32</v>
      </c>
      <c r="BR38" s="243"/>
      <c r="BS38" s="941"/>
      <c r="BT38" s="942"/>
      <c r="BU38" s="942"/>
      <c r="BV38" s="942"/>
      <c r="BW38" s="942"/>
      <c r="BX38" s="942"/>
      <c r="BY38" s="942"/>
      <c r="BZ38" s="942"/>
      <c r="CA38" s="942"/>
      <c r="CB38" s="942"/>
      <c r="CC38" s="942"/>
      <c r="CD38" s="942"/>
      <c r="CE38" s="942"/>
      <c r="CF38" s="942"/>
      <c r="CG38" s="943"/>
      <c r="CH38" s="916"/>
      <c r="CI38" s="917"/>
      <c r="CJ38" s="917"/>
      <c r="CK38" s="917"/>
      <c r="CL38" s="918"/>
      <c r="CM38" s="916"/>
      <c r="CN38" s="917"/>
      <c r="CO38" s="917"/>
      <c r="CP38" s="917"/>
      <c r="CQ38" s="918"/>
      <c r="CR38" s="916"/>
      <c r="CS38" s="917"/>
      <c r="CT38" s="917"/>
      <c r="CU38" s="917"/>
      <c r="CV38" s="918"/>
      <c r="CW38" s="916"/>
      <c r="CX38" s="917"/>
      <c r="CY38" s="917"/>
      <c r="CZ38" s="917"/>
      <c r="DA38" s="918"/>
      <c r="DB38" s="916"/>
      <c r="DC38" s="917"/>
      <c r="DD38" s="917"/>
      <c r="DE38" s="917"/>
      <c r="DF38" s="918"/>
      <c r="DG38" s="916"/>
      <c r="DH38" s="917"/>
      <c r="DI38" s="917"/>
      <c r="DJ38" s="917"/>
      <c r="DK38" s="918"/>
      <c r="DL38" s="916"/>
      <c r="DM38" s="917"/>
      <c r="DN38" s="917"/>
      <c r="DO38" s="917"/>
      <c r="DP38" s="918"/>
      <c r="DQ38" s="916"/>
      <c r="DR38" s="917"/>
      <c r="DS38" s="917"/>
      <c r="DT38" s="917"/>
      <c r="DU38" s="918"/>
      <c r="DV38" s="919"/>
      <c r="DW38" s="920"/>
      <c r="DX38" s="920"/>
      <c r="DY38" s="920"/>
      <c r="DZ38" s="921"/>
      <c r="EA38" s="226"/>
    </row>
    <row r="39" spans="1:131" s="227" customFormat="1" ht="26.25" customHeight="1" x14ac:dyDescent="0.15">
      <c r="A39" s="246">
        <v>12</v>
      </c>
      <c r="B39" s="964"/>
      <c r="C39" s="965"/>
      <c r="D39" s="965"/>
      <c r="E39" s="965"/>
      <c r="F39" s="965"/>
      <c r="G39" s="965"/>
      <c r="H39" s="965"/>
      <c r="I39" s="965"/>
      <c r="J39" s="965"/>
      <c r="K39" s="965"/>
      <c r="L39" s="965"/>
      <c r="M39" s="965"/>
      <c r="N39" s="965"/>
      <c r="O39" s="965"/>
      <c r="P39" s="966"/>
      <c r="Q39" s="970"/>
      <c r="R39" s="971"/>
      <c r="S39" s="971"/>
      <c r="T39" s="971"/>
      <c r="U39" s="971"/>
      <c r="V39" s="971"/>
      <c r="W39" s="971"/>
      <c r="X39" s="971"/>
      <c r="Y39" s="971"/>
      <c r="Z39" s="971"/>
      <c r="AA39" s="971"/>
      <c r="AB39" s="971"/>
      <c r="AC39" s="971"/>
      <c r="AD39" s="971"/>
      <c r="AE39" s="972"/>
      <c r="AF39" s="946"/>
      <c r="AG39" s="947"/>
      <c r="AH39" s="947"/>
      <c r="AI39" s="947"/>
      <c r="AJ39" s="948"/>
      <c r="AK39" s="907"/>
      <c r="AL39" s="898"/>
      <c r="AM39" s="898"/>
      <c r="AN39" s="898"/>
      <c r="AO39" s="898"/>
      <c r="AP39" s="898"/>
      <c r="AQ39" s="898"/>
      <c r="AR39" s="898"/>
      <c r="AS39" s="898"/>
      <c r="AT39" s="898"/>
      <c r="AU39" s="898"/>
      <c r="AV39" s="898"/>
      <c r="AW39" s="898"/>
      <c r="AX39" s="898"/>
      <c r="AY39" s="898"/>
      <c r="AZ39" s="969"/>
      <c r="BA39" s="969"/>
      <c r="BB39" s="969"/>
      <c r="BC39" s="969"/>
      <c r="BD39" s="969"/>
      <c r="BE39" s="959"/>
      <c r="BF39" s="959"/>
      <c r="BG39" s="959"/>
      <c r="BH39" s="959"/>
      <c r="BI39" s="960"/>
      <c r="BJ39" s="232"/>
      <c r="BK39" s="232"/>
      <c r="BL39" s="232"/>
      <c r="BM39" s="232"/>
      <c r="BN39" s="232"/>
      <c r="BO39" s="245"/>
      <c r="BP39" s="245"/>
      <c r="BQ39" s="242">
        <v>33</v>
      </c>
      <c r="BR39" s="243"/>
      <c r="BS39" s="941"/>
      <c r="BT39" s="942"/>
      <c r="BU39" s="942"/>
      <c r="BV39" s="942"/>
      <c r="BW39" s="942"/>
      <c r="BX39" s="942"/>
      <c r="BY39" s="942"/>
      <c r="BZ39" s="942"/>
      <c r="CA39" s="942"/>
      <c r="CB39" s="942"/>
      <c r="CC39" s="942"/>
      <c r="CD39" s="942"/>
      <c r="CE39" s="942"/>
      <c r="CF39" s="942"/>
      <c r="CG39" s="943"/>
      <c r="CH39" s="916"/>
      <c r="CI39" s="917"/>
      <c r="CJ39" s="917"/>
      <c r="CK39" s="917"/>
      <c r="CL39" s="918"/>
      <c r="CM39" s="916"/>
      <c r="CN39" s="917"/>
      <c r="CO39" s="917"/>
      <c r="CP39" s="917"/>
      <c r="CQ39" s="918"/>
      <c r="CR39" s="916"/>
      <c r="CS39" s="917"/>
      <c r="CT39" s="917"/>
      <c r="CU39" s="917"/>
      <c r="CV39" s="918"/>
      <c r="CW39" s="916"/>
      <c r="CX39" s="917"/>
      <c r="CY39" s="917"/>
      <c r="CZ39" s="917"/>
      <c r="DA39" s="918"/>
      <c r="DB39" s="916"/>
      <c r="DC39" s="917"/>
      <c r="DD39" s="917"/>
      <c r="DE39" s="917"/>
      <c r="DF39" s="918"/>
      <c r="DG39" s="916"/>
      <c r="DH39" s="917"/>
      <c r="DI39" s="917"/>
      <c r="DJ39" s="917"/>
      <c r="DK39" s="918"/>
      <c r="DL39" s="916"/>
      <c r="DM39" s="917"/>
      <c r="DN39" s="917"/>
      <c r="DO39" s="917"/>
      <c r="DP39" s="918"/>
      <c r="DQ39" s="916"/>
      <c r="DR39" s="917"/>
      <c r="DS39" s="917"/>
      <c r="DT39" s="917"/>
      <c r="DU39" s="918"/>
      <c r="DV39" s="919"/>
      <c r="DW39" s="920"/>
      <c r="DX39" s="920"/>
      <c r="DY39" s="920"/>
      <c r="DZ39" s="921"/>
      <c r="EA39" s="226"/>
    </row>
    <row r="40" spans="1:131" s="227" customFormat="1" ht="26.25" customHeight="1" x14ac:dyDescent="0.15">
      <c r="A40" s="241">
        <v>13</v>
      </c>
      <c r="B40" s="964"/>
      <c r="C40" s="965"/>
      <c r="D40" s="965"/>
      <c r="E40" s="965"/>
      <c r="F40" s="965"/>
      <c r="G40" s="965"/>
      <c r="H40" s="965"/>
      <c r="I40" s="965"/>
      <c r="J40" s="965"/>
      <c r="K40" s="965"/>
      <c r="L40" s="965"/>
      <c r="M40" s="965"/>
      <c r="N40" s="965"/>
      <c r="O40" s="965"/>
      <c r="P40" s="966"/>
      <c r="Q40" s="970"/>
      <c r="R40" s="971"/>
      <c r="S40" s="971"/>
      <c r="T40" s="971"/>
      <c r="U40" s="971"/>
      <c r="V40" s="971"/>
      <c r="W40" s="971"/>
      <c r="X40" s="971"/>
      <c r="Y40" s="971"/>
      <c r="Z40" s="971"/>
      <c r="AA40" s="971"/>
      <c r="AB40" s="971"/>
      <c r="AC40" s="971"/>
      <c r="AD40" s="971"/>
      <c r="AE40" s="972"/>
      <c r="AF40" s="946"/>
      <c r="AG40" s="947"/>
      <c r="AH40" s="947"/>
      <c r="AI40" s="947"/>
      <c r="AJ40" s="948"/>
      <c r="AK40" s="907"/>
      <c r="AL40" s="898"/>
      <c r="AM40" s="898"/>
      <c r="AN40" s="898"/>
      <c r="AO40" s="898"/>
      <c r="AP40" s="898"/>
      <c r="AQ40" s="898"/>
      <c r="AR40" s="898"/>
      <c r="AS40" s="898"/>
      <c r="AT40" s="898"/>
      <c r="AU40" s="898"/>
      <c r="AV40" s="898"/>
      <c r="AW40" s="898"/>
      <c r="AX40" s="898"/>
      <c r="AY40" s="898"/>
      <c r="AZ40" s="969"/>
      <c r="BA40" s="969"/>
      <c r="BB40" s="969"/>
      <c r="BC40" s="969"/>
      <c r="BD40" s="969"/>
      <c r="BE40" s="959"/>
      <c r="BF40" s="959"/>
      <c r="BG40" s="959"/>
      <c r="BH40" s="959"/>
      <c r="BI40" s="960"/>
      <c r="BJ40" s="232"/>
      <c r="BK40" s="232"/>
      <c r="BL40" s="232"/>
      <c r="BM40" s="232"/>
      <c r="BN40" s="232"/>
      <c r="BO40" s="245"/>
      <c r="BP40" s="245"/>
      <c r="BQ40" s="242">
        <v>34</v>
      </c>
      <c r="BR40" s="243"/>
      <c r="BS40" s="941"/>
      <c r="BT40" s="942"/>
      <c r="BU40" s="942"/>
      <c r="BV40" s="942"/>
      <c r="BW40" s="942"/>
      <c r="BX40" s="942"/>
      <c r="BY40" s="942"/>
      <c r="BZ40" s="942"/>
      <c r="CA40" s="942"/>
      <c r="CB40" s="942"/>
      <c r="CC40" s="942"/>
      <c r="CD40" s="942"/>
      <c r="CE40" s="942"/>
      <c r="CF40" s="942"/>
      <c r="CG40" s="943"/>
      <c r="CH40" s="916"/>
      <c r="CI40" s="917"/>
      <c r="CJ40" s="917"/>
      <c r="CK40" s="917"/>
      <c r="CL40" s="918"/>
      <c r="CM40" s="916"/>
      <c r="CN40" s="917"/>
      <c r="CO40" s="917"/>
      <c r="CP40" s="917"/>
      <c r="CQ40" s="918"/>
      <c r="CR40" s="916"/>
      <c r="CS40" s="917"/>
      <c r="CT40" s="917"/>
      <c r="CU40" s="917"/>
      <c r="CV40" s="918"/>
      <c r="CW40" s="916"/>
      <c r="CX40" s="917"/>
      <c r="CY40" s="917"/>
      <c r="CZ40" s="917"/>
      <c r="DA40" s="918"/>
      <c r="DB40" s="916"/>
      <c r="DC40" s="917"/>
      <c r="DD40" s="917"/>
      <c r="DE40" s="917"/>
      <c r="DF40" s="918"/>
      <c r="DG40" s="916"/>
      <c r="DH40" s="917"/>
      <c r="DI40" s="917"/>
      <c r="DJ40" s="917"/>
      <c r="DK40" s="918"/>
      <c r="DL40" s="916"/>
      <c r="DM40" s="917"/>
      <c r="DN40" s="917"/>
      <c r="DO40" s="917"/>
      <c r="DP40" s="918"/>
      <c r="DQ40" s="916"/>
      <c r="DR40" s="917"/>
      <c r="DS40" s="917"/>
      <c r="DT40" s="917"/>
      <c r="DU40" s="918"/>
      <c r="DV40" s="919"/>
      <c r="DW40" s="920"/>
      <c r="DX40" s="920"/>
      <c r="DY40" s="920"/>
      <c r="DZ40" s="921"/>
      <c r="EA40" s="226"/>
    </row>
    <row r="41" spans="1:131" s="227" customFormat="1" ht="26.25" customHeight="1" x14ac:dyDescent="0.15">
      <c r="A41" s="241">
        <v>14</v>
      </c>
      <c r="B41" s="964"/>
      <c r="C41" s="965"/>
      <c r="D41" s="965"/>
      <c r="E41" s="965"/>
      <c r="F41" s="965"/>
      <c r="G41" s="965"/>
      <c r="H41" s="965"/>
      <c r="I41" s="965"/>
      <c r="J41" s="965"/>
      <c r="K41" s="965"/>
      <c r="L41" s="965"/>
      <c r="M41" s="965"/>
      <c r="N41" s="965"/>
      <c r="O41" s="965"/>
      <c r="P41" s="966"/>
      <c r="Q41" s="970"/>
      <c r="R41" s="971"/>
      <c r="S41" s="971"/>
      <c r="T41" s="971"/>
      <c r="U41" s="971"/>
      <c r="V41" s="971"/>
      <c r="W41" s="971"/>
      <c r="X41" s="971"/>
      <c r="Y41" s="971"/>
      <c r="Z41" s="971"/>
      <c r="AA41" s="971"/>
      <c r="AB41" s="971"/>
      <c r="AC41" s="971"/>
      <c r="AD41" s="971"/>
      <c r="AE41" s="972"/>
      <c r="AF41" s="946"/>
      <c r="AG41" s="947"/>
      <c r="AH41" s="947"/>
      <c r="AI41" s="947"/>
      <c r="AJ41" s="948"/>
      <c r="AK41" s="907"/>
      <c r="AL41" s="898"/>
      <c r="AM41" s="898"/>
      <c r="AN41" s="898"/>
      <c r="AO41" s="898"/>
      <c r="AP41" s="898"/>
      <c r="AQ41" s="898"/>
      <c r="AR41" s="898"/>
      <c r="AS41" s="898"/>
      <c r="AT41" s="898"/>
      <c r="AU41" s="898"/>
      <c r="AV41" s="898"/>
      <c r="AW41" s="898"/>
      <c r="AX41" s="898"/>
      <c r="AY41" s="898"/>
      <c r="AZ41" s="969"/>
      <c r="BA41" s="969"/>
      <c r="BB41" s="969"/>
      <c r="BC41" s="969"/>
      <c r="BD41" s="969"/>
      <c r="BE41" s="959"/>
      <c r="BF41" s="959"/>
      <c r="BG41" s="959"/>
      <c r="BH41" s="959"/>
      <c r="BI41" s="960"/>
      <c r="BJ41" s="232"/>
      <c r="BK41" s="232"/>
      <c r="BL41" s="232"/>
      <c r="BM41" s="232"/>
      <c r="BN41" s="232"/>
      <c r="BO41" s="245"/>
      <c r="BP41" s="245"/>
      <c r="BQ41" s="242">
        <v>35</v>
      </c>
      <c r="BR41" s="243"/>
      <c r="BS41" s="941"/>
      <c r="BT41" s="942"/>
      <c r="BU41" s="942"/>
      <c r="BV41" s="942"/>
      <c r="BW41" s="942"/>
      <c r="BX41" s="942"/>
      <c r="BY41" s="942"/>
      <c r="BZ41" s="942"/>
      <c r="CA41" s="942"/>
      <c r="CB41" s="942"/>
      <c r="CC41" s="942"/>
      <c r="CD41" s="942"/>
      <c r="CE41" s="942"/>
      <c r="CF41" s="942"/>
      <c r="CG41" s="943"/>
      <c r="CH41" s="916"/>
      <c r="CI41" s="917"/>
      <c r="CJ41" s="917"/>
      <c r="CK41" s="917"/>
      <c r="CL41" s="918"/>
      <c r="CM41" s="916"/>
      <c r="CN41" s="917"/>
      <c r="CO41" s="917"/>
      <c r="CP41" s="917"/>
      <c r="CQ41" s="918"/>
      <c r="CR41" s="916"/>
      <c r="CS41" s="917"/>
      <c r="CT41" s="917"/>
      <c r="CU41" s="917"/>
      <c r="CV41" s="918"/>
      <c r="CW41" s="916"/>
      <c r="CX41" s="917"/>
      <c r="CY41" s="917"/>
      <c r="CZ41" s="917"/>
      <c r="DA41" s="918"/>
      <c r="DB41" s="916"/>
      <c r="DC41" s="917"/>
      <c r="DD41" s="917"/>
      <c r="DE41" s="917"/>
      <c r="DF41" s="918"/>
      <c r="DG41" s="916"/>
      <c r="DH41" s="917"/>
      <c r="DI41" s="917"/>
      <c r="DJ41" s="917"/>
      <c r="DK41" s="918"/>
      <c r="DL41" s="916"/>
      <c r="DM41" s="917"/>
      <c r="DN41" s="917"/>
      <c r="DO41" s="917"/>
      <c r="DP41" s="918"/>
      <c r="DQ41" s="916"/>
      <c r="DR41" s="917"/>
      <c r="DS41" s="917"/>
      <c r="DT41" s="917"/>
      <c r="DU41" s="918"/>
      <c r="DV41" s="919"/>
      <c r="DW41" s="920"/>
      <c r="DX41" s="920"/>
      <c r="DY41" s="920"/>
      <c r="DZ41" s="921"/>
      <c r="EA41" s="226"/>
    </row>
    <row r="42" spans="1:131" s="227" customFormat="1" ht="26.25" customHeight="1" x14ac:dyDescent="0.15">
      <c r="A42" s="241">
        <v>15</v>
      </c>
      <c r="B42" s="964"/>
      <c r="C42" s="965"/>
      <c r="D42" s="965"/>
      <c r="E42" s="965"/>
      <c r="F42" s="965"/>
      <c r="G42" s="965"/>
      <c r="H42" s="965"/>
      <c r="I42" s="965"/>
      <c r="J42" s="965"/>
      <c r="K42" s="965"/>
      <c r="L42" s="965"/>
      <c r="M42" s="965"/>
      <c r="N42" s="965"/>
      <c r="O42" s="965"/>
      <c r="P42" s="966"/>
      <c r="Q42" s="970"/>
      <c r="R42" s="971"/>
      <c r="S42" s="971"/>
      <c r="T42" s="971"/>
      <c r="U42" s="971"/>
      <c r="V42" s="971"/>
      <c r="W42" s="971"/>
      <c r="X42" s="971"/>
      <c r="Y42" s="971"/>
      <c r="Z42" s="971"/>
      <c r="AA42" s="971"/>
      <c r="AB42" s="971"/>
      <c r="AC42" s="971"/>
      <c r="AD42" s="971"/>
      <c r="AE42" s="972"/>
      <c r="AF42" s="946"/>
      <c r="AG42" s="947"/>
      <c r="AH42" s="947"/>
      <c r="AI42" s="947"/>
      <c r="AJ42" s="948"/>
      <c r="AK42" s="907"/>
      <c r="AL42" s="898"/>
      <c r="AM42" s="898"/>
      <c r="AN42" s="898"/>
      <c r="AO42" s="898"/>
      <c r="AP42" s="898"/>
      <c r="AQ42" s="898"/>
      <c r="AR42" s="898"/>
      <c r="AS42" s="898"/>
      <c r="AT42" s="898"/>
      <c r="AU42" s="898"/>
      <c r="AV42" s="898"/>
      <c r="AW42" s="898"/>
      <c r="AX42" s="898"/>
      <c r="AY42" s="898"/>
      <c r="AZ42" s="969"/>
      <c r="BA42" s="969"/>
      <c r="BB42" s="969"/>
      <c r="BC42" s="969"/>
      <c r="BD42" s="969"/>
      <c r="BE42" s="959"/>
      <c r="BF42" s="959"/>
      <c r="BG42" s="959"/>
      <c r="BH42" s="959"/>
      <c r="BI42" s="960"/>
      <c r="BJ42" s="232"/>
      <c r="BK42" s="232"/>
      <c r="BL42" s="232"/>
      <c r="BM42" s="232"/>
      <c r="BN42" s="232"/>
      <c r="BO42" s="245"/>
      <c r="BP42" s="245"/>
      <c r="BQ42" s="242">
        <v>36</v>
      </c>
      <c r="BR42" s="243"/>
      <c r="BS42" s="941"/>
      <c r="BT42" s="942"/>
      <c r="BU42" s="942"/>
      <c r="BV42" s="942"/>
      <c r="BW42" s="942"/>
      <c r="BX42" s="942"/>
      <c r="BY42" s="942"/>
      <c r="BZ42" s="942"/>
      <c r="CA42" s="942"/>
      <c r="CB42" s="942"/>
      <c r="CC42" s="942"/>
      <c r="CD42" s="942"/>
      <c r="CE42" s="942"/>
      <c r="CF42" s="942"/>
      <c r="CG42" s="943"/>
      <c r="CH42" s="916"/>
      <c r="CI42" s="917"/>
      <c r="CJ42" s="917"/>
      <c r="CK42" s="917"/>
      <c r="CL42" s="918"/>
      <c r="CM42" s="916"/>
      <c r="CN42" s="917"/>
      <c r="CO42" s="917"/>
      <c r="CP42" s="917"/>
      <c r="CQ42" s="918"/>
      <c r="CR42" s="916"/>
      <c r="CS42" s="917"/>
      <c r="CT42" s="917"/>
      <c r="CU42" s="917"/>
      <c r="CV42" s="918"/>
      <c r="CW42" s="916"/>
      <c r="CX42" s="917"/>
      <c r="CY42" s="917"/>
      <c r="CZ42" s="917"/>
      <c r="DA42" s="918"/>
      <c r="DB42" s="916"/>
      <c r="DC42" s="917"/>
      <c r="DD42" s="917"/>
      <c r="DE42" s="917"/>
      <c r="DF42" s="918"/>
      <c r="DG42" s="916"/>
      <c r="DH42" s="917"/>
      <c r="DI42" s="917"/>
      <c r="DJ42" s="917"/>
      <c r="DK42" s="918"/>
      <c r="DL42" s="916"/>
      <c r="DM42" s="917"/>
      <c r="DN42" s="917"/>
      <c r="DO42" s="917"/>
      <c r="DP42" s="918"/>
      <c r="DQ42" s="916"/>
      <c r="DR42" s="917"/>
      <c r="DS42" s="917"/>
      <c r="DT42" s="917"/>
      <c r="DU42" s="918"/>
      <c r="DV42" s="919"/>
      <c r="DW42" s="920"/>
      <c r="DX42" s="920"/>
      <c r="DY42" s="920"/>
      <c r="DZ42" s="921"/>
      <c r="EA42" s="226"/>
    </row>
    <row r="43" spans="1:131" s="227" customFormat="1" ht="26.25" customHeight="1" x14ac:dyDescent="0.15">
      <c r="A43" s="241">
        <v>16</v>
      </c>
      <c r="B43" s="964"/>
      <c r="C43" s="965"/>
      <c r="D43" s="965"/>
      <c r="E43" s="965"/>
      <c r="F43" s="965"/>
      <c r="G43" s="965"/>
      <c r="H43" s="965"/>
      <c r="I43" s="965"/>
      <c r="J43" s="965"/>
      <c r="K43" s="965"/>
      <c r="L43" s="965"/>
      <c r="M43" s="965"/>
      <c r="N43" s="965"/>
      <c r="O43" s="965"/>
      <c r="P43" s="966"/>
      <c r="Q43" s="970"/>
      <c r="R43" s="971"/>
      <c r="S43" s="971"/>
      <c r="T43" s="971"/>
      <c r="U43" s="971"/>
      <c r="V43" s="971"/>
      <c r="W43" s="971"/>
      <c r="X43" s="971"/>
      <c r="Y43" s="971"/>
      <c r="Z43" s="971"/>
      <c r="AA43" s="971"/>
      <c r="AB43" s="971"/>
      <c r="AC43" s="971"/>
      <c r="AD43" s="971"/>
      <c r="AE43" s="972"/>
      <c r="AF43" s="946"/>
      <c r="AG43" s="947"/>
      <c r="AH43" s="947"/>
      <c r="AI43" s="947"/>
      <c r="AJ43" s="948"/>
      <c r="AK43" s="907"/>
      <c r="AL43" s="898"/>
      <c r="AM43" s="898"/>
      <c r="AN43" s="898"/>
      <c r="AO43" s="898"/>
      <c r="AP43" s="898"/>
      <c r="AQ43" s="898"/>
      <c r="AR43" s="898"/>
      <c r="AS43" s="898"/>
      <c r="AT43" s="898"/>
      <c r="AU43" s="898"/>
      <c r="AV43" s="898"/>
      <c r="AW43" s="898"/>
      <c r="AX43" s="898"/>
      <c r="AY43" s="898"/>
      <c r="AZ43" s="969"/>
      <c r="BA43" s="969"/>
      <c r="BB43" s="969"/>
      <c r="BC43" s="969"/>
      <c r="BD43" s="969"/>
      <c r="BE43" s="959"/>
      <c r="BF43" s="959"/>
      <c r="BG43" s="959"/>
      <c r="BH43" s="959"/>
      <c r="BI43" s="960"/>
      <c r="BJ43" s="232"/>
      <c r="BK43" s="232"/>
      <c r="BL43" s="232"/>
      <c r="BM43" s="232"/>
      <c r="BN43" s="232"/>
      <c r="BO43" s="245"/>
      <c r="BP43" s="245"/>
      <c r="BQ43" s="242">
        <v>37</v>
      </c>
      <c r="BR43" s="243"/>
      <c r="BS43" s="941"/>
      <c r="BT43" s="942"/>
      <c r="BU43" s="942"/>
      <c r="BV43" s="942"/>
      <c r="BW43" s="942"/>
      <c r="BX43" s="942"/>
      <c r="BY43" s="942"/>
      <c r="BZ43" s="942"/>
      <c r="CA43" s="942"/>
      <c r="CB43" s="942"/>
      <c r="CC43" s="942"/>
      <c r="CD43" s="942"/>
      <c r="CE43" s="942"/>
      <c r="CF43" s="942"/>
      <c r="CG43" s="943"/>
      <c r="CH43" s="916"/>
      <c r="CI43" s="917"/>
      <c r="CJ43" s="917"/>
      <c r="CK43" s="917"/>
      <c r="CL43" s="918"/>
      <c r="CM43" s="916"/>
      <c r="CN43" s="917"/>
      <c r="CO43" s="917"/>
      <c r="CP43" s="917"/>
      <c r="CQ43" s="918"/>
      <c r="CR43" s="916"/>
      <c r="CS43" s="917"/>
      <c r="CT43" s="917"/>
      <c r="CU43" s="917"/>
      <c r="CV43" s="918"/>
      <c r="CW43" s="916"/>
      <c r="CX43" s="917"/>
      <c r="CY43" s="917"/>
      <c r="CZ43" s="917"/>
      <c r="DA43" s="918"/>
      <c r="DB43" s="916"/>
      <c r="DC43" s="917"/>
      <c r="DD43" s="917"/>
      <c r="DE43" s="917"/>
      <c r="DF43" s="918"/>
      <c r="DG43" s="916"/>
      <c r="DH43" s="917"/>
      <c r="DI43" s="917"/>
      <c r="DJ43" s="917"/>
      <c r="DK43" s="918"/>
      <c r="DL43" s="916"/>
      <c r="DM43" s="917"/>
      <c r="DN43" s="917"/>
      <c r="DO43" s="917"/>
      <c r="DP43" s="918"/>
      <c r="DQ43" s="916"/>
      <c r="DR43" s="917"/>
      <c r="DS43" s="917"/>
      <c r="DT43" s="917"/>
      <c r="DU43" s="918"/>
      <c r="DV43" s="919"/>
      <c r="DW43" s="920"/>
      <c r="DX43" s="920"/>
      <c r="DY43" s="920"/>
      <c r="DZ43" s="921"/>
      <c r="EA43" s="226"/>
    </row>
    <row r="44" spans="1:131" s="227" customFormat="1" ht="26.25" customHeight="1" x14ac:dyDescent="0.15">
      <c r="A44" s="241">
        <v>17</v>
      </c>
      <c r="B44" s="964"/>
      <c r="C44" s="965"/>
      <c r="D44" s="965"/>
      <c r="E44" s="965"/>
      <c r="F44" s="965"/>
      <c r="G44" s="965"/>
      <c r="H44" s="965"/>
      <c r="I44" s="965"/>
      <c r="J44" s="965"/>
      <c r="K44" s="965"/>
      <c r="L44" s="965"/>
      <c r="M44" s="965"/>
      <c r="N44" s="965"/>
      <c r="O44" s="965"/>
      <c r="P44" s="966"/>
      <c r="Q44" s="970"/>
      <c r="R44" s="971"/>
      <c r="S44" s="971"/>
      <c r="T44" s="971"/>
      <c r="U44" s="971"/>
      <c r="V44" s="971"/>
      <c r="W44" s="971"/>
      <c r="X44" s="971"/>
      <c r="Y44" s="971"/>
      <c r="Z44" s="971"/>
      <c r="AA44" s="971"/>
      <c r="AB44" s="971"/>
      <c r="AC44" s="971"/>
      <c r="AD44" s="971"/>
      <c r="AE44" s="972"/>
      <c r="AF44" s="946"/>
      <c r="AG44" s="947"/>
      <c r="AH44" s="947"/>
      <c r="AI44" s="947"/>
      <c r="AJ44" s="948"/>
      <c r="AK44" s="907"/>
      <c r="AL44" s="898"/>
      <c r="AM44" s="898"/>
      <c r="AN44" s="898"/>
      <c r="AO44" s="898"/>
      <c r="AP44" s="898"/>
      <c r="AQ44" s="898"/>
      <c r="AR44" s="898"/>
      <c r="AS44" s="898"/>
      <c r="AT44" s="898"/>
      <c r="AU44" s="898"/>
      <c r="AV44" s="898"/>
      <c r="AW44" s="898"/>
      <c r="AX44" s="898"/>
      <c r="AY44" s="898"/>
      <c r="AZ44" s="969"/>
      <c r="BA44" s="969"/>
      <c r="BB44" s="969"/>
      <c r="BC44" s="969"/>
      <c r="BD44" s="969"/>
      <c r="BE44" s="959"/>
      <c r="BF44" s="959"/>
      <c r="BG44" s="959"/>
      <c r="BH44" s="959"/>
      <c r="BI44" s="960"/>
      <c r="BJ44" s="232"/>
      <c r="BK44" s="232"/>
      <c r="BL44" s="232"/>
      <c r="BM44" s="232"/>
      <c r="BN44" s="232"/>
      <c r="BO44" s="245"/>
      <c r="BP44" s="245"/>
      <c r="BQ44" s="242">
        <v>38</v>
      </c>
      <c r="BR44" s="243"/>
      <c r="BS44" s="941"/>
      <c r="BT44" s="942"/>
      <c r="BU44" s="942"/>
      <c r="BV44" s="942"/>
      <c r="BW44" s="942"/>
      <c r="BX44" s="942"/>
      <c r="BY44" s="942"/>
      <c r="BZ44" s="942"/>
      <c r="CA44" s="942"/>
      <c r="CB44" s="942"/>
      <c r="CC44" s="942"/>
      <c r="CD44" s="942"/>
      <c r="CE44" s="942"/>
      <c r="CF44" s="942"/>
      <c r="CG44" s="943"/>
      <c r="CH44" s="916"/>
      <c r="CI44" s="917"/>
      <c r="CJ44" s="917"/>
      <c r="CK44" s="917"/>
      <c r="CL44" s="918"/>
      <c r="CM44" s="916"/>
      <c r="CN44" s="917"/>
      <c r="CO44" s="917"/>
      <c r="CP44" s="917"/>
      <c r="CQ44" s="918"/>
      <c r="CR44" s="916"/>
      <c r="CS44" s="917"/>
      <c r="CT44" s="917"/>
      <c r="CU44" s="917"/>
      <c r="CV44" s="918"/>
      <c r="CW44" s="916"/>
      <c r="CX44" s="917"/>
      <c r="CY44" s="917"/>
      <c r="CZ44" s="917"/>
      <c r="DA44" s="918"/>
      <c r="DB44" s="916"/>
      <c r="DC44" s="917"/>
      <c r="DD44" s="917"/>
      <c r="DE44" s="917"/>
      <c r="DF44" s="918"/>
      <c r="DG44" s="916"/>
      <c r="DH44" s="917"/>
      <c r="DI44" s="917"/>
      <c r="DJ44" s="917"/>
      <c r="DK44" s="918"/>
      <c r="DL44" s="916"/>
      <c r="DM44" s="917"/>
      <c r="DN44" s="917"/>
      <c r="DO44" s="917"/>
      <c r="DP44" s="918"/>
      <c r="DQ44" s="916"/>
      <c r="DR44" s="917"/>
      <c r="DS44" s="917"/>
      <c r="DT44" s="917"/>
      <c r="DU44" s="918"/>
      <c r="DV44" s="919"/>
      <c r="DW44" s="920"/>
      <c r="DX44" s="920"/>
      <c r="DY44" s="920"/>
      <c r="DZ44" s="921"/>
      <c r="EA44" s="226"/>
    </row>
    <row r="45" spans="1:131" s="227" customFormat="1" ht="26.25" customHeight="1" x14ac:dyDescent="0.15">
      <c r="A45" s="241">
        <v>18</v>
      </c>
      <c r="B45" s="964"/>
      <c r="C45" s="965"/>
      <c r="D45" s="965"/>
      <c r="E45" s="965"/>
      <c r="F45" s="965"/>
      <c r="G45" s="965"/>
      <c r="H45" s="965"/>
      <c r="I45" s="965"/>
      <c r="J45" s="965"/>
      <c r="K45" s="965"/>
      <c r="L45" s="965"/>
      <c r="M45" s="965"/>
      <c r="N45" s="965"/>
      <c r="O45" s="965"/>
      <c r="P45" s="966"/>
      <c r="Q45" s="970"/>
      <c r="R45" s="971"/>
      <c r="S45" s="971"/>
      <c r="T45" s="971"/>
      <c r="U45" s="971"/>
      <c r="V45" s="971"/>
      <c r="W45" s="971"/>
      <c r="X45" s="971"/>
      <c r="Y45" s="971"/>
      <c r="Z45" s="971"/>
      <c r="AA45" s="971"/>
      <c r="AB45" s="971"/>
      <c r="AC45" s="971"/>
      <c r="AD45" s="971"/>
      <c r="AE45" s="972"/>
      <c r="AF45" s="946"/>
      <c r="AG45" s="947"/>
      <c r="AH45" s="947"/>
      <c r="AI45" s="947"/>
      <c r="AJ45" s="948"/>
      <c r="AK45" s="907"/>
      <c r="AL45" s="898"/>
      <c r="AM45" s="898"/>
      <c r="AN45" s="898"/>
      <c r="AO45" s="898"/>
      <c r="AP45" s="898"/>
      <c r="AQ45" s="898"/>
      <c r="AR45" s="898"/>
      <c r="AS45" s="898"/>
      <c r="AT45" s="898"/>
      <c r="AU45" s="898"/>
      <c r="AV45" s="898"/>
      <c r="AW45" s="898"/>
      <c r="AX45" s="898"/>
      <c r="AY45" s="898"/>
      <c r="AZ45" s="969"/>
      <c r="BA45" s="969"/>
      <c r="BB45" s="969"/>
      <c r="BC45" s="969"/>
      <c r="BD45" s="969"/>
      <c r="BE45" s="959"/>
      <c r="BF45" s="959"/>
      <c r="BG45" s="959"/>
      <c r="BH45" s="959"/>
      <c r="BI45" s="960"/>
      <c r="BJ45" s="232"/>
      <c r="BK45" s="232"/>
      <c r="BL45" s="232"/>
      <c r="BM45" s="232"/>
      <c r="BN45" s="232"/>
      <c r="BO45" s="245"/>
      <c r="BP45" s="245"/>
      <c r="BQ45" s="242">
        <v>39</v>
      </c>
      <c r="BR45" s="243"/>
      <c r="BS45" s="941"/>
      <c r="BT45" s="942"/>
      <c r="BU45" s="942"/>
      <c r="BV45" s="942"/>
      <c r="BW45" s="942"/>
      <c r="BX45" s="942"/>
      <c r="BY45" s="942"/>
      <c r="BZ45" s="942"/>
      <c r="CA45" s="942"/>
      <c r="CB45" s="942"/>
      <c r="CC45" s="942"/>
      <c r="CD45" s="942"/>
      <c r="CE45" s="942"/>
      <c r="CF45" s="942"/>
      <c r="CG45" s="943"/>
      <c r="CH45" s="916"/>
      <c r="CI45" s="917"/>
      <c r="CJ45" s="917"/>
      <c r="CK45" s="917"/>
      <c r="CL45" s="918"/>
      <c r="CM45" s="916"/>
      <c r="CN45" s="917"/>
      <c r="CO45" s="917"/>
      <c r="CP45" s="917"/>
      <c r="CQ45" s="918"/>
      <c r="CR45" s="916"/>
      <c r="CS45" s="917"/>
      <c r="CT45" s="917"/>
      <c r="CU45" s="917"/>
      <c r="CV45" s="918"/>
      <c r="CW45" s="916"/>
      <c r="CX45" s="917"/>
      <c r="CY45" s="917"/>
      <c r="CZ45" s="917"/>
      <c r="DA45" s="918"/>
      <c r="DB45" s="916"/>
      <c r="DC45" s="917"/>
      <c r="DD45" s="917"/>
      <c r="DE45" s="917"/>
      <c r="DF45" s="918"/>
      <c r="DG45" s="916"/>
      <c r="DH45" s="917"/>
      <c r="DI45" s="917"/>
      <c r="DJ45" s="917"/>
      <c r="DK45" s="918"/>
      <c r="DL45" s="916"/>
      <c r="DM45" s="917"/>
      <c r="DN45" s="917"/>
      <c r="DO45" s="917"/>
      <c r="DP45" s="918"/>
      <c r="DQ45" s="916"/>
      <c r="DR45" s="917"/>
      <c r="DS45" s="917"/>
      <c r="DT45" s="917"/>
      <c r="DU45" s="918"/>
      <c r="DV45" s="919"/>
      <c r="DW45" s="920"/>
      <c r="DX45" s="920"/>
      <c r="DY45" s="920"/>
      <c r="DZ45" s="921"/>
      <c r="EA45" s="226"/>
    </row>
    <row r="46" spans="1:131" s="227" customFormat="1" ht="26.25" customHeight="1" x14ac:dyDescent="0.15">
      <c r="A46" s="241">
        <v>19</v>
      </c>
      <c r="B46" s="964"/>
      <c r="C46" s="965"/>
      <c r="D46" s="965"/>
      <c r="E46" s="965"/>
      <c r="F46" s="965"/>
      <c r="G46" s="965"/>
      <c r="H46" s="965"/>
      <c r="I46" s="965"/>
      <c r="J46" s="965"/>
      <c r="K46" s="965"/>
      <c r="L46" s="965"/>
      <c r="M46" s="965"/>
      <c r="N46" s="965"/>
      <c r="O46" s="965"/>
      <c r="P46" s="966"/>
      <c r="Q46" s="970"/>
      <c r="R46" s="971"/>
      <c r="S46" s="971"/>
      <c r="T46" s="971"/>
      <c r="U46" s="971"/>
      <c r="V46" s="971"/>
      <c r="W46" s="971"/>
      <c r="X46" s="971"/>
      <c r="Y46" s="971"/>
      <c r="Z46" s="971"/>
      <c r="AA46" s="971"/>
      <c r="AB46" s="971"/>
      <c r="AC46" s="971"/>
      <c r="AD46" s="971"/>
      <c r="AE46" s="972"/>
      <c r="AF46" s="946"/>
      <c r="AG46" s="947"/>
      <c r="AH46" s="947"/>
      <c r="AI46" s="947"/>
      <c r="AJ46" s="948"/>
      <c r="AK46" s="907"/>
      <c r="AL46" s="898"/>
      <c r="AM46" s="898"/>
      <c r="AN46" s="898"/>
      <c r="AO46" s="898"/>
      <c r="AP46" s="898"/>
      <c r="AQ46" s="898"/>
      <c r="AR46" s="898"/>
      <c r="AS46" s="898"/>
      <c r="AT46" s="898"/>
      <c r="AU46" s="898"/>
      <c r="AV46" s="898"/>
      <c r="AW46" s="898"/>
      <c r="AX46" s="898"/>
      <c r="AY46" s="898"/>
      <c r="AZ46" s="969"/>
      <c r="BA46" s="969"/>
      <c r="BB46" s="969"/>
      <c r="BC46" s="969"/>
      <c r="BD46" s="969"/>
      <c r="BE46" s="959"/>
      <c r="BF46" s="959"/>
      <c r="BG46" s="959"/>
      <c r="BH46" s="959"/>
      <c r="BI46" s="960"/>
      <c r="BJ46" s="232"/>
      <c r="BK46" s="232"/>
      <c r="BL46" s="232"/>
      <c r="BM46" s="232"/>
      <c r="BN46" s="232"/>
      <c r="BO46" s="245"/>
      <c r="BP46" s="245"/>
      <c r="BQ46" s="242">
        <v>40</v>
      </c>
      <c r="BR46" s="243"/>
      <c r="BS46" s="941"/>
      <c r="BT46" s="942"/>
      <c r="BU46" s="942"/>
      <c r="BV46" s="942"/>
      <c r="BW46" s="942"/>
      <c r="BX46" s="942"/>
      <c r="BY46" s="942"/>
      <c r="BZ46" s="942"/>
      <c r="CA46" s="942"/>
      <c r="CB46" s="942"/>
      <c r="CC46" s="942"/>
      <c r="CD46" s="942"/>
      <c r="CE46" s="942"/>
      <c r="CF46" s="942"/>
      <c r="CG46" s="943"/>
      <c r="CH46" s="916"/>
      <c r="CI46" s="917"/>
      <c r="CJ46" s="917"/>
      <c r="CK46" s="917"/>
      <c r="CL46" s="918"/>
      <c r="CM46" s="916"/>
      <c r="CN46" s="917"/>
      <c r="CO46" s="917"/>
      <c r="CP46" s="917"/>
      <c r="CQ46" s="918"/>
      <c r="CR46" s="916"/>
      <c r="CS46" s="917"/>
      <c r="CT46" s="917"/>
      <c r="CU46" s="917"/>
      <c r="CV46" s="918"/>
      <c r="CW46" s="916"/>
      <c r="CX46" s="917"/>
      <c r="CY46" s="917"/>
      <c r="CZ46" s="917"/>
      <c r="DA46" s="918"/>
      <c r="DB46" s="916"/>
      <c r="DC46" s="917"/>
      <c r="DD46" s="917"/>
      <c r="DE46" s="917"/>
      <c r="DF46" s="918"/>
      <c r="DG46" s="916"/>
      <c r="DH46" s="917"/>
      <c r="DI46" s="917"/>
      <c r="DJ46" s="917"/>
      <c r="DK46" s="918"/>
      <c r="DL46" s="916"/>
      <c r="DM46" s="917"/>
      <c r="DN46" s="917"/>
      <c r="DO46" s="917"/>
      <c r="DP46" s="918"/>
      <c r="DQ46" s="916"/>
      <c r="DR46" s="917"/>
      <c r="DS46" s="917"/>
      <c r="DT46" s="917"/>
      <c r="DU46" s="918"/>
      <c r="DV46" s="919"/>
      <c r="DW46" s="920"/>
      <c r="DX46" s="920"/>
      <c r="DY46" s="920"/>
      <c r="DZ46" s="921"/>
      <c r="EA46" s="226"/>
    </row>
    <row r="47" spans="1:131" s="227" customFormat="1" ht="26.25" customHeight="1" x14ac:dyDescent="0.15">
      <c r="A47" s="241">
        <v>20</v>
      </c>
      <c r="B47" s="964"/>
      <c r="C47" s="965"/>
      <c r="D47" s="965"/>
      <c r="E47" s="965"/>
      <c r="F47" s="965"/>
      <c r="G47" s="965"/>
      <c r="H47" s="965"/>
      <c r="I47" s="965"/>
      <c r="J47" s="965"/>
      <c r="K47" s="965"/>
      <c r="L47" s="965"/>
      <c r="M47" s="965"/>
      <c r="N47" s="965"/>
      <c r="O47" s="965"/>
      <c r="P47" s="966"/>
      <c r="Q47" s="970"/>
      <c r="R47" s="971"/>
      <c r="S47" s="971"/>
      <c r="T47" s="971"/>
      <c r="U47" s="971"/>
      <c r="V47" s="971"/>
      <c r="W47" s="971"/>
      <c r="X47" s="971"/>
      <c r="Y47" s="971"/>
      <c r="Z47" s="971"/>
      <c r="AA47" s="971"/>
      <c r="AB47" s="971"/>
      <c r="AC47" s="971"/>
      <c r="AD47" s="971"/>
      <c r="AE47" s="972"/>
      <c r="AF47" s="946"/>
      <c r="AG47" s="947"/>
      <c r="AH47" s="947"/>
      <c r="AI47" s="947"/>
      <c r="AJ47" s="948"/>
      <c r="AK47" s="907"/>
      <c r="AL47" s="898"/>
      <c r="AM47" s="898"/>
      <c r="AN47" s="898"/>
      <c r="AO47" s="898"/>
      <c r="AP47" s="898"/>
      <c r="AQ47" s="898"/>
      <c r="AR47" s="898"/>
      <c r="AS47" s="898"/>
      <c r="AT47" s="898"/>
      <c r="AU47" s="898"/>
      <c r="AV47" s="898"/>
      <c r="AW47" s="898"/>
      <c r="AX47" s="898"/>
      <c r="AY47" s="898"/>
      <c r="AZ47" s="969"/>
      <c r="BA47" s="969"/>
      <c r="BB47" s="969"/>
      <c r="BC47" s="969"/>
      <c r="BD47" s="969"/>
      <c r="BE47" s="959"/>
      <c r="BF47" s="959"/>
      <c r="BG47" s="959"/>
      <c r="BH47" s="959"/>
      <c r="BI47" s="960"/>
      <c r="BJ47" s="232"/>
      <c r="BK47" s="232"/>
      <c r="BL47" s="232"/>
      <c r="BM47" s="232"/>
      <c r="BN47" s="232"/>
      <c r="BO47" s="245"/>
      <c r="BP47" s="245"/>
      <c r="BQ47" s="242">
        <v>41</v>
      </c>
      <c r="BR47" s="243"/>
      <c r="BS47" s="941"/>
      <c r="BT47" s="942"/>
      <c r="BU47" s="942"/>
      <c r="BV47" s="942"/>
      <c r="BW47" s="942"/>
      <c r="BX47" s="942"/>
      <c r="BY47" s="942"/>
      <c r="BZ47" s="942"/>
      <c r="CA47" s="942"/>
      <c r="CB47" s="942"/>
      <c r="CC47" s="942"/>
      <c r="CD47" s="942"/>
      <c r="CE47" s="942"/>
      <c r="CF47" s="942"/>
      <c r="CG47" s="943"/>
      <c r="CH47" s="916"/>
      <c r="CI47" s="917"/>
      <c r="CJ47" s="917"/>
      <c r="CK47" s="917"/>
      <c r="CL47" s="918"/>
      <c r="CM47" s="916"/>
      <c r="CN47" s="917"/>
      <c r="CO47" s="917"/>
      <c r="CP47" s="917"/>
      <c r="CQ47" s="918"/>
      <c r="CR47" s="916"/>
      <c r="CS47" s="917"/>
      <c r="CT47" s="917"/>
      <c r="CU47" s="917"/>
      <c r="CV47" s="918"/>
      <c r="CW47" s="916"/>
      <c r="CX47" s="917"/>
      <c r="CY47" s="917"/>
      <c r="CZ47" s="917"/>
      <c r="DA47" s="918"/>
      <c r="DB47" s="916"/>
      <c r="DC47" s="917"/>
      <c r="DD47" s="917"/>
      <c r="DE47" s="917"/>
      <c r="DF47" s="918"/>
      <c r="DG47" s="916"/>
      <c r="DH47" s="917"/>
      <c r="DI47" s="917"/>
      <c r="DJ47" s="917"/>
      <c r="DK47" s="918"/>
      <c r="DL47" s="916"/>
      <c r="DM47" s="917"/>
      <c r="DN47" s="917"/>
      <c r="DO47" s="917"/>
      <c r="DP47" s="918"/>
      <c r="DQ47" s="916"/>
      <c r="DR47" s="917"/>
      <c r="DS47" s="917"/>
      <c r="DT47" s="917"/>
      <c r="DU47" s="918"/>
      <c r="DV47" s="919"/>
      <c r="DW47" s="920"/>
      <c r="DX47" s="920"/>
      <c r="DY47" s="920"/>
      <c r="DZ47" s="921"/>
      <c r="EA47" s="226"/>
    </row>
    <row r="48" spans="1:131" s="227" customFormat="1" ht="26.25" customHeight="1" x14ac:dyDescent="0.15">
      <c r="A48" s="241">
        <v>21</v>
      </c>
      <c r="B48" s="964"/>
      <c r="C48" s="965"/>
      <c r="D48" s="965"/>
      <c r="E48" s="965"/>
      <c r="F48" s="965"/>
      <c r="G48" s="965"/>
      <c r="H48" s="965"/>
      <c r="I48" s="965"/>
      <c r="J48" s="965"/>
      <c r="K48" s="965"/>
      <c r="L48" s="965"/>
      <c r="M48" s="965"/>
      <c r="N48" s="965"/>
      <c r="O48" s="965"/>
      <c r="P48" s="966"/>
      <c r="Q48" s="970"/>
      <c r="R48" s="971"/>
      <c r="S48" s="971"/>
      <c r="T48" s="971"/>
      <c r="U48" s="971"/>
      <c r="V48" s="971"/>
      <c r="W48" s="971"/>
      <c r="X48" s="971"/>
      <c r="Y48" s="971"/>
      <c r="Z48" s="971"/>
      <c r="AA48" s="971"/>
      <c r="AB48" s="971"/>
      <c r="AC48" s="971"/>
      <c r="AD48" s="971"/>
      <c r="AE48" s="972"/>
      <c r="AF48" s="946"/>
      <c r="AG48" s="947"/>
      <c r="AH48" s="947"/>
      <c r="AI48" s="947"/>
      <c r="AJ48" s="948"/>
      <c r="AK48" s="907"/>
      <c r="AL48" s="898"/>
      <c r="AM48" s="898"/>
      <c r="AN48" s="898"/>
      <c r="AO48" s="898"/>
      <c r="AP48" s="898"/>
      <c r="AQ48" s="898"/>
      <c r="AR48" s="898"/>
      <c r="AS48" s="898"/>
      <c r="AT48" s="898"/>
      <c r="AU48" s="898"/>
      <c r="AV48" s="898"/>
      <c r="AW48" s="898"/>
      <c r="AX48" s="898"/>
      <c r="AY48" s="898"/>
      <c r="AZ48" s="969"/>
      <c r="BA48" s="969"/>
      <c r="BB48" s="969"/>
      <c r="BC48" s="969"/>
      <c r="BD48" s="969"/>
      <c r="BE48" s="959"/>
      <c r="BF48" s="959"/>
      <c r="BG48" s="959"/>
      <c r="BH48" s="959"/>
      <c r="BI48" s="960"/>
      <c r="BJ48" s="232"/>
      <c r="BK48" s="232"/>
      <c r="BL48" s="232"/>
      <c r="BM48" s="232"/>
      <c r="BN48" s="232"/>
      <c r="BO48" s="245"/>
      <c r="BP48" s="245"/>
      <c r="BQ48" s="242">
        <v>42</v>
      </c>
      <c r="BR48" s="243"/>
      <c r="BS48" s="941"/>
      <c r="BT48" s="942"/>
      <c r="BU48" s="942"/>
      <c r="BV48" s="942"/>
      <c r="BW48" s="942"/>
      <c r="BX48" s="942"/>
      <c r="BY48" s="942"/>
      <c r="BZ48" s="942"/>
      <c r="CA48" s="942"/>
      <c r="CB48" s="942"/>
      <c r="CC48" s="942"/>
      <c r="CD48" s="942"/>
      <c r="CE48" s="942"/>
      <c r="CF48" s="942"/>
      <c r="CG48" s="943"/>
      <c r="CH48" s="916"/>
      <c r="CI48" s="917"/>
      <c r="CJ48" s="917"/>
      <c r="CK48" s="917"/>
      <c r="CL48" s="918"/>
      <c r="CM48" s="916"/>
      <c r="CN48" s="917"/>
      <c r="CO48" s="917"/>
      <c r="CP48" s="917"/>
      <c r="CQ48" s="918"/>
      <c r="CR48" s="916"/>
      <c r="CS48" s="917"/>
      <c r="CT48" s="917"/>
      <c r="CU48" s="917"/>
      <c r="CV48" s="918"/>
      <c r="CW48" s="916"/>
      <c r="CX48" s="917"/>
      <c r="CY48" s="917"/>
      <c r="CZ48" s="917"/>
      <c r="DA48" s="918"/>
      <c r="DB48" s="916"/>
      <c r="DC48" s="917"/>
      <c r="DD48" s="917"/>
      <c r="DE48" s="917"/>
      <c r="DF48" s="918"/>
      <c r="DG48" s="916"/>
      <c r="DH48" s="917"/>
      <c r="DI48" s="917"/>
      <c r="DJ48" s="917"/>
      <c r="DK48" s="918"/>
      <c r="DL48" s="916"/>
      <c r="DM48" s="917"/>
      <c r="DN48" s="917"/>
      <c r="DO48" s="917"/>
      <c r="DP48" s="918"/>
      <c r="DQ48" s="916"/>
      <c r="DR48" s="917"/>
      <c r="DS48" s="917"/>
      <c r="DT48" s="917"/>
      <c r="DU48" s="918"/>
      <c r="DV48" s="919"/>
      <c r="DW48" s="920"/>
      <c r="DX48" s="920"/>
      <c r="DY48" s="920"/>
      <c r="DZ48" s="921"/>
      <c r="EA48" s="226"/>
    </row>
    <row r="49" spans="1:131" s="227" customFormat="1" ht="26.25" customHeight="1" x14ac:dyDescent="0.15">
      <c r="A49" s="241">
        <v>22</v>
      </c>
      <c r="B49" s="964"/>
      <c r="C49" s="965"/>
      <c r="D49" s="965"/>
      <c r="E49" s="965"/>
      <c r="F49" s="965"/>
      <c r="G49" s="965"/>
      <c r="H49" s="965"/>
      <c r="I49" s="965"/>
      <c r="J49" s="965"/>
      <c r="K49" s="965"/>
      <c r="L49" s="965"/>
      <c r="M49" s="965"/>
      <c r="N49" s="965"/>
      <c r="O49" s="965"/>
      <c r="P49" s="966"/>
      <c r="Q49" s="970"/>
      <c r="R49" s="971"/>
      <c r="S49" s="971"/>
      <c r="T49" s="971"/>
      <c r="U49" s="971"/>
      <c r="V49" s="971"/>
      <c r="W49" s="971"/>
      <c r="X49" s="971"/>
      <c r="Y49" s="971"/>
      <c r="Z49" s="971"/>
      <c r="AA49" s="971"/>
      <c r="AB49" s="971"/>
      <c r="AC49" s="971"/>
      <c r="AD49" s="971"/>
      <c r="AE49" s="972"/>
      <c r="AF49" s="946"/>
      <c r="AG49" s="947"/>
      <c r="AH49" s="947"/>
      <c r="AI49" s="947"/>
      <c r="AJ49" s="948"/>
      <c r="AK49" s="907"/>
      <c r="AL49" s="898"/>
      <c r="AM49" s="898"/>
      <c r="AN49" s="898"/>
      <c r="AO49" s="898"/>
      <c r="AP49" s="898"/>
      <c r="AQ49" s="898"/>
      <c r="AR49" s="898"/>
      <c r="AS49" s="898"/>
      <c r="AT49" s="898"/>
      <c r="AU49" s="898"/>
      <c r="AV49" s="898"/>
      <c r="AW49" s="898"/>
      <c r="AX49" s="898"/>
      <c r="AY49" s="898"/>
      <c r="AZ49" s="969"/>
      <c r="BA49" s="969"/>
      <c r="BB49" s="969"/>
      <c r="BC49" s="969"/>
      <c r="BD49" s="969"/>
      <c r="BE49" s="959"/>
      <c r="BF49" s="959"/>
      <c r="BG49" s="959"/>
      <c r="BH49" s="959"/>
      <c r="BI49" s="960"/>
      <c r="BJ49" s="232"/>
      <c r="BK49" s="232"/>
      <c r="BL49" s="232"/>
      <c r="BM49" s="232"/>
      <c r="BN49" s="232"/>
      <c r="BO49" s="245"/>
      <c r="BP49" s="245"/>
      <c r="BQ49" s="242">
        <v>43</v>
      </c>
      <c r="BR49" s="243"/>
      <c r="BS49" s="941"/>
      <c r="BT49" s="942"/>
      <c r="BU49" s="942"/>
      <c r="BV49" s="942"/>
      <c r="BW49" s="942"/>
      <c r="BX49" s="942"/>
      <c r="BY49" s="942"/>
      <c r="BZ49" s="942"/>
      <c r="CA49" s="942"/>
      <c r="CB49" s="942"/>
      <c r="CC49" s="942"/>
      <c r="CD49" s="942"/>
      <c r="CE49" s="942"/>
      <c r="CF49" s="942"/>
      <c r="CG49" s="943"/>
      <c r="CH49" s="916"/>
      <c r="CI49" s="917"/>
      <c r="CJ49" s="917"/>
      <c r="CK49" s="917"/>
      <c r="CL49" s="918"/>
      <c r="CM49" s="916"/>
      <c r="CN49" s="917"/>
      <c r="CO49" s="917"/>
      <c r="CP49" s="917"/>
      <c r="CQ49" s="918"/>
      <c r="CR49" s="916"/>
      <c r="CS49" s="917"/>
      <c r="CT49" s="917"/>
      <c r="CU49" s="917"/>
      <c r="CV49" s="918"/>
      <c r="CW49" s="916"/>
      <c r="CX49" s="917"/>
      <c r="CY49" s="917"/>
      <c r="CZ49" s="917"/>
      <c r="DA49" s="918"/>
      <c r="DB49" s="916"/>
      <c r="DC49" s="917"/>
      <c r="DD49" s="917"/>
      <c r="DE49" s="917"/>
      <c r="DF49" s="918"/>
      <c r="DG49" s="916"/>
      <c r="DH49" s="917"/>
      <c r="DI49" s="917"/>
      <c r="DJ49" s="917"/>
      <c r="DK49" s="918"/>
      <c r="DL49" s="916"/>
      <c r="DM49" s="917"/>
      <c r="DN49" s="917"/>
      <c r="DO49" s="917"/>
      <c r="DP49" s="918"/>
      <c r="DQ49" s="916"/>
      <c r="DR49" s="917"/>
      <c r="DS49" s="917"/>
      <c r="DT49" s="917"/>
      <c r="DU49" s="918"/>
      <c r="DV49" s="919"/>
      <c r="DW49" s="920"/>
      <c r="DX49" s="920"/>
      <c r="DY49" s="920"/>
      <c r="DZ49" s="921"/>
      <c r="EA49" s="226"/>
    </row>
    <row r="50" spans="1:131" s="227" customFormat="1" ht="26.25" customHeight="1" x14ac:dyDescent="0.15">
      <c r="A50" s="241">
        <v>23</v>
      </c>
      <c r="B50" s="964"/>
      <c r="C50" s="965"/>
      <c r="D50" s="965"/>
      <c r="E50" s="965"/>
      <c r="F50" s="965"/>
      <c r="G50" s="965"/>
      <c r="H50" s="965"/>
      <c r="I50" s="965"/>
      <c r="J50" s="965"/>
      <c r="K50" s="965"/>
      <c r="L50" s="965"/>
      <c r="M50" s="965"/>
      <c r="N50" s="965"/>
      <c r="O50" s="965"/>
      <c r="P50" s="966"/>
      <c r="Q50" s="967"/>
      <c r="R50" s="950"/>
      <c r="S50" s="950"/>
      <c r="T50" s="950"/>
      <c r="U50" s="950"/>
      <c r="V50" s="950"/>
      <c r="W50" s="950"/>
      <c r="X50" s="950"/>
      <c r="Y50" s="950"/>
      <c r="Z50" s="950"/>
      <c r="AA50" s="950"/>
      <c r="AB50" s="950"/>
      <c r="AC50" s="950"/>
      <c r="AD50" s="950"/>
      <c r="AE50" s="968"/>
      <c r="AF50" s="946"/>
      <c r="AG50" s="947"/>
      <c r="AH50" s="947"/>
      <c r="AI50" s="947"/>
      <c r="AJ50" s="948"/>
      <c r="AK50" s="949"/>
      <c r="AL50" s="950"/>
      <c r="AM50" s="950"/>
      <c r="AN50" s="950"/>
      <c r="AO50" s="950"/>
      <c r="AP50" s="950"/>
      <c r="AQ50" s="950"/>
      <c r="AR50" s="950"/>
      <c r="AS50" s="950"/>
      <c r="AT50" s="950"/>
      <c r="AU50" s="950"/>
      <c r="AV50" s="950"/>
      <c r="AW50" s="950"/>
      <c r="AX50" s="950"/>
      <c r="AY50" s="950"/>
      <c r="AZ50" s="951"/>
      <c r="BA50" s="951"/>
      <c r="BB50" s="951"/>
      <c r="BC50" s="951"/>
      <c r="BD50" s="951"/>
      <c r="BE50" s="959"/>
      <c r="BF50" s="959"/>
      <c r="BG50" s="959"/>
      <c r="BH50" s="959"/>
      <c r="BI50" s="960"/>
      <c r="BJ50" s="232"/>
      <c r="BK50" s="232"/>
      <c r="BL50" s="232"/>
      <c r="BM50" s="232"/>
      <c r="BN50" s="232"/>
      <c r="BO50" s="245"/>
      <c r="BP50" s="245"/>
      <c r="BQ50" s="242">
        <v>44</v>
      </c>
      <c r="BR50" s="243"/>
      <c r="BS50" s="941"/>
      <c r="BT50" s="942"/>
      <c r="BU50" s="942"/>
      <c r="BV50" s="942"/>
      <c r="BW50" s="942"/>
      <c r="BX50" s="942"/>
      <c r="BY50" s="942"/>
      <c r="BZ50" s="942"/>
      <c r="CA50" s="942"/>
      <c r="CB50" s="942"/>
      <c r="CC50" s="942"/>
      <c r="CD50" s="942"/>
      <c r="CE50" s="942"/>
      <c r="CF50" s="942"/>
      <c r="CG50" s="943"/>
      <c r="CH50" s="916"/>
      <c r="CI50" s="917"/>
      <c r="CJ50" s="917"/>
      <c r="CK50" s="917"/>
      <c r="CL50" s="918"/>
      <c r="CM50" s="916"/>
      <c r="CN50" s="917"/>
      <c r="CO50" s="917"/>
      <c r="CP50" s="917"/>
      <c r="CQ50" s="918"/>
      <c r="CR50" s="916"/>
      <c r="CS50" s="917"/>
      <c r="CT50" s="917"/>
      <c r="CU50" s="917"/>
      <c r="CV50" s="918"/>
      <c r="CW50" s="916"/>
      <c r="CX50" s="917"/>
      <c r="CY50" s="917"/>
      <c r="CZ50" s="917"/>
      <c r="DA50" s="918"/>
      <c r="DB50" s="916"/>
      <c r="DC50" s="917"/>
      <c r="DD50" s="917"/>
      <c r="DE50" s="917"/>
      <c r="DF50" s="918"/>
      <c r="DG50" s="916"/>
      <c r="DH50" s="917"/>
      <c r="DI50" s="917"/>
      <c r="DJ50" s="917"/>
      <c r="DK50" s="918"/>
      <c r="DL50" s="916"/>
      <c r="DM50" s="917"/>
      <c r="DN50" s="917"/>
      <c r="DO50" s="917"/>
      <c r="DP50" s="918"/>
      <c r="DQ50" s="916"/>
      <c r="DR50" s="917"/>
      <c r="DS50" s="917"/>
      <c r="DT50" s="917"/>
      <c r="DU50" s="918"/>
      <c r="DV50" s="919"/>
      <c r="DW50" s="920"/>
      <c r="DX50" s="920"/>
      <c r="DY50" s="920"/>
      <c r="DZ50" s="921"/>
      <c r="EA50" s="226"/>
    </row>
    <row r="51" spans="1:131" s="227" customFormat="1" ht="26.25" customHeight="1" x14ac:dyDescent="0.15">
      <c r="A51" s="241">
        <v>24</v>
      </c>
      <c r="B51" s="964"/>
      <c r="C51" s="965"/>
      <c r="D51" s="965"/>
      <c r="E51" s="965"/>
      <c r="F51" s="965"/>
      <c r="G51" s="965"/>
      <c r="H51" s="965"/>
      <c r="I51" s="965"/>
      <c r="J51" s="965"/>
      <c r="K51" s="965"/>
      <c r="L51" s="965"/>
      <c r="M51" s="965"/>
      <c r="N51" s="965"/>
      <c r="O51" s="965"/>
      <c r="P51" s="966"/>
      <c r="Q51" s="967"/>
      <c r="R51" s="950"/>
      <c r="S51" s="950"/>
      <c r="T51" s="950"/>
      <c r="U51" s="950"/>
      <c r="V51" s="950"/>
      <c r="W51" s="950"/>
      <c r="X51" s="950"/>
      <c r="Y51" s="950"/>
      <c r="Z51" s="950"/>
      <c r="AA51" s="950"/>
      <c r="AB51" s="950"/>
      <c r="AC51" s="950"/>
      <c r="AD51" s="950"/>
      <c r="AE51" s="968"/>
      <c r="AF51" s="946"/>
      <c r="AG51" s="947"/>
      <c r="AH51" s="947"/>
      <c r="AI51" s="947"/>
      <c r="AJ51" s="948"/>
      <c r="AK51" s="949"/>
      <c r="AL51" s="950"/>
      <c r="AM51" s="950"/>
      <c r="AN51" s="950"/>
      <c r="AO51" s="950"/>
      <c r="AP51" s="950"/>
      <c r="AQ51" s="950"/>
      <c r="AR51" s="950"/>
      <c r="AS51" s="950"/>
      <c r="AT51" s="950"/>
      <c r="AU51" s="950"/>
      <c r="AV51" s="950"/>
      <c r="AW51" s="950"/>
      <c r="AX51" s="950"/>
      <c r="AY51" s="950"/>
      <c r="AZ51" s="951"/>
      <c r="BA51" s="951"/>
      <c r="BB51" s="951"/>
      <c r="BC51" s="951"/>
      <c r="BD51" s="951"/>
      <c r="BE51" s="959"/>
      <c r="BF51" s="959"/>
      <c r="BG51" s="959"/>
      <c r="BH51" s="959"/>
      <c r="BI51" s="960"/>
      <c r="BJ51" s="232"/>
      <c r="BK51" s="232"/>
      <c r="BL51" s="232"/>
      <c r="BM51" s="232"/>
      <c r="BN51" s="232"/>
      <c r="BO51" s="245"/>
      <c r="BP51" s="245"/>
      <c r="BQ51" s="242">
        <v>45</v>
      </c>
      <c r="BR51" s="243"/>
      <c r="BS51" s="941"/>
      <c r="BT51" s="942"/>
      <c r="BU51" s="942"/>
      <c r="BV51" s="942"/>
      <c r="BW51" s="942"/>
      <c r="BX51" s="942"/>
      <c r="BY51" s="942"/>
      <c r="BZ51" s="942"/>
      <c r="CA51" s="942"/>
      <c r="CB51" s="942"/>
      <c r="CC51" s="942"/>
      <c r="CD51" s="942"/>
      <c r="CE51" s="942"/>
      <c r="CF51" s="942"/>
      <c r="CG51" s="943"/>
      <c r="CH51" s="916"/>
      <c r="CI51" s="917"/>
      <c r="CJ51" s="917"/>
      <c r="CK51" s="917"/>
      <c r="CL51" s="918"/>
      <c r="CM51" s="916"/>
      <c r="CN51" s="917"/>
      <c r="CO51" s="917"/>
      <c r="CP51" s="917"/>
      <c r="CQ51" s="918"/>
      <c r="CR51" s="916"/>
      <c r="CS51" s="917"/>
      <c r="CT51" s="917"/>
      <c r="CU51" s="917"/>
      <c r="CV51" s="918"/>
      <c r="CW51" s="916"/>
      <c r="CX51" s="917"/>
      <c r="CY51" s="917"/>
      <c r="CZ51" s="917"/>
      <c r="DA51" s="918"/>
      <c r="DB51" s="916"/>
      <c r="DC51" s="917"/>
      <c r="DD51" s="917"/>
      <c r="DE51" s="917"/>
      <c r="DF51" s="918"/>
      <c r="DG51" s="916"/>
      <c r="DH51" s="917"/>
      <c r="DI51" s="917"/>
      <c r="DJ51" s="917"/>
      <c r="DK51" s="918"/>
      <c r="DL51" s="916"/>
      <c r="DM51" s="917"/>
      <c r="DN51" s="917"/>
      <c r="DO51" s="917"/>
      <c r="DP51" s="918"/>
      <c r="DQ51" s="916"/>
      <c r="DR51" s="917"/>
      <c r="DS51" s="917"/>
      <c r="DT51" s="917"/>
      <c r="DU51" s="918"/>
      <c r="DV51" s="919"/>
      <c r="DW51" s="920"/>
      <c r="DX51" s="920"/>
      <c r="DY51" s="920"/>
      <c r="DZ51" s="921"/>
      <c r="EA51" s="226"/>
    </row>
    <row r="52" spans="1:131" s="227" customFormat="1" ht="26.25" customHeight="1" x14ac:dyDescent="0.15">
      <c r="A52" s="241">
        <v>25</v>
      </c>
      <c r="B52" s="964"/>
      <c r="C52" s="965"/>
      <c r="D52" s="965"/>
      <c r="E52" s="965"/>
      <c r="F52" s="965"/>
      <c r="G52" s="965"/>
      <c r="H52" s="965"/>
      <c r="I52" s="965"/>
      <c r="J52" s="965"/>
      <c r="K52" s="965"/>
      <c r="L52" s="965"/>
      <c r="M52" s="965"/>
      <c r="N52" s="965"/>
      <c r="O52" s="965"/>
      <c r="P52" s="966"/>
      <c r="Q52" s="967"/>
      <c r="R52" s="950"/>
      <c r="S52" s="950"/>
      <c r="T52" s="950"/>
      <c r="U52" s="950"/>
      <c r="V52" s="950"/>
      <c r="W52" s="950"/>
      <c r="X52" s="950"/>
      <c r="Y52" s="950"/>
      <c r="Z52" s="950"/>
      <c r="AA52" s="950"/>
      <c r="AB52" s="950"/>
      <c r="AC52" s="950"/>
      <c r="AD52" s="950"/>
      <c r="AE52" s="968"/>
      <c r="AF52" s="946"/>
      <c r="AG52" s="947"/>
      <c r="AH52" s="947"/>
      <c r="AI52" s="947"/>
      <c r="AJ52" s="948"/>
      <c r="AK52" s="949"/>
      <c r="AL52" s="950"/>
      <c r="AM52" s="950"/>
      <c r="AN52" s="950"/>
      <c r="AO52" s="950"/>
      <c r="AP52" s="950"/>
      <c r="AQ52" s="950"/>
      <c r="AR52" s="950"/>
      <c r="AS52" s="950"/>
      <c r="AT52" s="950"/>
      <c r="AU52" s="950"/>
      <c r="AV52" s="950"/>
      <c r="AW52" s="950"/>
      <c r="AX52" s="950"/>
      <c r="AY52" s="950"/>
      <c r="AZ52" s="951"/>
      <c r="BA52" s="951"/>
      <c r="BB52" s="951"/>
      <c r="BC52" s="951"/>
      <c r="BD52" s="951"/>
      <c r="BE52" s="959"/>
      <c r="BF52" s="959"/>
      <c r="BG52" s="959"/>
      <c r="BH52" s="959"/>
      <c r="BI52" s="960"/>
      <c r="BJ52" s="232"/>
      <c r="BK52" s="232"/>
      <c r="BL52" s="232"/>
      <c r="BM52" s="232"/>
      <c r="BN52" s="232"/>
      <c r="BO52" s="245"/>
      <c r="BP52" s="245"/>
      <c r="BQ52" s="242">
        <v>46</v>
      </c>
      <c r="BR52" s="243"/>
      <c r="BS52" s="941"/>
      <c r="BT52" s="942"/>
      <c r="BU52" s="942"/>
      <c r="BV52" s="942"/>
      <c r="BW52" s="942"/>
      <c r="BX52" s="942"/>
      <c r="BY52" s="942"/>
      <c r="BZ52" s="942"/>
      <c r="CA52" s="942"/>
      <c r="CB52" s="942"/>
      <c r="CC52" s="942"/>
      <c r="CD52" s="942"/>
      <c r="CE52" s="942"/>
      <c r="CF52" s="942"/>
      <c r="CG52" s="943"/>
      <c r="CH52" s="916"/>
      <c r="CI52" s="917"/>
      <c r="CJ52" s="917"/>
      <c r="CK52" s="917"/>
      <c r="CL52" s="918"/>
      <c r="CM52" s="916"/>
      <c r="CN52" s="917"/>
      <c r="CO52" s="917"/>
      <c r="CP52" s="917"/>
      <c r="CQ52" s="918"/>
      <c r="CR52" s="916"/>
      <c r="CS52" s="917"/>
      <c r="CT52" s="917"/>
      <c r="CU52" s="917"/>
      <c r="CV52" s="918"/>
      <c r="CW52" s="916"/>
      <c r="CX52" s="917"/>
      <c r="CY52" s="917"/>
      <c r="CZ52" s="917"/>
      <c r="DA52" s="918"/>
      <c r="DB52" s="916"/>
      <c r="DC52" s="917"/>
      <c r="DD52" s="917"/>
      <c r="DE52" s="917"/>
      <c r="DF52" s="918"/>
      <c r="DG52" s="916"/>
      <c r="DH52" s="917"/>
      <c r="DI52" s="917"/>
      <c r="DJ52" s="917"/>
      <c r="DK52" s="918"/>
      <c r="DL52" s="916"/>
      <c r="DM52" s="917"/>
      <c r="DN52" s="917"/>
      <c r="DO52" s="917"/>
      <c r="DP52" s="918"/>
      <c r="DQ52" s="916"/>
      <c r="DR52" s="917"/>
      <c r="DS52" s="917"/>
      <c r="DT52" s="917"/>
      <c r="DU52" s="918"/>
      <c r="DV52" s="919"/>
      <c r="DW52" s="920"/>
      <c r="DX52" s="920"/>
      <c r="DY52" s="920"/>
      <c r="DZ52" s="921"/>
      <c r="EA52" s="226"/>
    </row>
    <row r="53" spans="1:131" s="227" customFormat="1" ht="26.25" customHeight="1" x14ac:dyDescent="0.15">
      <c r="A53" s="241">
        <v>26</v>
      </c>
      <c r="B53" s="964"/>
      <c r="C53" s="965"/>
      <c r="D53" s="965"/>
      <c r="E53" s="965"/>
      <c r="F53" s="965"/>
      <c r="G53" s="965"/>
      <c r="H53" s="965"/>
      <c r="I53" s="965"/>
      <c r="J53" s="965"/>
      <c r="K53" s="965"/>
      <c r="L53" s="965"/>
      <c r="M53" s="965"/>
      <c r="N53" s="965"/>
      <c r="O53" s="965"/>
      <c r="P53" s="966"/>
      <c r="Q53" s="967"/>
      <c r="R53" s="950"/>
      <c r="S53" s="950"/>
      <c r="T53" s="950"/>
      <c r="U53" s="950"/>
      <c r="V53" s="950"/>
      <c r="W53" s="950"/>
      <c r="X53" s="950"/>
      <c r="Y53" s="950"/>
      <c r="Z53" s="950"/>
      <c r="AA53" s="950"/>
      <c r="AB53" s="950"/>
      <c r="AC53" s="950"/>
      <c r="AD53" s="950"/>
      <c r="AE53" s="968"/>
      <c r="AF53" s="946"/>
      <c r="AG53" s="947"/>
      <c r="AH53" s="947"/>
      <c r="AI53" s="947"/>
      <c r="AJ53" s="948"/>
      <c r="AK53" s="949"/>
      <c r="AL53" s="950"/>
      <c r="AM53" s="950"/>
      <c r="AN53" s="950"/>
      <c r="AO53" s="950"/>
      <c r="AP53" s="950"/>
      <c r="AQ53" s="950"/>
      <c r="AR53" s="950"/>
      <c r="AS53" s="950"/>
      <c r="AT53" s="950"/>
      <c r="AU53" s="950"/>
      <c r="AV53" s="950"/>
      <c r="AW53" s="950"/>
      <c r="AX53" s="950"/>
      <c r="AY53" s="950"/>
      <c r="AZ53" s="951"/>
      <c r="BA53" s="951"/>
      <c r="BB53" s="951"/>
      <c r="BC53" s="951"/>
      <c r="BD53" s="951"/>
      <c r="BE53" s="959"/>
      <c r="BF53" s="959"/>
      <c r="BG53" s="959"/>
      <c r="BH53" s="959"/>
      <c r="BI53" s="960"/>
      <c r="BJ53" s="232"/>
      <c r="BK53" s="232"/>
      <c r="BL53" s="232"/>
      <c r="BM53" s="232"/>
      <c r="BN53" s="232"/>
      <c r="BO53" s="245"/>
      <c r="BP53" s="245"/>
      <c r="BQ53" s="242">
        <v>47</v>
      </c>
      <c r="BR53" s="243"/>
      <c r="BS53" s="941"/>
      <c r="BT53" s="942"/>
      <c r="BU53" s="942"/>
      <c r="BV53" s="942"/>
      <c r="BW53" s="942"/>
      <c r="BX53" s="942"/>
      <c r="BY53" s="942"/>
      <c r="BZ53" s="942"/>
      <c r="CA53" s="942"/>
      <c r="CB53" s="942"/>
      <c r="CC53" s="942"/>
      <c r="CD53" s="942"/>
      <c r="CE53" s="942"/>
      <c r="CF53" s="942"/>
      <c r="CG53" s="943"/>
      <c r="CH53" s="916"/>
      <c r="CI53" s="917"/>
      <c r="CJ53" s="917"/>
      <c r="CK53" s="917"/>
      <c r="CL53" s="918"/>
      <c r="CM53" s="916"/>
      <c r="CN53" s="917"/>
      <c r="CO53" s="917"/>
      <c r="CP53" s="917"/>
      <c r="CQ53" s="918"/>
      <c r="CR53" s="916"/>
      <c r="CS53" s="917"/>
      <c r="CT53" s="917"/>
      <c r="CU53" s="917"/>
      <c r="CV53" s="918"/>
      <c r="CW53" s="916"/>
      <c r="CX53" s="917"/>
      <c r="CY53" s="917"/>
      <c r="CZ53" s="917"/>
      <c r="DA53" s="918"/>
      <c r="DB53" s="916"/>
      <c r="DC53" s="917"/>
      <c r="DD53" s="917"/>
      <c r="DE53" s="917"/>
      <c r="DF53" s="918"/>
      <c r="DG53" s="916"/>
      <c r="DH53" s="917"/>
      <c r="DI53" s="917"/>
      <c r="DJ53" s="917"/>
      <c r="DK53" s="918"/>
      <c r="DL53" s="916"/>
      <c r="DM53" s="917"/>
      <c r="DN53" s="917"/>
      <c r="DO53" s="917"/>
      <c r="DP53" s="918"/>
      <c r="DQ53" s="916"/>
      <c r="DR53" s="917"/>
      <c r="DS53" s="917"/>
      <c r="DT53" s="917"/>
      <c r="DU53" s="918"/>
      <c r="DV53" s="919"/>
      <c r="DW53" s="920"/>
      <c r="DX53" s="920"/>
      <c r="DY53" s="920"/>
      <c r="DZ53" s="921"/>
      <c r="EA53" s="226"/>
    </row>
    <row r="54" spans="1:131" s="227" customFormat="1" ht="26.25" customHeight="1" x14ac:dyDescent="0.15">
      <c r="A54" s="241">
        <v>27</v>
      </c>
      <c r="B54" s="964"/>
      <c r="C54" s="965"/>
      <c r="D54" s="965"/>
      <c r="E54" s="965"/>
      <c r="F54" s="965"/>
      <c r="G54" s="965"/>
      <c r="H54" s="965"/>
      <c r="I54" s="965"/>
      <c r="J54" s="965"/>
      <c r="K54" s="965"/>
      <c r="L54" s="965"/>
      <c r="M54" s="965"/>
      <c r="N54" s="965"/>
      <c r="O54" s="965"/>
      <c r="P54" s="966"/>
      <c r="Q54" s="967"/>
      <c r="R54" s="950"/>
      <c r="S54" s="950"/>
      <c r="T54" s="950"/>
      <c r="U54" s="950"/>
      <c r="V54" s="950"/>
      <c r="W54" s="950"/>
      <c r="X54" s="950"/>
      <c r="Y54" s="950"/>
      <c r="Z54" s="950"/>
      <c r="AA54" s="950"/>
      <c r="AB54" s="950"/>
      <c r="AC54" s="950"/>
      <c r="AD54" s="950"/>
      <c r="AE54" s="968"/>
      <c r="AF54" s="946"/>
      <c r="AG54" s="947"/>
      <c r="AH54" s="947"/>
      <c r="AI54" s="947"/>
      <c r="AJ54" s="948"/>
      <c r="AK54" s="949"/>
      <c r="AL54" s="950"/>
      <c r="AM54" s="950"/>
      <c r="AN54" s="950"/>
      <c r="AO54" s="950"/>
      <c r="AP54" s="950"/>
      <c r="AQ54" s="950"/>
      <c r="AR54" s="950"/>
      <c r="AS54" s="950"/>
      <c r="AT54" s="950"/>
      <c r="AU54" s="950"/>
      <c r="AV54" s="950"/>
      <c r="AW54" s="950"/>
      <c r="AX54" s="950"/>
      <c r="AY54" s="950"/>
      <c r="AZ54" s="951"/>
      <c r="BA54" s="951"/>
      <c r="BB54" s="951"/>
      <c r="BC54" s="951"/>
      <c r="BD54" s="951"/>
      <c r="BE54" s="959"/>
      <c r="BF54" s="959"/>
      <c r="BG54" s="959"/>
      <c r="BH54" s="959"/>
      <c r="BI54" s="960"/>
      <c r="BJ54" s="232"/>
      <c r="BK54" s="232"/>
      <c r="BL54" s="232"/>
      <c r="BM54" s="232"/>
      <c r="BN54" s="232"/>
      <c r="BO54" s="245"/>
      <c r="BP54" s="245"/>
      <c r="BQ54" s="242">
        <v>48</v>
      </c>
      <c r="BR54" s="243"/>
      <c r="BS54" s="941"/>
      <c r="BT54" s="942"/>
      <c r="BU54" s="942"/>
      <c r="BV54" s="942"/>
      <c r="BW54" s="942"/>
      <c r="BX54" s="942"/>
      <c r="BY54" s="942"/>
      <c r="BZ54" s="942"/>
      <c r="CA54" s="942"/>
      <c r="CB54" s="942"/>
      <c r="CC54" s="942"/>
      <c r="CD54" s="942"/>
      <c r="CE54" s="942"/>
      <c r="CF54" s="942"/>
      <c r="CG54" s="943"/>
      <c r="CH54" s="916"/>
      <c r="CI54" s="917"/>
      <c r="CJ54" s="917"/>
      <c r="CK54" s="917"/>
      <c r="CL54" s="918"/>
      <c r="CM54" s="916"/>
      <c r="CN54" s="917"/>
      <c r="CO54" s="917"/>
      <c r="CP54" s="917"/>
      <c r="CQ54" s="918"/>
      <c r="CR54" s="916"/>
      <c r="CS54" s="917"/>
      <c r="CT54" s="917"/>
      <c r="CU54" s="917"/>
      <c r="CV54" s="918"/>
      <c r="CW54" s="916"/>
      <c r="CX54" s="917"/>
      <c r="CY54" s="917"/>
      <c r="CZ54" s="917"/>
      <c r="DA54" s="918"/>
      <c r="DB54" s="916"/>
      <c r="DC54" s="917"/>
      <c r="DD54" s="917"/>
      <c r="DE54" s="917"/>
      <c r="DF54" s="918"/>
      <c r="DG54" s="916"/>
      <c r="DH54" s="917"/>
      <c r="DI54" s="917"/>
      <c r="DJ54" s="917"/>
      <c r="DK54" s="918"/>
      <c r="DL54" s="916"/>
      <c r="DM54" s="917"/>
      <c r="DN54" s="917"/>
      <c r="DO54" s="917"/>
      <c r="DP54" s="918"/>
      <c r="DQ54" s="916"/>
      <c r="DR54" s="917"/>
      <c r="DS54" s="917"/>
      <c r="DT54" s="917"/>
      <c r="DU54" s="918"/>
      <c r="DV54" s="919"/>
      <c r="DW54" s="920"/>
      <c r="DX54" s="920"/>
      <c r="DY54" s="920"/>
      <c r="DZ54" s="921"/>
      <c r="EA54" s="226"/>
    </row>
    <row r="55" spans="1:131" s="227" customFormat="1" ht="26.25" customHeight="1" x14ac:dyDescent="0.15">
      <c r="A55" s="241">
        <v>28</v>
      </c>
      <c r="B55" s="964"/>
      <c r="C55" s="965"/>
      <c r="D55" s="965"/>
      <c r="E55" s="965"/>
      <c r="F55" s="965"/>
      <c r="G55" s="965"/>
      <c r="H55" s="965"/>
      <c r="I55" s="965"/>
      <c r="J55" s="965"/>
      <c r="K55" s="965"/>
      <c r="L55" s="965"/>
      <c r="M55" s="965"/>
      <c r="N55" s="965"/>
      <c r="O55" s="965"/>
      <c r="P55" s="966"/>
      <c r="Q55" s="967"/>
      <c r="R55" s="950"/>
      <c r="S55" s="950"/>
      <c r="T55" s="950"/>
      <c r="U55" s="950"/>
      <c r="V55" s="950"/>
      <c r="W55" s="950"/>
      <c r="X55" s="950"/>
      <c r="Y55" s="950"/>
      <c r="Z55" s="950"/>
      <c r="AA55" s="950"/>
      <c r="AB55" s="950"/>
      <c r="AC55" s="950"/>
      <c r="AD55" s="950"/>
      <c r="AE55" s="968"/>
      <c r="AF55" s="946"/>
      <c r="AG55" s="947"/>
      <c r="AH55" s="947"/>
      <c r="AI55" s="947"/>
      <c r="AJ55" s="948"/>
      <c r="AK55" s="949"/>
      <c r="AL55" s="950"/>
      <c r="AM55" s="950"/>
      <c r="AN55" s="950"/>
      <c r="AO55" s="950"/>
      <c r="AP55" s="950"/>
      <c r="AQ55" s="950"/>
      <c r="AR55" s="950"/>
      <c r="AS55" s="950"/>
      <c r="AT55" s="950"/>
      <c r="AU55" s="950"/>
      <c r="AV55" s="950"/>
      <c r="AW55" s="950"/>
      <c r="AX55" s="950"/>
      <c r="AY55" s="950"/>
      <c r="AZ55" s="951"/>
      <c r="BA55" s="951"/>
      <c r="BB55" s="951"/>
      <c r="BC55" s="951"/>
      <c r="BD55" s="951"/>
      <c r="BE55" s="959"/>
      <c r="BF55" s="959"/>
      <c r="BG55" s="959"/>
      <c r="BH55" s="959"/>
      <c r="BI55" s="960"/>
      <c r="BJ55" s="232"/>
      <c r="BK55" s="232"/>
      <c r="BL55" s="232"/>
      <c r="BM55" s="232"/>
      <c r="BN55" s="232"/>
      <c r="BO55" s="245"/>
      <c r="BP55" s="245"/>
      <c r="BQ55" s="242">
        <v>49</v>
      </c>
      <c r="BR55" s="243"/>
      <c r="BS55" s="941"/>
      <c r="BT55" s="942"/>
      <c r="BU55" s="942"/>
      <c r="BV55" s="942"/>
      <c r="BW55" s="942"/>
      <c r="BX55" s="942"/>
      <c r="BY55" s="942"/>
      <c r="BZ55" s="942"/>
      <c r="CA55" s="942"/>
      <c r="CB55" s="942"/>
      <c r="CC55" s="942"/>
      <c r="CD55" s="942"/>
      <c r="CE55" s="942"/>
      <c r="CF55" s="942"/>
      <c r="CG55" s="943"/>
      <c r="CH55" s="916"/>
      <c r="CI55" s="917"/>
      <c r="CJ55" s="917"/>
      <c r="CK55" s="917"/>
      <c r="CL55" s="918"/>
      <c r="CM55" s="916"/>
      <c r="CN55" s="917"/>
      <c r="CO55" s="917"/>
      <c r="CP55" s="917"/>
      <c r="CQ55" s="918"/>
      <c r="CR55" s="916"/>
      <c r="CS55" s="917"/>
      <c r="CT55" s="917"/>
      <c r="CU55" s="917"/>
      <c r="CV55" s="918"/>
      <c r="CW55" s="916"/>
      <c r="CX55" s="917"/>
      <c r="CY55" s="917"/>
      <c r="CZ55" s="917"/>
      <c r="DA55" s="918"/>
      <c r="DB55" s="916"/>
      <c r="DC55" s="917"/>
      <c r="DD55" s="917"/>
      <c r="DE55" s="917"/>
      <c r="DF55" s="918"/>
      <c r="DG55" s="916"/>
      <c r="DH55" s="917"/>
      <c r="DI55" s="917"/>
      <c r="DJ55" s="917"/>
      <c r="DK55" s="918"/>
      <c r="DL55" s="916"/>
      <c r="DM55" s="917"/>
      <c r="DN55" s="917"/>
      <c r="DO55" s="917"/>
      <c r="DP55" s="918"/>
      <c r="DQ55" s="916"/>
      <c r="DR55" s="917"/>
      <c r="DS55" s="917"/>
      <c r="DT55" s="917"/>
      <c r="DU55" s="918"/>
      <c r="DV55" s="919"/>
      <c r="DW55" s="920"/>
      <c r="DX55" s="920"/>
      <c r="DY55" s="920"/>
      <c r="DZ55" s="921"/>
      <c r="EA55" s="226"/>
    </row>
    <row r="56" spans="1:131" s="227" customFormat="1" ht="26.25" customHeight="1" x14ac:dyDescent="0.15">
      <c r="A56" s="241">
        <v>29</v>
      </c>
      <c r="B56" s="964"/>
      <c r="C56" s="965"/>
      <c r="D56" s="965"/>
      <c r="E56" s="965"/>
      <c r="F56" s="965"/>
      <c r="G56" s="965"/>
      <c r="H56" s="965"/>
      <c r="I56" s="965"/>
      <c r="J56" s="965"/>
      <c r="K56" s="965"/>
      <c r="L56" s="965"/>
      <c r="M56" s="965"/>
      <c r="N56" s="965"/>
      <c r="O56" s="965"/>
      <c r="P56" s="966"/>
      <c r="Q56" s="967"/>
      <c r="R56" s="950"/>
      <c r="S56" s="950"/>
      <c r="T56" s="950"/>
      <c r="U56" s="950"/>
      <c r="V56" s="950"/>
      <c r="W56" s="950"/>
      <c r="X56" s="950"/>
      <c r="Y56" s="950"/>
      <c r="Z56" s="950"/>
      <c r="AA56" s="950"/>
      <c r="AB56" s="950"/>
      <c r="AC56" s="950"/>
      <c r="AD56" s="950"/>
      <c r="AE56" s="968"/>
      <c r="AF56" s="946"/>
      <c r="AG56" s="947"/>
      <c r="AH56" s="947"/>
      <c r="AI56" s="947"/>
      <c r="AJ56" s="948"/>
      <c r="AK56" s="949"/>
      <c r="AL56" s="950"/>
      <c r="AM56" s="950"/>
      <c r="AN56" s="950"/>
      <c r="AO56" s="950"/>
      <c r="AP56" s="950"/>
      <c r="AQ56" s="950"/>
      <c r="AR56" s="950"/>
      <c r="AS56" s="950"/>
      <c r="AT56" s="950"/>
      <c r="AU56" s="950"/>
      <c r="AV56" s="950"/>
      <c r="AW56" s="950"/>
      <c r="AX56" s="950"/>
      <c r="AY56" s="950"/>
      <c r="AZ56" s="951"/>
      <c r="BA56" s="951"/>
      <c r="BB56" s="951"/>
      <c r="BC56" s="951"/>
      <c r="BD56" s="951"/>
      <c r="BE56" s="959"/>
      <c r="BF56" s="959"/>
      <c r="BG56" s="959"/>
      <c r="BH56" s="959"/>
      <c r="BI56" s="960"/>
      <c r="BJ56" s="232"/>
      <c r="BK56" s="232"/>
      <c r="BL56" s="232"/>
      <c r="BM56" s="232"/>
      <c r="BN56" s="232"/>
      <c r="BO56" s="245"/>
      <c r="BP56" s="245"/>
      <c r="BQ56" s="242">
        <v>50</v>
      </c>
      <c r="BR56" s="243"/>
      <c r="BS56" s="941"/>
      <c r="BT56" s="942"/>
      <c r="BU56" s="942"/>
      <c r="BV56" s="942"/>
      <c r="BW56" s="942"/>
      <c r="BX56" s="942"/>
      <c r="BY56" s="942"/>
      <c r="BZ56" s="942"/>
      <c r="CA56" s="942"/>
      <c r="CB56" s="942"/>
      <c r="CC56" s="942"/>
      <c r="CD56" s="942"/>
      <c r="CE56" s="942"/>
      <c r="CF56" s="942"/>
      <c r="CG56" s="943"/>
      <c r="CH56" s="916"/>
      <c r="CI56" s="917"/>
      <c r="CJ56" s="917"/>
      <c r="CK56" s="917"/>
      <c r="CL56" s="918"/>
      <c r="CM56" s="916"/>
      <c r="CN56" s="917"/>
      <c r="CO56" s="917"/>
      <c r="CP56" s="917"/>
      <c r="CQ56" s="918"/>
      <c r="CR56" s="916"/>
      <c r="CS56" s="917"/>
      <c r="CT56" s="917"/>
      <c r="CU56" s="917"/>
      <c r="CV56" s="918"/>
      <c r="CW56" s="916"/>
      <c r="CX56" s="917"/>
      <c r="CY56" s="917"/>
      <c r="CZ56" s="917"/>
      <c r="DA56" s="918"/>
      <c r="DB56" s="916"/>
      <c r="DC56" s="917"/>
      <c r="DD56" s="917"/>
      <c r="DE56" s="917"/>
      <c r="DF56" s="918"/>
      <c r="DG56" s="916"/>
      <c r="DH56" s="917"/>
      <c r="DI56" s="917"/>
      <c r="DJ56" s="917"/>
      <c r="DK56" s="918"/>
      <c r="DL56" s="916"/>
      <c r="DM56" s="917"/>
      <c r="DN56" s="917"/>
      <c r="DO56" s="917"/>
      <c r="DP56" s="918"/>
      <c r="DQ56" s="916"/>
      <c r="DR56" s="917"/>
      <c r="DS56" s="917"/>
      <c r="DT56" s="917"/>
      <c r="DU56" s="918"/>
      <c r="DV56" s="919"/>
      <c r="DW56" s="920"/>
      <c r="DX56" s="920"/>
      <c r="DY56" s="920"/>
      <c r="DZ56" s="921"/>
      <c r="EA56" s="226"/>
    </row>
    <row r="57" spans="1:131" s="227" customFormat="1" ht="26.25" customHeight="1" x14ac:dyDescent="0.15">
      <c r="A57" s="241">
        <v>30</v>
      </c>
      <c r="B57" s="964"/>
      <c r="C57" s="965"/>
      <c r="D57" s="965"/>
      <c r="E57" s="965"/>
      <c r="F57" s="965"/>
      <c r="G57" s="965"/>
      <c r="H57" s="965"/>
      <c r="I57" s="965"/>
      <c r="J57" s="965"/>
      <c r="K57" s="965"/>
      <c r="L57" s="965"/>
      <c r="M57" s="965"/>
      <c r="N57" s="965"/>
      <c r="O57" s="965"/>
      <c r="P57" s="966"/>
      <c r="Q57" s="967"/>
      <c r="R57" s="950"/>
      <c r="S57" s="950"/>
      <c r="T57" s="950"/>
      <c r="U57" s="950"/>
      <c r="V57" s="950"/>
      <c r="W57" s="950"/>
      <c r="X57" s="950"/>
      <c r="Y57" s="950"/>
      <c r="Z57" s="950"/>
      <c r="AA57" s="950"/>
      <c r="AB57" s="950"/>
      <c r="AC57" s="950"/>
      <c r="AD57" s="950"/>
      <c r="AE57" s="968"/>
      <c r="AF57" s="946"/>
      <c r="AG57" s="947"/>
      <c r="AH57" s="947"/>
      <c r="AI57" s="947"/>
      <c r="AJ57" s="948"/>
      <c r="AK57" s="949"/>
      <c r="AL57" s="950"/>
      <c r="AM57" s="950"/>
      <c r="AN57" s="950"/>
      <c r="AO57" s="950"/>
      <c r="AP57" s="950"/>
      <c r="AQ57" s="950"/>
      <c r="AR57" s="950"/>
      <c r="AS57" s="950"/>
      <c r="AT57" s="950"/>
      <c r="AU57" s="950"/>
      <c r="AV57" s="950"/>
      <c r="AW57" s="950"/>
      <c r="AX57" s="950"/>
      <c r="AY57" s="950"/>
      <c r="AZ57" s="951"/>
      <c r="BA57" s="951"/>
      <c r="BB57" s="951"/>
      <c r="BC57" s="951"/>
      <c r="BD57" s="951"/>
      <c r="BE57" s="959"/>
      <c r="BF57" s="959"/>
      <c r="BG57" s="959"/>
      <c r="BH57" s="959"/>
      <c r="BI57" s="960"/>
      <c r="BJ57" s="232"/>
      <c r="BK57" s="232"/>
      <c r="BL57" s="232"/>
      <c r="BM57" s="232"/>
      <c r="BN57" s="232"/>
      <c r="BO57" s="245"/>
      <c r="BP57" s="245"/>
      <c r="BQ57" s="242">
        <v>51</v>
      </c>
      <c r="BR57" s="243"/>
      <c r="BS57" s="941"/>
      <c r="BT57" s="942"/>
      <c r="BU57" s="942"/>
      <c r="BV57" s="942"/>
      <c r="BW57" s="942"/>
      <c r="BX57" s="942"/>
      <c r="BY57" s="942"/>
      <c r="BZ57" s="942"/>
      <c r="CA57" s="942"/>
      <c r="CB57" s="942"/>
      <c r="CC57" s="942"/>
      <c r="CD57" s="942"/>
      <c r="CE57" s="942"/>
      <c r="CF57" s="942"/>
      <c r="CG57" s="943"/>
      <c r="CH57" s="916"/>
      <c r="CI57" s="917"/>
      <c r="CJ57" s="917"/>
      <c r="CK57" s="917"/>
      <c r="CL57" s="918"/>
      <c r="CM57" s="916"/>
      <c r="CN57" s="917"/>
      <c r="CO57" s="917"/>
      <c r="CP57" s="917"/>
      <c r="CQ57" s="918"/>
      <c r="CR57" s="916"/>
      <c r="CS57" s="917"/>
      <c r="CT57" s="917"/>
      <c r="CU57" s="917"/>
      <c r="CV57" s="918"/>
      <c r="CW57" s="916"/>
      <c r="CX57" s="917"/>
      <c r="CY57" s="917"/>
      <c r="CZ57" s="917"/>
      <c r="DA57" s="918"/>
      <c r="DB57" s="916"/>
      <c r="DC57" s="917"/>
      <c r="DD57" s="917"/>
      <c r="DE57" s="917"/>
      <c r="DF57" s="918"/>
      <c r="DG57" s="916"/>
      <c r="DH57" s="917"/>
      <c r="DI57" s="917"/>
      <c r="DJ57" s="917"/>
      <c r="DK57" s="918"/>
      <c r="DL57" s="916"/>
      <c r="DM57" s="917"/>
      <c r="DN57" s="917"/>
      <c r="DO57" s="917"/>
      <c r="DP57" s="918"/>
      <c r="DQ57" s="916"/>
      <c r="DR57" s="917"/>
      <c r="DS57" s="917"/>
      <c r="DT57" s="917"/>
      <c r="DU57" s="918"/>
      <c r="DV57" s="919"/>
      <c r="DW57" s="920"/>
      <c r="DX57" s="920"/>
      <c r="DY57" s="920"/>
      <c r="DZ57" s="921"/>
      <c r="EA57" s="226"/>
    </row>
    <row r="58" spans="1:131" s="227" customFormat="1" ht="26.25" customHeight="1" x14ac:dyDescent="0.15">
      <c r="A58" s="241">
        <v>31</v>
      </c>
      <c r="B58" s="964"/>
      <c r="C58" s="965"/>
      <c r="D58" s="965"/>
      <c r="E58" s="965"/>
      <c r="F58" s="965"/>
      <c r="G58" s="965"/>
      <c r="H58" s="965"/>
      <c r="I58" s="965"/>
      <c r="J58" s="965"/>
      <c r="K58" s="965"/>
      <c r="L58" s="965"/>
      <c r="M58" s="965"/>
      <c r="N58" s="965"/>
      <c r="O58" s="965"/>
      <c r="P58" s="966"/>
      <c r="Q58" s="967"/>
      <c r="R58" s="950"/>
      <c r="S58" s="950"/>
      <c r="T58" s="950"/>
      <c r="U58" s="950"/>
      <c r="V58" s="950"/>
      <c r="W58" s="950"/>
      <c r="X58" s="950"/>
      <c r="Y58" s="950"/>
      <c r="Z58" s="950"/>
      <c r="AA58" s="950"/>
      <c r="AB58" s="950"/>
      <c r="AC58" s="950"/>
      <c r="AD58" s="950"/>
      <c r="AE58" s="968"/>
      <c r="AF58" s="946"/>
      <c r="AG58" s="947"/>
      <c r="AH58" s="947"/>
      <c r="AI58" s="947"/>
      <c r="AJ58" s="948"/>
      <c r="AK58" s="949"/>
      <c r="AL58" s="950"/>
      <c r="AM58" s="950"/>
      <c r="AN58" s="950"/>
      <c r="AO58" s="950"/>
      <c r="AP58" s="950"/>
      <c r="AQ58" s="950"/>
      <c r="AR58" s="950"/>
      <c r="AS58" s="950"/>
      <c r="AT58" s="950"/>
      <c r="AU58" s="950"/>
      <c r="AV58" s="950"/>
      <c r="AW58" s="950"/>
      <c r="AX58" s="950"/>
      <c r="AY58" s="950"/>
      <c r="AZ58" s="951"/>
      <c r="BA58" s="951"/>
      <c r="BB58" s="951"/>
      <c r="BC58" s="951"/>
      <c r="BD58" s="951"/>
      <c r="BE58" s="959"/>
      <c r="BF58" s="959"/>
      <c r="BG58" s="959"/>
      <c r="BH58" s="959"/>
      <c r="BI58" s="960"/>
      <c r="BJ58" s="232"/>
      <c r="BK58" s="232"/>
      <c r="BL58" s="232"/>
      <c r="BM58" s="232"/>
      <c r="BN58" s="232"/>
      <c r="BO58" s="245"/>
      <c r="BP58" s="245"/>
      <c r="BQ58" s="242">
        <v>52</v>
      </c>
      <c r="BR58" s="243"/>
      <c r="BS58" s="941"/>
      <c r="BT58" s="942"/>
      <c r="BU58" s="942"/>
      <c r="BV58" s="942"/>
      <c r="BW58" s="942"/>
      <c r="BX58" s="942"/>
      <c r="BY58" s="942"/>
      <c r="BZ58" s="942"/>
      <c r="CA58" s="942"/>
      <c r="CB58" s="942"/>
      <c r="CC58" s="942"/>
      <c r="CD58" s="942"/>
      <c r="CE58" s="942"/>
      <c r="CF58" s="942"/>
      <c r="CG58" s="943"/>
      <c r="CH58" s="916"/>
      <c r="CI58" s="917"/>
      <c r="CJ58" s="917"/>
      <c r="CK58" s="917"/>
      <c r="CL58" s="918"/>
      <c r="CM58" s="916"/>
      <c r="CN58" s="917"/>
      <c r="CO58" s="917"/>
      <c r="CP58" s="917"/>
      <c r="CQ58" s="918"/>
      <c r="CR58" s="916"/>
      <c r="CS58" s="917"/>
      <c r="CT58" s="917"/>
      <c r="CU58" s="917"/>
      <c r="CV58" s="918"/>
      <c r="CW58" s="916"/>
      <c r="CX58" s="917"/>
      <c r="CY58" s="917"/>
      <c r="CZ58" s="917"/>
      <c r="DA58" s="918"/>
      <c r="DB58" s="916"/>
      <c r="DC58" s="917"/>
      <c r="DD58" s="917"/>
      <c r="DE58" s="917"/>
      <c r="DF58" s="918"/>
      <c r="DG58" s="916"/>
      <c r="DH58" s="917"/>
      <c r="DI58" s="917"/>
      <c r="DJ58" s="917"/>
      <c r="DK58" s="918"/>
      <c r="DL58" s="916"/>
      <c r="DM58" s="917"/>
      <c r="DN58" s="917"/>
      <c r="DO58" s="917"/>
      <c r="DP58" s="918"/>
      <c r="DQ58" s="916"/>
      <c r="DR58" s="917"/>
      <c r="DS58" s="917"/>
      <c r="DT58" s="917"/>
      <c r="DU58" s="918"/>
      <c r="DV58" s="919"/>
      <c r="DW58" s="920"/>
      <c r="DX58" s="920"/>
      <c r="DY58" s="920"/>
      <c r="DZ58" s="921"/>
      <c r="EA58" s="226"/>
    </row>
    <row r="59" spans="1:131" s="227" customFormat="1" ht="26.25" customHeight="1" x14ac:dyDescent="0.15">
      <c r="A59" s="241">
        <v>32</v>
      </c>
      <c r="B59" s="964"/>
      <c r="C59" s="965"/>
      <c r="D59" s="965"/>
      <c r="E59" s="965"/>
      <c r="F59" s="965"/>
      <c r="G59" s="965"/>
      <c r="H59" s="965"/>
      <c r="I59" s="965"/>
      <c r="J59" s="965"/>
      <c r="K59" s="965"/>
      <c r="L59" s="965"/>
      <c r="M59" s="965"/>
      <c r="N59" s="965"/>
      <c r="O59" s="965"/>
      <c r="P59" s="966"/>
      <c r="Q59" s="967"/>
      <c r="R59" s="950"/>
      <c r="S59" s="950"/>
      <c r="T59" s="950"/>
      <c r="U59" s="950"/>
      <c r="V59" s="950"/>
      <c r="W59" s="950"/>
      <c r="X59" s="950"/>
      <c r="Y59" s="950"/>
      <c r="Z59" s="950"/>
      <c r="AA59" s="950"/>
      <c r="AB59" s="950"/>
      <c r="AC59" s="950"/>
      <c r="AD59" s="950"/>
      <c r="AE59" s="968"/>
      <c r="AF59" s="946"/>
      <c r="AG59" s="947"/>
      <c r="AH59" s="947"/>
      <c r="AI59" s="947"/>
      <c r="AJ59" s="948"/>
      <c r="AK59" s="949"/>
      <c r="AL59" s="950"/>
      <c r="AM59" s="950"/>
      <c r="AN59" s="950"/>
      <c r="AO59" s="950"/>
      <c r="AP59" s="950"/>
      <c r="AQ59" s="950"/>
      <c r="AR59" s="950"/>
      <c r="AS59" s="950"/>
      <c r="AT59" s="950"/>
      <c r="AU59" s="950"/>
      <c r="AV59" s="950"/>
      <c r="AW59" s="950"/>
      <c r="AX59" s="950"/>
      <c r="AY59" s="950"/>
      <c r="AZ59" s="951"/>
      <c r="BA59" s="951"/>
      <c r="BB59" s="951"/>
      <c r="BC59" s="951"/>
      <c r="BD59" s="951"/>
      <c r="BE59" s="959"/>
      <c r="BF59" s="959"/>
      <c r="BG59" s="959"/>
      <c r="BH59" s="959"/>
      <c r="BI59" s="960"/>
      <c r="BJ59" s="232"/>
      <c r="BK59" s="232"/>
      <c r="BL59" s="232"/>
      <c r="BM59" s="232"/>
      <c r="BN59" s="232"/>
      <c r="BO59" s="245"/>
      <c r="BP59" s="245"/>
      <c r="BQ59" s="242">
        <v>53</v>
      </c>
      <c r="BR59" s="243"/>
      <c r="BS59" s="941"/>
      <c r="BT59" s="942"/>
      <c r="BU59" s="942"/>
      <c r="BV59" s="942"/>
      <c r="BW59" s="942"/>
      <c r="BX59" s="942"/>
      <c r="BY59" s="942"/>
      <c r="BZ59" s="942"/>
      <c r="CA59" s="942"/>
      <c r="CB59" s="942"/>
      <c r="CC59" s="942"/>
      <c r="CD59" s="942"/>
      <c r="CE59" s="942"/>
      <c r="CF59" s="942"/>
      <c r="CG59" s="943"/>
      <c r="CH59" s="916"/>
      <c r="CI59" s="917"/>
      <c r="CJ59" s="917"/>
      <c r="CK59" s="917"/>
      <c r="CL59" s="918"/>
      <c r="CM59" s="916"/>
      <c r="CN59" s="917"/>
      <c r="CO59" s="917"/>
      <c r="CP59" s="917"/>
      <c r="CQ59" s="918"/>
      <c r="CR59" s="916"/>
      <c r="CS59" s="917"/>
      <c r="CT59" s="917"/>
      <c r="CU59" s="917"/>
      <c r="CV59" s="918"/>
      <c r="CW59" s="916"/>
      <c r="CX59" s="917"/>
      <c r="CY59" s="917"/>
      <c r="CZ59" s="917"/>
      <c r="DA59" s="918"/>
      <c r="DB59" s="916"/>
      <c r="DC59" s="917"/>
      <c r="DD59" s="917"/>
      <c r="DE59" s="917"/>
      <c r="DF59" s="918"/>
      <c r="DG59" s="916"/>
      <c r="DH59" s="917"/>
      <c r="DI59" s="917"/>
      <c r="DJ59" s="917"/>
      <c r="DK59" s="918"/>
      <c r="DL59" s="916"/>
      <c r="DM59" s="917"/>
      <c r="DN59" s="917"/>
      <c r="DO59" s="917"/>
      <c r="DP59" s="918"/>
      <c r="DQ59" s="916"/>
      <c r="DR59" s="917"/>
      <c r="DS59" s="917"/>
      <c r="DT59" s="917"/>
      <c r="DU59" s="918"/>
      <c r="DV59" s="919"/>
      <c r="DW59" s="920"/>
      <c r="DX59" s="920"/>
      <c r="DY59" s="920"/>
      <c r="DZ59" s="921"/>
      <c r="EA59" s="226"/>
    </row>
    <row r="60" spans="1:131" s="227" customFormat="1" ht="26.25" customHeight="1" x14ac:dyDescent="0.15">
      <c r="A60" s="241">
        <v>33</v>
      </c>
      <c r="B60" s="964"/>
      <c r="C60" s="965"/>
      <c r="D60" s="965"/>
      <c r="E60" s="965"/>
      <c r="F60" s="965"/>
      <c r="G60" s="965"/>
      <c r="H60" s="965"/>
      <c r="I60" s="965"/>
      <c r="J60" s="965"/>
      <c r="K60" s="965"/>
      <c r="L60" s="965"/>
      <c r="M60" s="965"/>
      <c r="N60" s="965"/>
      <c r="O60" s="965"/>
      <c r="P60" s="966"/>
      <c r="Q60" s="967"/>
      <c r="R60" s="950"/>
      <c r="S60" s="950"/>
      <c r="T60" s="950"/>
      <c r="U60" s="950"/>
      <c r="V60" s="950"/>
      <c r="W60" s="950"/>
      <c r="X60" s="950"/>
      <c r="Y60" s="950"/>
      <c r="Z60" s="950"/>
      <c r="AA60" s="950"/>
      <c r="AB60" s="950"/>
      <c r="AC60" s="950"/>
      <c r="AD60" s="950"/>
      <c r="AE60" s="968"/>
      <c r="AF60" s="946"/>
      <c r="AG60" s="947"/>
      <c r="AH60" s="947"/>
      <c r="AI60" s="947"/>
      <c r="AJ60" s="948"/>
      <c r="AK60" s="949"/>
      <c r="AL60" s="950"/>
      <c r="AM60" s="950"/>
      <c r="AN60" s="950"/>
      <c r="AO60" s="950"/>
      <c r="AP60" s="950"/>
      <c r="AQ60" s="950"/>
      <c r="AR60" s="950"/>
      <c r="AS60" s="950"/>
      <c r="AT60" s="950"/>
      <c r="AU60" s="950"/>
      <c r="AV60" s="950"/>
      <c r="AW60" s="950"/>
      <c r="AX60" s="950"/>
      <c r="AY60" s="950"/>
      <c r="AZ60" s="951"/>
      <c r="BA60" s="951"/>
      <c r="BB60" s="951"/>
      <c r="BC60" s="951"/>
      <c r="BD60" s="951"/>
      <c r="BE60" s="959"/>
      <c r="BF60" s="959"/>
      <c r="BG60" s="959"/>
      <c r="BH60" s="959"/>
      <c r="BI60" s="960"/>
      <c r="BJ60" s="232"/>
      <c r="BK60" s="232"/>
      <c r="BL60" s="232"/>
      <c r="BM60" s="232"/>
      <c r="BN60" s="232"/>
      <c r="BO60" s="245"/>
      <c r="BP60" s="245"/>
      <c r="BQ60" s="242">
        <v>54</v>
      </c>
      <c r="BR60" s="243"/>
      <c r="BS60" s="941"/>
      <c r="BT60" s="942"/>
      <c r="BU60" s="942"/>
      <c r="BV60" s="942"/>
      <c r="BW60" s="942"/>
      <c r="BX60" s="942"/>
      <c r="BY60" s="942"/>
      <c r="BZ60" s="942"/>
      <c r="CA60" s="942"/>
      <c r="CB60" s="942"/>
      <c r="CC60" s="942"/>
      <c r="CD60" s="942"/>
      <c r="CE60" s="942"/>
      <c r="CF60" s="942"/>
      <c r="CG60" s="943"/>
      <c r="CH60" s="916"/>
      <c r="CI60" s="917"/>
      <c r="CJ60" s="917"/>
      <c r="CK60" s="917"/>
      <c r="CL60" s="918"/>
      <c r="CM60" s="916"/>
      <c r="CN60" s="917"/>
      <c r="CO60" s="917"/>
      <c r="CP60" s="917"/>
      <c r="CQ60" s="918"/>
      <c r="CR60" s="916"/>
      <c r="CS60" s="917"/>
      <c r="CT60" s="917"/>
      <c r="CU60" s="917"/>
      <c r="CV60" s="918"/>
      <c r="CW60" s="916"/>
      <c r="CX60" s="917"/>
      <c r="CY60" s="917"/>
      <c r="CZ60" s="917"/>
      <c r="DA60" s="918"/>
      <c r="DB60" s="916"/>
      <c r="DC60" s="917"/>
      <c r="DD60" s="917"/>
      <c r="DE60" s="917"/>
      <c r="DF60" s="918"/>
      <c r="DG60" s="916"/>
      <c r="DH60" s="917"/>
      <c r="DI60" s="917"/>
      <c r="DJ60" s="917"/>
      <c r="DK60" s="918"/>
      <c r="DL60" s="916"/>
      <c r="DM60" s="917"/>
      <c r="DN60" s="917"/>
      <c r="DO60" s="917"/>
      <c r="DP60" s="918"/>
      <c r="DQ60" s="916"/>
      <c r="DR60" s="917"/>
      <c r="DS60" s="917"/>
      <c r="DT60" s="917"/>
      <c r="DU60" s="918"/>
      <c r="DV60" s="919"/>
      <c r="DW60" s="920"/>
      <c r="DX60" s="920"/>
      <c r="DY60" s="920"/>
      <c r="DZ60" s="921"/>
      <c r="EA60" s="226"/>
    </row>
    <row r="61" spans="1:131" s="227" customFormat="1" ht="26.25" customHeight="1" thickBot="1" x14ac:dyDescent="0.2">
      <c r="A61" s="241">
        <v>34</v>
      </c>
      <c r="B61" s="964"/>
      <c r="C61" s="965"/>
      <c r="D61" s="965"/>
      <c r="E61" s="965"/>
      <c r="F61" s="965"/>
      <c r="G61" s="965"/>
      <c r="H61" s="965"/>
      <c r="I61" s="965"/>
      <c r="J61" s="965"/>
      <c r="K61" s="965"/>
      <c r="L61" s="965"/>
      <c r="M61" s="965"/>
      <c r="N61" s="965"/>
      <c r="O61" s="965"/>
      <c r="P61" s="966"/>
      <c r="Q61" s="967"/>
      <c r="R61" s="950"/>
      <c r="S61" s="950"/>
      <c r="T61" s="950"/>
      <c r="U61" s="950"/>
      <c r="V61" s="950"/>
      <c r="W61" s="950"/>
      <c r="X61" s="950"/>
      <c r="Y61" s="950"/>
      <c r="Z61" s="950"/>
      <c r="AA61" s="950"/>
      <c r="AB61" s="950"/>
      <c r="AC61" s="950"/>
      <c r="AD61" s="950"/>
      <c r="AE61" s="968"/>
      <c r="AF61" s="946"/>
      <c r="AG61" s="947"/>
      <c r="AH61" s="947"/>
      <c r="AI61" s="947"/>
      <c r="AJ61" s="948"/>
      <c r="AK61" s="949"/>
      <c r="AL61" s="950"/>
      <c r="AM61" s="950"/>
      <c r="AN61" s="950"/>
      <c r="AO61" s="950"/>
      <c r="AP61" s="950"/>
      <c r="AQ61" s="950"/>
      <c r="AR61" s="950"/>
      <c r="AS61" s="950"/>
      <c r="AT61" s="950"/>
      <c r="AU61" s="950"/>
      <c r="AV61" s="950"/>
      <c r="AW61" s="950"/>
      <c r="AX61" s="950"/>
      <c r="AY61" s="950"/>
      <c r="AZ61" s="951"/>
      <c r="BA61" s="951"/>
      <c r="BB61" s="951"/>
      <c r="BC61" s="951"/>
      <c r="BD61" s="951"/>
      <c r="BE61" s="959"/>
      <c r="BF61" s="959"/>
      <c r="BG61" s="959"/>
      <c r="BH61" s="959"/>
      <c r="BI61" s="960"/>
      <c r="BJ61" s="232"/>
      <c r="BK61" s="232"/>
      <c r="BL61" s="232"/>
      <c r="BM61" s="232"/>
      <c r="BN61" s="232"/>
      <c r="BO61" s="245"/>
      <c r="BP61" s="245"/>
      <c r="BQ61" s="242">
        <v>55</v>
      </c>
      <c r="BR61" s="243"/>
      <c r="BS61" s="941"/>
      <c r="BT61" s="942"/>
      <c r="BU61" s="942"/>
      <c r="BV61" s="942"/>
      <c r="BW61" s="942"/>
      <c r="BX61" s="942"/>
      <c r="BY61" s="942"/>
      <c r="BZ61" s="942"/>
      <c r="CA61" s="942"/>
      <c r="CB61" s="942"/>
      <c r="CC61" s="942"/>
      <c r="CD61" s="942"/>
      <c r="CE61" s="942"/>
      <c r="CF61" s="942"/>
      <c r="CG61" s="943"/>
      <c r="CH61" s="916"/>
      <c r="CI61" s="917"/>
      <c r="CJ61" s="917"/>
      <c r="CK61" s="917"/>
      <c r="CL61" s="918"/>
      <c r="CM61" s="916"/>
      <c r="CN61" s="917"/>
      <c r="CO61" s="917"/>
      <c r="CP61" s="917"/>
      <c r="CQ61" s="918"/>
      <c r="CR61" s="916"/>
      <c r="CS61" s="917"/>
      <c r="CT61" s="917"/>
      <c r="CU61" s="917"/>
      <c r="CV61" s="918"/>
      <c r="CW61" s="916"/>
      <c r="CX61" s="917"/>
      <c r="CY61" s="917"/>
      <c r="CZ61" s="917"/>
      <c r="DA61" s="918"/>
      <c r="DB61" s="916"/>
      <c r="DC61" s="917"/>
      <c r="DD61" s="917"/>
      <c r="DE61" s="917"/>
      <c r="DF61" s="918"/>
      <c r="DG61" s="916"/>
      <c r="DH61" s="917"/>
      <c r="DI61" s="917"/>
      <c r="DJ61" s="917"/>
      <c r="DK61" s="918"/>
      <c r="DL61" s="916"/>
      <c r="DM61" s="917"/>
      <c r="DN61" s="917"/>
      <c r="DO61" s="917"/>
      <c r="DP61" s="918"/>
      <c r="DQ61" s="916"/>
      <c r="DR61" s="917"/>
      <c r="DS61" s="917"/>
      <c r="DT61" s="917"/>
      <c r="DU61" s="918"/>
      <c r="DV61" s="919"/>
      <c r="DW61" s="920"/>
      <c r="DX61" s="920"/>
      <c r="DY61" s="920"/>
      <c r="DZ61" s="921"/>
      <c r="EA61" s="226"/>
    </row>
    <row r="62" spans="1:131" s="227" customFormat="1" ht="26.25" customHeight="1" x14ac:dyDescent="0.15">
      <c r="A62" s="241">
        <v>35</v>
      </c>
      <c r="B62" s="964"/>
      <c r="C62" s="965"/>
      <c r="D62" s="965"/>
      <c r="E62" s="965"/>
      <c r="F62" s="965"/>
      <c r="G62" s="965"/>
      <c r="H62" s="965"/>
      <c r="I62" s="965"/>
      <c r="J62" s="965"/>
      <c r="K62" s="965"/>
      <c r="L62" s="965"/>
      <c r="M62" s="965"/>
      <c r="N62" s="965"/>
      <c r="O62" s="965"/>
      <c r="P62" s="966"/>
      <c r="Q62" s="967"/>
      <c r="R62" s="950"/>
      <c r="S62" s="950"/>
      <c r="T62" s="950"/>
      <c r="U62" s="950"/>
      <c r="V62" s="950"/>
      <c r="W62" s="950"/>
      <c r="X62" s="950"/>
      <c r="Y62" s="950"/>
      <c r="Z62" s="950"/>
      <c r="AA62" s="950"/>
      <c r="AB62" s="950"/>
      <c r="AC62" s="950"/>
      <c r="AD62" s="950"/>
      <c r="AE62" s="968"/>
      <c r="AF62" s="946"/>
      <c r="AG62" s="947"/>
      <c r="AH62" s="947"/>
      <c r="AI62" s="947"/>
      <c r="AJ62" s="948"/>
      <c r="AK62" s="949"/>
      <c r="AL62" s="950"/>
      <c r="AM62" s="950"/>
      <c r="AN62" s="950"/>
      <c r="AO62" s="950"/>
      <c r="AP62" s="950"/>
      <c r="AQ62" s="950"/>
      <c r="AR62" s="950"/>
      <c r="AS62" s="950"/>
      <c r="AT62" s="950"/>
      <c r="AU62" s="950"/>
      <c r="AV62" s="950"/>
      <c r="AW62" s="950"/>
      <c r="AX62" s="950"/>
      <c r="AY62" s="950"/>
      <c r="AZ62" s="951"/>
      <c r="BA62" s="951"/>
      <c r="BB62" s="951"/>
      <c r="BC62" s="951"/>
      <c r="BD62" s="951"/>
      <c r="BE62" s="959"/>
      <c r="BF62" s="959"/>
      <c r="BG62" s="959"/>
      <c r="BH62" s="959"/>
      <c r="BI62" s="960"/>
      <c r="BJ62" s="961" t="s">
        <v>397</v>
      </c>
      <c r="BK62" s="962"/>
      <c r="BL62" s="962"/>
      <c r="BM62" s="962"/>
      <c r="BN62" s="963"/>
      <c r="BO62" s="245"/>
      <c r="BP62" s="245"/>
      <c r="BQ62" s="242">
        <v>56</v>
      </c>
      <c r="BR62" s="243"/>
      <c r="BS62" s="941"/>
      <c r="BT62" s="942"/>
      <c r="BU62" s="942"/>
      <c r="BV62" s="942"/>
      <c r="BW62" s="942"/>
      <c r="BX62" s="942"/>
      <c r="BY62" s="942"/>
      <c r="BZ62" s="942"/>
      <c r="CA62" s="942"/>
      <c r="CB62" s="942"/>
      <c r="CC62" s="942"/>
      <c r="CD62" s="942"/>
      <c r="CE62" s="942"/>
      <c r="CF62" s="942"/>
      <c r="CG62" s="943"/>
      <c r="CH62" s="916"/>
      <c r="CI62" s="917"/>
      <c r="CJ62" s="917"/>
      <c r="CK62" s="917"/>
      <c r="CL62" s="918"/>
      <c r="CM62" s="916"/>
      <c r="CN62" s="917"/>
      <c r="CO62" s="917"/>
      <c r="CP62" s="917"/>
      <c r="CQ62" s="918"/>
      <c r="CR62" s="916"/>
      <c r="CS62" s="917"/>
      <c r="CT62" s="917"/>
      <c r="CU62" s="917"/>
      <c r="CV62" s="918"/>
      <c r="CW62" s="916"/>
      <c r="CX62" s="917"/>
      <c r="CY62" s="917"/>
      <c r="CZ62" s="917"/>
      <c r="DA62" s="918"/>
      <c r="DB62" s="916"/>
      <c r="DC62" s="917"/>
      <c r="DD62" s="917"/>
      <c r="DE62" s="917"/>
      <c r="DF62" s="918"/>
      <c r="DG62" s="916"/>
      <c r="DH62" s="917"/>
      <c r="DI62" s="917"/>
      <c r="DJ62" s="917"/>
      <c r="DK62" s="918"/>
      <c r="DL62" s="916"/>
      <c r="DM62" s="917"/>
      <c r="DN62" s="917"/>
      <c r="DO62" s="917"/>
      <c r="DP62" s="918"/>
      <c r="DQ62" s="916"/>
      <c r="DR62" s="917"/>
      <c r="DS62" s="917"/>
      <c r="DT62" s="917"/>
      <c r="DU62" s="918"/>
      <c r="DV62" s="919"/>
      <c r="DW62" s="920"/>
      <c r="DX62" s="920"/>
      <c r="DY62" s="920"/>
      <c r="DZ62" s="921"/>
      <c r="EA62" s="226"/>
    </row>
    <row r="63" spans="1:131" s="227" customFormat="1" ht="26.25" customHeight="1" thickBot="1" x14ac:dyDescent="0.2">
      <c r="A63" s="244" t="s">
        <v>378</v>
      </c>
      <c r="B63" s="871" t="s">
        <v>398</v>
      </c>
      <c r="C63" s="872"/>
      <c r="D63" s="872"/>
      <c r="E63" s="872"/>
      <c r="F63" s="872"/>
      <c r="G63" s="872"/>
      <c r="H63" s="872"/>
      <c r="I63" s="872"/>
      <c r="J63" s="872"/>
      <c r="K63" s="872"/>
      <c r="L63" s="872"/>
      <c r="M63" s="872"/>
      <c r="N63" s="872"/>
      <c r="O63" s="872"/>
      <c r="P63" s="873"/>
      <c r="Q63" s="889"/>
      <c r="R63" s="890"/>
      <c r="S63" s="890"/>
      <c r="T63" s="890"/>
      <c r="U63" s="890"/>
      <c r="V63" s="890"/>
      <c r="W63" s="890"/>
      <c r="X63" s="890"/>
      <c r="Y63" s="890"/>
      <c r="Z63" s="890"/>
      <c r="AA63" s="890"/>
      <c r="AB63" s="890"/>
      <c r="AC63" s="890"/>
      <c r="AD63" s="890"/>
      <c r="AE63" s="955"/>
      <c r="AF63" s="956">
        <v>6132</v>
      </c>
      <c r="AG63" s="886"/>
      <c r="AH63" s="886"/>
      <c r="AI63" s="886"/>
      <c r="AJ63" s="957"/>
      <c r="AK63" s="958"/>
      <c r="AL63" s="890"/>
      <c r="AM63" s="890"/>
      <c r="AN63" s="890"/>
      <c r="AO63" s="890"/>
      <c r="AP63" s="886">
        <v>15883</v>
      </c>
      <c r="AQ63" s="886"/>
      <c r="AR63" s="886"/>
      <c r="AS63" s="886"/>
      <c r="AT63" s="886"/>
      <c r="AU63" s="886">
        <v>6649</v>
      </c>
      <c r="AV63" s="886"/>
      <c r="AW63" s="886"/>
      <c r="AX63" s="886"/>
      <c r="AY63" s="886"/>
      <c r="AZ63" s="952"/>
      <c r="BA63" s="952"/>
      <c r="BB63" s="952"/>
      <c r="BC63" s="952"/>
      <c r="BD63" s="952"/>
      <c r="BE63" s="887"/>
      <c r="BF63" s="887"/>
      <c r="BG63" s="887"/>
      <c r="BH63" s="887"/>
      <c r="BI63" s="888"/>
      <c r="BJ63" s="953" t="s">
        <v>399</v>
      </c>
      <c r="BK63" s="878"/>
      <c r="BL63" s="878"/>
      <c r="BM63" s="878"/>
      <c r="BN63" s="954"/>
      <c r="BO63" s="245"/>
      <c r="BP63" s="245"/>
      <c r="BQ63" s="242">
        <v>57</v>
      </c>
      <c r="BR63" s="243"/>
      <c r="BS63" s="941"/>
      <c r="BT63" s="942"/>
      <c r="BU63" s="942"/>
      <c r="BV63" s="942"/>
      <c r="BW63" s="942"/>
      <c r="BX63" s="942"/>
      <c r="BY63" s="942"/>
      <c r="BZ63" s="942"/>
      <c r="CA63" s="942"/>
      <c r="CB63" s="942"/>
      <c r="CC63" s="942"/>
      <c r="CD63" s="942"/>
      <c r="CE63" s="942"/>
      <c r="CF63" s="942"/>
      <c r="CG63" s="943"/>
      <c r="CH63" s="916"/>
      <c r="CI63" s="917"/>
      <c r="CJ63" s="917"/>
      <c r="CK63" s="917"/>
      <c r="CL63" s="918"/>
      <c r="CM63" s="916"/>
      <c r="CN63" s="917"/>
      <c r="CO63" s="917"/>
      <c r="CP63" s="917"/>
      <c r="CQ63" s="918"/>
      <c r="CR63" s="916"/>
      <c r="CS63" s="917"/>
      <c r="CT63" s="917"/>
      <c r="CU63" s="917"/>
      <c r="CV63" s="918"/>
      <c r="CW63" s="916"/>
      <c r="CX63" s="917"/>
      <c r="CY63" s="917"/>
      <c r="CZ63" s="917"/>
      <c r="DA63" s="918"/>
      <c r="DB63" s="916"/>
      <c r="DC63" s="917"/>
      <c r="DD63" s="917"/>
      <c r="DE63" s="917"/>
      <c r="DF63" s="918"/>
      <c r="DG63" s="916"/>
      <c r="DH63" s="917"/>
      <c r="DI63" s="917"/>
      <c r="DJ63" s="917"/>
      <c r="DK63" s="918"/>
      <c r="DL63" s="916"/>
      <c r="DM63" s="917"/>
      <c r="DN63" s="917"/>
      <c r="DO63" s="917"/>
      <c r="DP63" s="918"/>
      <c r="DQ63" s="916"/>
      <c r="DR63" s="917"/>
      <c r="DS63" s="917"/>
      <c r="DT63" s="917"/>
      <c r="DU63" s="918"/>
      <c r="DV63" s="919"/>
      <c r="DW63" s="920"/>
      <c r="DX63" s="920"/>
      <c r="DY63" s="920"/>
      <c r="DZ63" s="921"/>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941"/>
      <c r="BT64" s="942"/>
      <c r="BU64" s="942"/>
      <c r="BV64" s="942"/>
      <c r="BW64" s="942"/>
      <c r="BX64" s="942"/>
      <c r="BY64" s="942"/>
      <c r="BZ64" s="942"/>
      <c r="CA64" s="942"/>
      <c r="CB64" s="942"/>
      <c r="CC64" s="942"/>
      <c r="CD64" s="942"/>
      <c r="CE64" s="942"/>
      <c r="CF64" s="942"/>
      <c r="CG64" s="943"/>
      <c r="CH64" s="916"/>
      <c r="CI64" s="917"/>
      <c r="CJ64" s="917"/>
      <c r="CK64" s="917"/>
      <c r="CL64" s="918"/>
      <c r="CM64" s="916"/>
      <c r="CN64" s="917"/>
      <c r="CO64" s="917"/>
      <c r="CP64" s="917"/>
      <c r="CQ64" s="918"/>
      <c r="CR64" s="916"/>
      <c r="CS64" s="917"/>
      <c r="CT64" s="917"/>
      <c r="CU64" s="917"/>
      <c r="CV64" s="918"/>
      <c r="CW64" s="916"/>
      <c r="CX64" s="917"/>
      <c r="CY64" s="917"/>
      <c r="CZ64" s="917"/>
      <c r="DA64" s="918"/>
      <c r="DB64" s="916"/>
      <c r="DC64" s="917"/>
      <c r="DD64" s="917"/>
      <c r="DE64" s="917"/>
      <c r="DF64" s="918"/>
      <c r="DG64" s="916"/>
      <c r="DH64" s="917"/>
      <c r="DI64" s="917"/>
      <c r="DJ64" s="917"/>
      <c r="DK64" s="918"/>
      <c r="DL64" s="916"/>
      <c r="DM64" s="917"/>
      <c r="DN64" s="917"/>
      <c r="DO64" s="917"/>
      <c r="DP64" s="918"/>
      <c r="DQ64" s="916"/>
      <c r="DR64" s="917"/>
      <c r="DS64" s="917"/>
      <c r="DT64" s="917"/>
      <c r="DU64" s="918"/>
      <c r="DV64" s="919"/>
      <c r="DW64" s="920"/>
      <c r="DX64" s="920"/>
      <c r="DY64" s="920"/>
      <c r="DZ64" s="921"/>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941"/>
      <c r="BT65" s="942"/>
      <c r="BU65" s="942"/>
      <c r="BV65" s="942"/>
      <c r="BW65" s="942"/>
      <c r="BX65" s="942"/>
      <c r="BY65" s="942"/>
      <c r="BZ65" s="942"/>
      <c r="CA65" s="942"/>
      <c r="CB65" s="942"/>
      <c r="CC65" s="942"/>
      <c r="CD65" s="942"/>
      <c r="CE65" s="942"/>
      <c r="CF65" s="942"/>
      <c r="CG65" s="943"/>
      <c r="CH65" s="916"/>
      <c r="CI65" s="917"/>
      <c r="CJ65" s="917"/>
      <c r="CK65" s="917"/>
      <c r="CL65" s="918"/>
      <c r="CM65" s="916"/>
      <c r="CN65" s="917"/>
      <c r="CO65" s="917"/>
      <c r="CP65" s="917"/>
      <c r="CQ65" s="918"/>
      <c r="CR65" s="916"/>
      <c r="CS65" s="917"/>
      <c r="CT65" s="917"/>
      <c r="CU65" s="917"/>
      <c r="CV65" s="918"/>
      <c r="CW65" s="916"/>
      <c r="CX65" s="917"/>
      <c r="CY65" s="917"/>
      <c r="CZ65" s="917"/>
      <c r="DA65" s="918"/>
      <c r="DB65" s="916"/>
      <c r="DC65" s="917"/>
      <c r="DD65" s="917"/>
      <c r="DE65" s="917"/>
      <c r="DF65" s="918"/>
      <c r="DG65" s="916"/>
      <c r="DH65" s="917"/>
      <c r="DI65" s="917"/>
      <c r="DJ65" s="917"/>
      <c r="DK65" s="918"/>
      <c r="DL65" s="916"/>
      <c r="DM65" s="917"/>
      <c r="DN65" s="917"/>
      <c r="DO65" s="917"/>
      <c r="DP65" s="918"/>
      <c r="DQ65" s="916"/>
      <c r="DR65" s="917"/>
      <c r="DS65" s="917"/>
      <c r="DT65" s="917"/>
      <c r="DU65" s="918"/>
      <c r="DV65" s="919"/>
      <c r="DW65" s="920"/>
      <c r="DX65" s="920"/>
      <c r="DY65" s="920"/>
      <c r="DZ65" s="921"/>
      <c r="EA65" s="226"/>
    </row>
    <row r="66" spans="1:131" s="227" customFormat="1" ht="26.25" customHeight="1" x14ac:dyDescent="0.15">
      <c r="A66" s="922" t="s">
        <v>401</v>
      </c>
      <c r="B66" s="923"/>
      <c r="C66" s="923"/>
      <c r="D66" s="923"/>
      <c r="E66" s="923"/>
      <c r="F66" s="923"/>
      <c r="G66" s="923"/>
      <c r="H66" s="923"/>
      <c r="I66" s="923"/>
      <c r="J66" s="923"/>
      <c r="K66" s="923"/>
      <c r="L66" s="923"/>
      <c r="M66" s="923"/>
      <c r="N66" s="923"/>
      <c r="O66" s="923"/>
      <c r="P66" s="924"/>
      <c r="Q66" s="928" t="s">
        <v>402</v>
      </c>
      <c r="R66" s="929"/>
      <c r="S66" s="929"/>
      <c r="T66" s="929"/>
      <c r="U66" s="930"/>
      <c r="V66" s="928" t="s">
        <v>403</v>
      </c>
      <c r="W66" s="929"/>
      <c r="X66" s="929"/>
      <c r="Y66" s="929"/>
      <c r="Z66" s="930"/>
      <c r="AA66" s="928" t="s">
        <v>404</v>
      </c>
      <c r="AB66" s="929"/>
      <c r="AC66" s="929"/>
      <c r="AD66" s="929"/>
      <c r="AE66" s="930"/>
      <c r="AF66" s="934" t="s">
        <v>405</v>
      </c>
      <c r="AG66" s="935"/>
      <c r="AH66" s="935"/>
      <c r="AI66" s="935"/>
      <c r="AJ66" s="936"/>
      <c r="AK66" s="928" t="s">
        <v>386</v>
      </c>
      <c r="AL66" s="923"/>
      <c r="AM66" s="923"/>
      <c r="AN66" s="923"/>
      <c r="AO66" s="924"/>
      <c r="AP66" s="928" t="s">
        <v>406</v>
      </c>
      <c r="AQ66" s="929"/>
      <c r="AR66" s="929"/>
      <c r="AS66" s="929"/>
      <c r="AT66" s="930"/>
      <c r="AU66" s="928" t="s">
        <v>407</v>
      </c>
      <c r="AV66" s="929"/>
      <c r="AW66" s="929"/>
      <c r="AX66" s="929"/>
      <c r="AY66" s="930"/>
      <c r="AZ66" s="928" t="s">
        <v>365</v>
      </c>
      <c r="BA66" s="929"/>
      <c r="BB66" s="929"/>
      <c r="BC66" s="929"/>
      <c r="BD66" s="944"/>
      <c r="BE66" s="245"/>
      <c r="BF66" s="245"/>
      <c r="BG66" s="245"/>
      <c r="BH66" s="245"/>
      <c r="BI66" s="245"/>
      <c r="BJ66" s="245"/>
      <c r="BK66" s="245"/>
      <c r="BL66" s="245"/>
      <c r="BM66" s="245"/>
      <c r="BN66" s="245"/>
      <c r="BO66" s="245"/>
      <c r="BP66" s="245"/>
      <c r="BQ66" s="242">
        <v>60</v>
      </c>
      <c r="BR66" s="247"/>
      <c r="BS66" s="880"/>
      <c r="BT66" s="881"/>
      <c r="BU66" s="881"/>
      <c r="BV66" s="881"/>
      <c r="BW66" s="881"/>
      <c r="BX66" s="881"/>
      <c r="BY66" s="881"/>
      <c r="BZ66" s="881"/>
      <c r="CA66" s="881"/>
      <c r="CB66" s="881"/>
      <c r="CC66" s="881"/>
      <c r="CD66" s="881"/>
      <c r="CE66" s="881"/>
      <c r="CF66" s="881"/>
      <c r="CG66" s="882"/>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68"/>
      <c r="DW66" s="869"/>
      <c r="DX66" s="869"/>
      <c r="DY66" s="869"/>
      <c r="DZ66" s="870"/>
      <c r="EA66" s="226"/>
    </row>
    <row r="67" spans="1:131" s="227" customFormat="1" ht="26.25" customHeight="1" thickBot="1" x14ac:dyDescent="0.2">
      <c r="A67" s="925"/>
      <c r="B67" s="926"/>
      <c r="C67" s="926"/>
      <c r="D67" s="926"/>
      <c r="E67" s="926"/>
      <c r="F67" s="926"/>
      <c r="G67" s="926"/>
      <c r="H67" s="926"/>
      <c r="I67" s="926"/>
      <c r="J67" s="926"/>
      <c r="K67" s="926"/>
      <c r="L67" s="926"/>
      <c r="M67" s="926"/>
      <c r="N67" s="926"/>
      <c r="O67" s="926"/>
      <c r="P67" s="927"/>
      <c r="Q67" s="931"/>
      <c r="R67" s="932"/>
      <c r="S67" s="932"/>
      <c r="T67" s="932"/>
      <c r="U67" s="933"/>
      <c r="V67" s="931"/>
      <c r="W67" s="932"/>
      <c r="X67" s="932"/>
      <c r="Y67" s="932"/>
      <c r="Z67" s="933"/>
      <c r="AA67" s="931"/>
      <c r="AB67" s="932"/>
      <c r="AC67" s="932"/>
      <c r="AD67" s="932"/>
      <c r="AE67" s="933"/>
      <c r="AF67" s="937"/>
      <c r="AG67" s="938"/>
      <c r="AH67" s="938"/>
      <c r="AI67" s="938"/>
      <c r="AJ67" s="939"/>
      <c r="AK67" s="940"/>
      <c r="AL67" s="926"/>
      <c r="AM67" s="926"/>
      <c r="AN67" s="926"/>
      <c r="AO67" s="927"/>
      <c r="AP67" s="931"/>
      <c r="AQ67" s="932"/>
      <c r="AR67" s="932"/>
      <c r="AS67" s="932"/>
      <c r="AT67" s="933"/>
      <c r="AU67" s="931"/>
      <c r="AV67" s="932"/>
      <c r="AW67" s="932"/>
      <c r="AX67" s="932"/>
      <c r="AY67" s="933"/>
      <c r="AZ67" s="931"/>
      <c r="BA67" s="932"/>
      <c r="BB67" s="932"/>
      <c r="BC67" s="932"/>
      <c r="BD67" s="945"/>
      <c r="BE67" s="245"/>
      <c r="BF67" s="245"/>
      <c r="BG67" s="245"/>
      <c r="BH67" s="245"/>
      <c r="BI67" s="245"/>
      <c r="BJ67" s="245"/>
      <c r="BK67" s="245"/>
      <c r="BL67" s="245"/>
      <c r="BM67" s="245"/>
      <c r="BN67" s="245"/>
      <c r="BO67" s="245"/>
      <c r="BP67" s="245"/>
      <c r="BQ67" s="242">
        <v>61</v>
      </c>
      <c r="BR67" s="247"/>
      <c r="BS67" s="880"/>
      <c r="BT67" s="881"/>
      <c r="BU67" s="881"/>
      <c r="BV67" s="881"/>
      <c r="BW67" s="881"/>
      <c r="BX67" s="881"/>
      <c r="BY67" s="881"/>
      <c r="BZ67" s="881"/>
      <c r="CA67" s="881"/>
      <c r="CB67" s="881"/>
      <c r="CC67" s="881"/>
      <c r="CD67" s="881"/>
      <c r="CE67" s="881"/>
      <c r="CF67" s="881"/>
      <c r="CG67" s="882"/>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68"/>
      <c r="DW67" s="869"/>
      <c r="DX67" s="869"/>
      <c r="DY67" s="869"/>
      <c r="DZ67" s="870"/>
      <c r="EA67" s="226"/>
    </row>
    <row r="68" spans="1:131" s="227" customFormat="1" ht="26.25" customHeight="1" thickTop="1" x14ac:dyDescent="0.15">
      <c r="A68" s="238">
        <v>1</v>
      </c>
      <c r="B68" s="912" t="s">
        <v>558</v>
      </c>
      <c r="C68" s="913"/>
      <c r="D68" s="913"/>
      <c r="E68" s="913"/>
      <c r="F68" s="913"/>
      <c r="G68" s="913"/>
      <c r="H68" s="913"/>
      <c r="I68" s="913"/>
      <c r="J68" s="913"/>
      <c r="K68" s="913"/>
      <c r="L68" s="913"/>
      <c r="M68" s="913"/>
      <c r="N68" s="913"/>
      <c r="O68" s="913"/>
      <c r="P68" s="914"/>
      <c r="Q68" s="915">
        <v>1644</v>
      </c>
      <c r="R68" s="909"/>
      <c r="S68" s="909"/>
      <c r="T68" s="909"/>
      <c r="U68" s="909"/>
      <c r="V68" s="909">
        <v>1624</v>
      </c>
      <c r="W68" s="909"/>
      <c r="X68" s="909"/>
      <c r="Y68" s="909"/>
      <c r="Z68" s="909"/>
      <c r="AA68" s="909">
        <v>20</v>
      </c>
      <c r="AB68" s="909"/>
      <c r="AC68" s="909"/>
      <c r="AD68" s="909"/>
      <c r="AE68" s="909"/>
      <c r="AF68" s="909">
        <v>20</v>
      </c>
      <c r="AG68" s="909"/>
      <c r="AH68" s="909"/>
      <c r="AI68" s="909"/>
      <c r="AJ68" s="909"/>
      <c r="AK68" s="909"/>
      <c r="AL68" s="909"/>
      <c r="AM68" s="909"/>
      <c r="AN68" s="909"/>
      <c r="AO68" s="909"/>
      <c r="AP68" s="909"/>
      <c r="AQ68" s="909"/>
      <c r="AR68" s="909"/>
      <c r="AS68" s="909"/>
      <c r="AT68" s="909"/>
      <c r="AU68" s="909"/>
      <c r="AV68" s="909"/>
      <c r="AW68" s="909"/>
      <c r="AX68" s="909"/>
      <c r="AY68" s="909"/>
      <c r="AZ68" s="910" t="s">
        <v>559</v>
      </c>
      <c r="BA68" s="910"/>
      <c r="BB68" s="910"/>
      <c r="BC68" s="910"/>
      <c r="BD68" s="911"/>
      <c r="BE68" s="245"/>
      <c r="BF68" s="245"/>
      <c r="BG68" s="245"/>
      <c r="BH68" s="245"/>
      <c r="BI68" s="245"/>
      <c r="BJ68" s="245"/>
      <c r="BK68" s="245"/>
      <c r="BL68" s="245"/>
      <c r="BM68" s="245"/>
      <c r="BN68" s="245"/>
      <c r="BO68" s="245"/>
      <c r="BP68" s="245"/>
      <c r="BQ68" s="242">
        <v>62</v>
      </c>
      <c r="BR68" s="247"/>
      <c r="BS68" s="880"/>
      <c r="BT68" s="881"/>
      <c r="BU68" s="881"/>
      <c r="BV68" s="881"/>
      <c r="BW68" s="881"/>
      <c r="BX68" s="881"/>
      <c r="BY68" s="881"/>
      <c r="BZ68" s="881"/>
      <c r="CA68" s="881"/>
      <c r="CB68" s="881"/>
      <c r="CC68" s="881"/>
      <c r="CD68" s="881"/>
      <c r="CE68" s="881"/>
      <c r="CF68" s="881"/>
      <c r="CG68" s="882"/>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68"/>
      <c r="DW68" s="869"/>
      <c r="DX68" s="869"/>
      <c r="DY68" s="869"/>
      <c r="DZ68" s="870"/>
      <c r="EA68" s="226"/>
    </row>
    <row r="69" spans="1:131" s="227" customFormat="1" ht="26.25" customHeight="1" x14ac:dyDescent="0.15">
      <c r="A69" s="241">
        <v>2</v>
      </c>
      <c r="B69" s="901" t="s">
        <v>558</v>
      </c>
      <c r="C69" s="902"/>
      <c r="D69" s="902"/>
      <c r="E69" s="902"/>
      <c r="F69" s="902"/>
      <c r="G69" s="902"/>
      <c r="H69" s="902"/>
      <c r="I69" s="902"/>
      <c r="J69" s="902"/>
      <c r="K69" s="902"/>
      <c r="L69" s="902"/>
      <c r="M69" s="902"/>
      <c r="N69" s="902"/>
      <c r="O69" s="902"/>
      <c r="P69" s="903"/>
      <c r="Q69" s="904">
        <v>693386</v>
      </c>
      <c r="R69" s="898"/>
      <c r="S69" s="898"/>
      <c r="T69" s="898"/>
      <c r="U69" s="898"/>
      <c r="V69" s="898">
        <v>677426</v>
      </c>
      <c r="W69" s="898"/>
      <c r="X69" s="898"/>
      <c r="Y69" s="898"/>
      <c r="Z69" s="898"/>
      <c r="AA69" s="898">
        <v>15960</v>
      </c>
      <c r="AB69" s="898"/>
      <c r="AC69" s="898"/>
      <c r="AD69" s="898"/>
      <c r="AE69" s="898"/>
      <c r="AF69" s="898">
        <v>15960</v>
      </c>
      <c r="AG69" s="898"/>
      <c r="AH69" s="898"/>
      <c r="AI69" s="898"/>
      <c r="AJ69" s="898"/>
      <c r="AK69" s="898">
        <v>7105</v>
      </c>
      <c r="AL69" s="898"/>
      <c r="AM69" s="898"/>
      <c r="AN69" s="898"/>
      <c r="AO69" s="898"/>
      <c r="AP69" s="898"/>
      <c r="AQ69" s="898"/>
      <c r="AR69" s="898"/>
      <c r="AS69" s="898"/>
      <c r="AT69" s="898"/>
      <c r="AU69" s="898"/>
      <c r="AV69" s="898"/>
      <c r="AW69" s="898"/>
      <c r="AX69" s="898"/>
      <c r="AY69" s="898"/>
      <c r="AZ69" s="899" t="s">
        <v>560</v>
      </c>
      <c r="BA69" s="899"/>
      <c r="BB69" s="899"/>
      <c r="BC69" s="899"/>
      <c r="BD69" s="900"/>
      <c r="BE69" s="245"/>
      <c r="BF69" s="245"/>
      <c r="BG69" s="245"/>
      <c r="BH69" s="245"/>
      <c r="BI69" s="245"/>
      <c r="BJ69" s="245"/>
      <c r="BK69" s="245"/>
      <c r="BL69" s="245"/>
      <c r="BM69" s="245"/>
      <c r="BN69" s="245"/>
      <c r="BO69" s="245"/>
      <c r="BP69" s="245"/>
      <c r="BQ69" s="242">
        <v>63</v>
      </c>
      <c r="BR69" s="247"/>
      <c r="BS69" s="880"/>
      <c r="BT69" s="881"/>
      <c r="BU69" s="881"/>
      <c r="BV69" s="881"/>
      <c r="BW69" s="881"/>
      <c r="BX69" s="881"/>
      <c r="BY69" s="881"/>
      <c r="BZ69" s="881"/>
      <c r="CA69" s="881"/>
      <c r="CB69" s="881"/>
      <c r="CC69" s="881"/>
      <c r="CD69" s="881"/>
      <c r="CE69" s="881"/>
      <c r="CF69" s="881"/>
      <c r="CG69" s="882"/>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68"/>
      <c r="DW69" s="869"/>
      <c r="DX69" s="869"/>
      <c r="DY69" s="869"/>
      <c r="DZ69" s="870"/>
      <c r="EA69" s="226"/>
    </row>
    <row r="70" spans="1:131" s="227" customFormat="1" ht="26.25" customHeight="1" x14ac:dyDescent="0.15">
      <c r="A70" s="241">
        <v>3</v>
      </c>
      <c r="B70" s="901" t="s">
        <v>561</v>
      </c>
      <c r="C70" s="902"/>
      <c r="D70" s="902"/>
      <c r="E70" s="902"/>
      <c r="F70" s="902"/>
      <c r="G70" s="902"/>
      <c r="H70" s="902"/>
      <c r="I70" s="902"/>
      <c r="J70" s="902"/>
      <c r="K70" s="902"/>
      <c r="L70" s="902"/>
      <c r="M70" s="902"/>
      <c r="N70" s="902"/>
      <c r="O70" s="902"/>
      <c r="P70" s="903"/>
      <c r="Q70" s="904">
        <v>26393</v>
      </c>
      <c r="R70" s="898"/>
      <c r="S70" s="898"/>
      <c r="T70" s="898"/>
      <c r="U70" s="898"/>
      <c r="V70" s="898">
        <v>25068</v>
      </c>
      <c r="W70" s="898"/>
      <c r="X70" s="898"/>
      <c r="Y70" s="898"/>
      <c r="Z70" s="898"/>
      <c r="AA70" s="898">
        <v>1325</v>
      </c>
      <c r="AB70" s="898"/>
      <c r="AC70" s="898"/>
      <c r="AD70" s="898"/>
      <c r="AE70" s="898"/>
      <c r="AF70" s="898">
        <v>1325</v>
      </c>
      <c r="AG70" s="898"/>
      <c r="AH70" s="898"/>
      <c r="AI70" s="898"/>
      <c r="AJ70" s="898"/>
      <c r="AK70" s="898">
        <v>22</v>
      </c>
      <c r="AL70" s="898"/>
      <c r="AM70" s="898"/>
      <c r="AN70" s="898"/>
      <c r="AO70" s="898"/>
      <c r="AP70" s="898"/>
      <c r="AQ70" s="898"/>
      <c r="AR70" s="898"/>
      <c r="AS70" s="898"/>
      <c r="AT70" s="898"/>
      <c r="AU70" s="898"/>
      <c r="AV70" s="898"/>
      <c r="AW70" s="898"/>
      <c r="AX70" s="898"/>
      <c r="AY70" s="898"/>
      <c r="AZ70" s="899" t="s">
        <v>559</v>
      </c>
      <c r="BA70" s="899"/>
      <c r="BB70" s="899"/>
      <c r="BC70" s="899"/>
      <c r="BD70" s="900"/>
      <c r="BE70" s="245"/>
      <c r="BF70" s="245"/>
      <c r="BG70" s="245"/>
      <c r="BH70" s="245"/>
      <c r="BI70" s="245"/>
      <c r="BJ70" s="245"/>
      <c r="BK70" s="245"/>
      <c r="BL70" s="245"/>
      <c r="BM70" s="245"/>
      <c r="BN70" s="245"/>
      <c r="BO70" s="245"/>
      <c r="BP70" s="245"/>
      <c r="BQ70" s="242">
        <v>64</v>
      </c>
      <c r="BR70" s="247"/>
      <c r="BS70" s="880"/>
      <c r="BT70" s="881"/>
      <c r="BU70" s="881"/>
      <c r="BV70" s="881"/>
      <c r="BW70" s="881"/>
      <c r="BX70" s="881"/>
      <c r="BY70" s="881"/>
      <c r="BZ70" s="881"/>
      <c r="CA70" s="881"/>
      <c r="CB70" s="881"/>
      <c r="CC70" s="881"/>
      <c r="CD70" s="881"/>
      <c r="CE70" s="881"/>
      <c r="CF70" s="881"/>
      <c r="CG70" s="882"/>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68"/>
      <c r="DW70" s="869"/>
      <c r="DX70" s="869"/>
      <c r="DY70" s="869"/>
      <c r="DZ70" s="870"/>
      <c r="EA70" s="226"/>
    </row>
    <row r="71" spans="1:131" s="227" customFormat="1" ht="26.25" customHeight="1" x14ac:dyDescent="0.15">
      <c r="A71" s="241">
        <v>4</v>
      </c>
      <c r="B71" s="901" t="s">
        <v>561</v>
      </c>
      <c r="C71" s="902"/>
      <c r="D71" s="902"/>
      <c r="E71" s="902"/>
      <c r="F71" s="902"/>
      <c r="G71" s="902"/>
      <c r="H71" s="902"/>
      <c r="I71" s="902"/>
      <c r="J71" s="902"/>
      <c r="K71" s="902"/>
      <c r="L71" s="902"/>
      <c r="M71" s="902"/>
      <c r="N71" s="902"/>
      <c r="O71" s="902"/>
      <c r="P71" s="903"/>
      <c r="Q71" s="904">
        <v>382</v>
      </c>
      <c r="R71" s="898"/>
      <c r="S71" s="898"/>
      <c r="T71" s="898"/>
      <c r="U71" s="898"/>
      <c r="V71" s="898">
        <v>136</v>
      </c>
      <c r="W71" s="898"/>
      <c r="X71" s="898"/>
      <c r="Y71" s="898"/>
      <c r="Z71" s="898"/>
      <c r="AA71" s="898">
        <v>246</v>
      </c>
      <c r="AB71" s="898"/>
      <c r="AC71" s="898"/>
      <c r="AD71" s="898"/>
      <c r="AE71" s="898"/>
      <c r="AF71" s="898">
        <v>246</v>
      </c>
      <c r="AG71" s="898"/>
      <c r="AH71" s="898"/>
      <c r="AI71" s="898"/>
      <c r="AJ71" s="898"/>
      <c r="AK71" s="898"/>
      <c r="AL71" s="898"/>
      <c r="AM71" s="898"/>
      <c r="AN71" s="898"/>
      <c r="AO71" s="898"/>
      <c r="AP71" s="898"/>
      <c r="AQ71" s="898"/>
      <c r="AR71" s="898"/>
      <c r="AS71" s="898"/>
      <c r="AT71" s="898"/>
      <c r="AU71" s="898"/>
      <c r="AV71" s="898"/>
      <c r="AW71" s="898"/>
      <c r="AX71" s="898"/>
      <c r="AY71" s="898"/>
      <c r="AZ71" s="899" t="s">
        <v>562</v>
      </c>
      <c r="BA71" s="899"/>
      <c r="BB71" s="899"/>
      <c r="BC71" s="899"/>
      <c r="BD71" s="900"/>
      <c r="BE71" s="245"/>
      <c r="BF71" s="245"/>
      <c r="BG71" s="245"/>
      <c r="BH71" s="245"/>
      <c r="BI71" s="245"/>
      <c r="BJ71" s="245"/>
      <c r="BK71" s="245"/>
      <c r="BL71" s="245"/>
      <c r="BM71" s="245"/>
      <c r="BN71" s="245"/>
      <c r="BO71" s="245"/>
      <c r="BP71" s="245"/>
      <c r="BQ71" s="242">
        <v>65</v>
      </c>
      <c r="BR71" s="247"/>
      <c r="BS71" s="880"/>
      <c r="BT71" s="881"/>
      <c r="BU71" s="881"/>
      <c r="BV71" s="881"/>
      <c r="BW71" s="881"/>
      <c r="BX71" s="881"/>
      <c r="BY71" s="881"/>
      <c r="BZ71" s="881"/>
      <c r="CA71" s="881"/>
      <c r="CB71" s="881"/>
      <c r="CC71" s="881"/>
      <c r="CD71" s="881"/>
      <c r="CE71" s="881"/>
      <c r="CF71" s="881"/>
      <c r="CG71" s="882"/>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68"/>
      <c r="DW71" s="869"/>
      <c r="DX71" s="869"/>
      <c r="DY71" s="869"/>
      <c r="DZ71" s="870"/>
      <c r="EA71" s="226"/>
    </row>
    <row r="72" spans="1:131" s="227" customFormat="1" ht="26.25" customHeight="1" x14ac:dyDescent="0.15">
      <c r="A72" s="241">
        <v>5</v>
      </c>
      <c r="B72" s="901" t="s">
        <v>563</v>
      </c>
      <c r="C72" s="902"/>
      <c r="D72" s="902"/>
      <c r="E72" s="902"/>
      <c r="F72" s="902"/>
      <c r="G72" s="902"/>
      <c r="H72" s="902"/>
      <c r="I72" s="902"/>
      <c r="J72" s="902"/>
      <c r="K72" s="902"/>
      <c r="L72" s="902"/>
      <c r="M72" s="902"/>
      <c r="N72" s="902"/>
      <c r="O72" s="902"/>
      <c r="P72" s="903"/>
      <c r="Q72" s="904">
        <v>422</v>
      </c>
      <c r="R72" s="898"/>
      <c r="S72" s="898"/>
      <c r="T72" s="898"/>
      <c r="U72" s="898"/>
      <c r="V72" s="898">
        <v>410</v>
      </c>
      <c r="W72" s="898"/>
      <c r="X72" s="898"/>
      <c r="Y72" s="898"/>
      <c r="Z72" s="898"/>
      <c r="AA72" s="898">
        <v>12</v>
      </c>
      <c r="AB72" s="898"/>
      <c r="AC72" s="898"/>
      <c r="AD72" s="898"/>
      <c r="AE72" s="898"/>
      <c r="AF72" s="898">
        <v>12</v>
      </c>
      <c r="AG72" s="898"/>
      <c r="AH72" s="898"/>
      <c r="AI72" s="898"/>
      <c r="AJ72" s="898"/>
      <c r="AK72" s="898">
        <v>49</v>
      </c>
      <c r="AL72" s="898"/>
      <c r="AM72" s="898"/>
      <c r="AN72" s="898"/>
      <c r="AO72" s="898"/>
      <c r="AP72" s="898"/>
      <c r="AQ72" s="898"/>
      <c r="AR72" s="898"/>
      <c r="AS72" s="898"/>
      <c r="AT72" s="898"/>
      <c r="AU72" s="898"/>
      <c r="AV72" s="898"/>
      <c r="AW72" s="898"/>
      <c r="AX72" s="898"/>
      <c r="AY72" s="898"/>
      <c r="AZ72" s="899"/>
      <c r="BA72" s="899"/>
      <c r="BB72" s="899"/>
      <c r="BC72" s="899"/>
      <c r="BD72" s="900"/>
      <c r="BE72" s="245"/>
      <c r="BF72" s="245"/>
      <c r="BG72" s="245"/>
      <c r="BH72" s="245"/>
      <c r="BI72" s="245"/>
      <c r="BJ72" s="245"/>
      <c r="BK72" s="245"/>
      <c r="BL72" s="245"/>
      <c r="BM72" s="245"/>
      <c r="BN72" s="245"/>
      <c r="BO72" s="245"/>
      <c r="BP72" s="245"/>
      <c r="BQ72" s="242">
        <v>66</v>
      </c>
      <c r="BR72" s="247"/>
      <c r="BS72" s="880"/>
      <c r="BT72" s="881"/>
      <c r="BU72" s="881"/>
      <c r="BV72" s="881"/>
      <c r="BW72" s="881"/>
      <c r="BX72" s="881"/>
      <c r="BY72" s="881"/>
      <c r="BZ72" s="881"/>
      <c r="CA72" s="881"/>
      <c r="CB72" s="881"/>
      <c r="CC72" s="881"/>
      <c r="CD72" s="881"/>
      <c r="CE72" s="881"/>
      <c r="CF72" s="881"/>
      <c r="CG72" s="882"/>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68"/>
      <c r="DW72" s="869"/>
      <c r="DX72" s="869"/>
      <c r="DY72" s="869"/>
      <c r="DZ72" s="870"/>
      <c r="EA72" s="226"/>
    </row>
    <row r="73" spans="1:131" s="227" customFormat="1" ht="26.25" customHeight="1" x14ac:dyDescent="0.15">
      <c r="A73" s="241">
        <v>6</v>
      </c>
      <c r="B73" s="901" t="s">
        <v>564</v>
      </c>
      <c r="C73" s="902"/>
      <c r="D73" s="902"/>
      <c r="E73" s="902"/>
      <c r="F73" s="902"/>
      <c r="G73" s="902"/>
      <c r="H73" s="902"/>
      <c r="I73" s="902"/>
      <c r="J73" s="902"/>
      <c r="K73" s="902"/>
      <c r="L73" s="902"/>
      <c r="M73" s="902"/>
      <c r="N73" s="902"/>
      <c r="O73" s="902"/>
      <c r="P73" s="903"/>
      <c r="Q73" s="904">
        <v>47938</v>
      </c>
      <c r="R73" s="898"/>
      <c r="S73" s="898"/>
      <c r="T73" s="898"/>
      <c r="U73" s="898"/>
      <c r="V73" s="898">
        <v>43893</v>
      </c>
      <c r="W73" s="898"/>
      <c r="X73" s="898"/>
      <c r="Y73" s="898"/>
      <c r="Z73" s="898"/>
      <c r="AA73" s="898">
        <v>4045</v>
      </c>
      <c r="AB73" s="898"/>
      <c r="AC73" s="898"/>
      <c r="AD73" s="898"/>
      <c r="AE73" s="898"/>
      <c r="AF73" s="898">
        <v>3243</v>
      </c>
      <c r="AG73" s="898"/>
      <c r="AH73" s="898"/>
      <c r="AI73" s="898"/>
      <c r="AJ73" s="898"/>
      <c r="AK73" s="898"/>
      <c r="AL73" s="898"/>
      <c r="AM73" s="898"/>
      <c r="AN73" s="898"/>
      <c r="AO73" s="898"/>
      <c r="AP73" s="898"/>
      <c r="AQ73" s="898"/>
      <c r="AR73" s="898"/>
      <c r="AS73" s="898"/>
      <c r="AT73" s="898"/>
      <c r="AU73" s="898"/>
      <c r="AV73" s="898"/>
      <c r="AW73" s="898"/>
      <c r="AX73" s="898"/>
      <c r="AY73" s="898"/>
      <c r="AZ73" s="899"/>
      <c r="BA73" s="899"/>
      <c r="BB73" s="899"/>
      <c r="BC73" s="899"/>
      <c r="BD73" s="900"/>
      <c r="BE73" s="245"/>
      <c r="BF73" s="245"/>
      <c r="BG73" s="245"/>
      <c r="BH73" s="245"/>
      <c r="BI73" s="245"/>
      <c r="BJ73" s="245"/>
      <c r="BK73" s="245"/>
      <c r="BL73" s="245"/>
      <c r="BM73" s="245"/>
      <c r="BN73" s="245"/>
      <c r="BO73" s="245"/>
      <c r="BP73" s="245"/>
      <c r="BQ73" s="242">
        <v>67</v>
      </c>
      <c r="BR73" s="247"/>
      <c r="BS73" s="880"/>
      <c r="BT73" s="881"/>
      <c r="BU73" s="881"/>
      <c r="BV73" s="881"/>
      <c r="BW73" s="881"/>
      <c r="BX73" s="881"/>
      <c r="BY73" s="881"/>
      <c r="BZ73" s="881"/>
      <c r="CA73" s="881"/>
      <c r="CB73" s="881"/>
      <c r="CC73" s="881"/>
      <c r="CD73" s="881"/>
      <c r="CE73" s="881"/>
      <c r="CF73" s="881"/>
      <c r="CG73" s="882"/>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68"/>
      <c r="DW73" s="869"/>
      <c r="DX73" s="869"/>
      <c r="DY73" s="869"/>
      <c r="DZ73" s="870"/>
      <c r="EA73" s="226"/>
    </row>
    <row r="74" spans="1:131" s="227" customFormat="1" ht="26.25" customHeight="1" x14ac:dyDescent="0.15">
      <c r="A74" s="241">
        <v>7</v>
      </c>
      <c r="B74" s="901" t="s">
        <v>565</v>
      </c>
      <c r="C74" s="902"/>
      <c r="D74" s="902"/>
      <c r="E74" s="902"/>
      <c r="F74" s="902"/>
      <c r="G74" s="902"/>
      <c r="H74" s="902"/>
      <c r="I74" s="902"/>
      <c r="J74" s="902"/>
      <c r="K74" s="902"/>
      <c r="L74" s="902"/>
      <c r="M74" s="902"/>
      <c r="N74" s="902"/>
      <c r="O74" s="902"/>
      <c r="P74" s="903"/>
      <c r="Q74" s="904">
        <v>158</v>
      </c>
      <c r="R74" s="898"/>
      <c r="S74" s="898"/>
      <c r="T74" s="898"/>
      <c r="U74" s="898"/>
      <c r="V74" s="898">
        <v>149</v>
      </c>
      <c r="W74" s="898"/>
      <c r="X74" s="898"/>
      <c r="Y74" s="898"/>
      <c r="Z74" s="898"/>
      <c r="AA74" s="898">
        <v>9</v>
      </c>
      <c r="AB74" s="898"/>
      <c r="AC74" s="898"/>
      <c r="AD74" s="898"/>
      <c r="AE74" s="898"/>
      <c r="AF74" s="898">
        <v>9</v>
      </c>
      <c r="AG74" s="898"/>
      <c r="AH74" s="898"/>
      <c r="AI74" s="898"/>
      <c r="AJ74" s="898"/>
      <c r="AK74" s="898"/>
      <c r="AL74" s="898"/>
      <c r="AM74" s="898"/>
      <c r="AN74" s="898"/>
      <c r="AO74" s="898"/>
      <c r="AP74" s="898"/>
      <c r="AQ74" s="898"/>
      <c r="AR74" s="898"/>
      <c r="AS74" s="898"/>
      <c r="AT74" s="898"/>
      <c r="AU74" s="898"/>
      <c r="AV74" s="898"/>
      <c r="AW74" s="898"/>
      <c r="AX74" s="898"/>
      <c r="AY74" s="898"/>
      <c r="AZ74" s="899"/>
      <c r="BA74" s="899"/>
      <c r="BB74" s="899"/>
      <c r="BC74" s="899"/>
      <c r="BD74" s="900"/>
      <c r="BE74" s="245"/>
      <c r="BF74" s="245"/>
      <c r="BG74" s="245"/>
      <c r="BH74" s="245"/>
      <c r="BI74" s="245"/>
      <c r="BJ74" s="245"/>
      <c r="BK74" s="245"/>
      <c r="BL74" s="245"/>
      <c r="BM74" s="245"/>
      <c r="BN74" s="245"/>
      <c r="BO74" s="245"/>
      <c r="BP74" s="245"/>
      <c r="BQ74" s="242">
        <v>68</v>
      </c>
      <c r="BR74" s="247"/>
      <c r="BS74" s="880"/>
      <c r="BT74" s="881"/>
      <c r="BU74" s="881"/>
      <c r="BV74" s="881"/>
      <c r="BW74" s="881"/>
      <c r="BX74" s="881"/>
      <c r="BY74" s="881"/>
      <c r="BZ74" s="881"/>
      <c r="CA74" s="881"/>
      <c r="CB74" s="881"/>
      <c r="CC74" s="881"/>
      <c r="CD74" s="881"/>
      <c r="CE74" s="881"/>
      <c r="CF74" s="881"/>
      <c r="CG74" s="882"/>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68"/>
      <c r="DW74" s="869"/>
      <c r="DX74" s="869"/>
      <c r="DY74" s="869"/>
      <c r="DZ74" s="870"/>
      <c r="EA74" s="226"/>
    </row>
    <row r="75" spans="1:131" s="227" customFormat="1" ht="26.25" customHeight="1" x14ac:dyDescent="0.15">
      <c r="A75" s="241">
        <v>8</v>
      </c>
      <c r="B75" s="901" t="s">
        <v>566</v>
      </c>
      <c r="C75" s="902"/>
      <c r="D75" s="902"/>
      <c r="E75" s="902"/>
      <c r="F75" s="902"/>
      <c r="G75" s="902"/>
      <c r="H75" s="902"/>
      <c r="I75" s="902"/>
      <c r="J75" s="902"/>
      <c r="K75" s="902"/>
      <c r="L75" s="902"/>
      <c r="M75" s="902"/>
      <c r="N75" s="902"/>
      <c r="O75" s="902"/>
      <c r="P75" s="903"/>
      <c r="Q75" s="905">
        <v>10137</v>
      </c>
      <c r="R75" s="906"/>
      <c r="S75" s="906"/>
      <c r="T75" s="906"/>
      <c r="U75" s="907"/>
      <c r="V75" s="908">
        <v>9846</v>
      </c>
      <c r="W75" s="906"/>
      <c r="X75" s="906"/>
      <c r="Y75" s="906"/>
      <c r="Z75" s="907"/>
      <c r="AA75" s="908">
        <v>291</v>
      </c>
      <c r="AB75" s="906"/>
      <c r="AC75" s="906"/>
      <c r="AD75" s="906"/>
      <c r="AE75" s="907"/>
      <c r="AF75" s="908">
        <v>291</v>
      </c>
      <c r="AG75" s="906"/>
      <c r="AH75" s="906"/>
      <c r="AI75" s="906"/>
      <c r="AJ75" s="907"/>
      <c r="AK75" s="908"/>
      <c r="AL75" s="906"/>
      <c r="AM75" s="906"/>
      <c r="AN75" s="906"/>
      <c r="AO75" s="907"/>
      <c r="AP75" s="908">
        <v>3005</v>
      </c>
      <c r="AQ75" s="906"/>
      <c r="AR75" s="906"/>
      <c r="AS75" s="906"/>
      <c r="AT75" s="907"/>
      <c r="AU75" s="908">
        <v>684</v>
      </c>
      <c r="AV75" s="906"/>
      <c r="AW75" s="906"/>
      <c r="AX75" s="906"/>
      <c r="AY75" s="907"/>
      <c r="AZ75" s="899"/>
      <c r="BA75" s="899"/>
      <c r="BB75" s="899"/>
      <c r="BC75" s="899"/>
      <c r="BD75" s="900"/>
      <c r="BE75" s="245"/>
      <c r="BF75" s="245"/>
      <c r="BG75" s="245"/>
      <c r="BH75" s="245"/>
      <c r="BI75" s="245"/>
      <c r="BJ75" s="245"/>
      <c r="BK75" s="245"/>
      <c r="BL75" s="245"/>
      <c r="BM75" s="245"/>
      <c r="BN75" s="245"/>
      <c r="BO75" s="245"/>
      <c r="BP75" s="245"/>
      <c r="BQ75" s="242">
        <v>69</v>
      </c>
      <c r="BR75" s="247"/>
      <c r="BS75" s="880"/>
      <c r="BT75" s="881"/>
      <c r="BU75" s="881"/>
      <c r="BV75" s="881"/>
      <c r="BW75" s="881"/>
      <c r="BX75" s="881"/>
      <c r="BY75" s="881"/>
      <c r="BZ75" s="881"/>
      <c r="CA75" s="881"/>
      <c r="CB75" s="881"/>
      <c r="CC75" s="881"/>
      <c r="CD75" s="881"/>
      <c r="CE75" s="881"/>
      <c r="CF75" s="881"/>
      <c r="CG75" s="882"/>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68"/>
      <c r="DW75" s="869"/>
      <c r="DX75" s="869"/>
      <c r="DY75" s="869"/>
      <c r="DZ75" s="870"/>
      <c r="EA75" s="226"/>
    </row>
    <row r="76" spans="1:131" s="227" customFormat="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907"/>
      <c r="V76" s="908"/>
      <c r="W76" s="906"/>
      <c r="X76" s="906"/>
      <c r="Y76" s="906"/>
      <c r="Z76" s="907"/>
      <c r="AA76" s="908"/>
      <c r="AB76" s="906"/>
      <c r="AC76" s="906"/>
      <c r="AD76" s="906"/>
      <c r="AE76" s="907"/>
      <c r="AF76" s="908"/>
      <c r="AG76" s="906"/>
      <c r="AH76" s="906"/>
      <c r="AI76" s="906"/>
      <c r="AJ76" s="907"/>
      <c r="AK76" s="908"/>
      <c r="AL76" s="906"/>
      <c r="AM76" s="906"/>
      <c r="AN76" s="906"/>
      <c r="AO76" s="907"/>
      <c r="AP76" s="908"/>
      <c r="AQ76" s="906"/>
      <c r="AR76" s="906"/>
      <c r="AS76" s="906"/>
      <c r="AT76" s="907"/>
      <c r="AU76" s="908"/>
      <c r="AV76" s="906"/>
      <c r="AW76" s="906"/>
      <c r="AX76" s="906"/>
      <c r="AY76" s="907"/>
      <c r="AZ76" s="899"/>
      <c r="BA76" s="899"/>
      <c r="BB76" s="899"/>
      <c r="BC76" s="899"/>
      <c r="BD76" s="900"/>
      <c r="BE76" s="245"/>
      <c r="BF76" s="245"/>
      <c r="BG76" s="245"/>
      <c r="BH76" s="245"/>
      <c r="BI76" s="245"/>
      <c r="BJ76" s="245"/>
      <c r="BK76" s="245"/>
      <c r="BL76" s="245"/>
      <c r="BM76" s="245"/>
      <c r="BN76" s="245"/>
      <c r="BO76" s="245"/>
      <c r="BP76" s="245"/>
      <c r="BQ76" s="242">
        <v>70</v>
      </c>
      <c r="BR76" s="247"/>
      <c r="BS76" s="880"/>
      <c r="BT76" s="881"/>
      <c r="BU76" s="881"/>
      <c r="BV76" s="881"/>
      <c r="BW76" s="881"/>
      <c r="BX76" s="881"/>
      <c r="BY76" s="881"/>
      <c r="BZ76" s="881"/>
      <c r="CA76" s="881"/>
      <c r="CB76" s="881"/>
      <c r="CC76" s="881"/>
      <c r="CD76" s="881"/>
      <c r="CE76" s="881"/>
      <c r="CF76" s="881"/>
      <c r="CG76" s="882"/>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68"/>
      <c r="DW76" s="869"/>
      <c r="DX76" s="869"/>
      <c r="DY76" s="869"/>
      <c r="DZ76" s="870"/>
      <c r="EA76" s="226"/>
    </row>
    <row r="77" spans="1:131" s="227" customFormat="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907"/>
      <c r="V77" s="908"/>
      <c r="W77" s="906"/>
      <c r="X77" s="906"/>
      <c r="Y77" s="906"/>
      <c r="Z77" s="907"/>
      <c r="AA77" s="908"/>
      <c r="AB77" s="906"/>
      <c r="AC77" s="906"/>
      <c r="AD77" s="906"/>
      <c r="AE77" s="907"/>
      <c r="AF77" s="908"/>
      <c r="AG77" s="906"/>
      <c r="AH77" s="906"/>
      <c r="AI77" s="906"/>
      <c r="AJ77" s="907"/>
      <c r="AK77" s="908"/>
      <c r="AL77" s="906"/>
      <c r="AM77" s="906"/>
      <c r="AN77" s="906"/>
      <c r="AO77" s="907"/>
      <c r="AP77" s="908"/>
      <c r="AQ77" s="906"/>
      <c r="AR77" s="906"/>
      <c r="AS77" s="906"/>
      <c r="AT77" s="907"/>
      <c r="AU77" s="908"/>
      <c r="AV77" s="906"/>
      <c r="AW77" s="906"/>
      <c r="AX77" s="906"/>
      <c r="AY77" s="907"/>
      <c r="AZ77" s="899"/>
      <c r="BA77" s="899"/>
      <c r="BB77" s="899"/>
      <c r="BC77" s="899"/>
      <c r="BD77" s="900"/>
      <c r="BE77" s="245"/>
      <c r="BF77" s="245"/>
      <c r="BG77" s="245"/>
      <c r="BH77" s="245"/>
      <c r="BI77" s="245"/>
      <c r="BJ77" s="245"/>
      <c r="BK77" s="245"/>
      <c r="BL77" s="245"/>
      <c r="BM77" s="245"/>
      <c r="BN77" s="245"/>
      <c r="BO77" s="245"/>
      <c r="BP77" s="245"/>
      <c r="BQ77" s="242">
        <v>71</v>
      </c>
      <c r="BR77" s="247"/>
      <c r="BS77" s="880"/>
      <c r="BT77" s="881"/>
      <c r="BU77" s="881"/>
      <c r="BV77" s="881"/>
      <c r="BW77" s="881"/>
      <c r="BX77" s="881"/>
      <c r="BY77" s="881"/>
      <c r="BZ77" s="881"/>
      <c r="CA77" s="881"/>
      <c r="CB77" s="881"/>
      <c r="CC77" s="881"/>
      <c r="CD77" s="881"/>
      <c r="CE77" s="881"/>
      <c r="CF77" s="881"/>
      <c r="CG77" s="882"/>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68"/>
      <c r="DW77" s="869"/>
      <c r="DX77" s="869"/>
      <c r="DY77" s="869"/>
      <c r="DZ77" s="870"/>
      <c r="EA77" s="226"/>
    </row>
    <row r="78" spans="1:131" s="227" customFormat="1" ht="26.25" customHeight="1" x14ac:dyDescent="0.15">
      <c r="A78" s="241">
        <v>11</v>
      </c>
      <c r="B78" s="901"/>
      <c r="C78" s="902"/>
      <c r="D78" s="902"/>
      <c r="E78" s="902"/>
      <c r="F78" s="902"/>
      <c r="G78" s="902"/>
      <c r="H78" s="902"/>
      <c r="I78" s="902"/>
      <c r="J78" s="902"/>
      <c r="K78" s="902"/>
      <c r="L78" s="902"/>
      <c r="M78" s="902"/>
      <c r="N78" s="902"/>
      <c r="O78" s="902"/>
      <c r="P78" s="903"/>
      <c r="Q78" s="904"/>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9"/>
      <c r="BA78" s="899"/>
      <c r="BB78" s="899"/>
      <c r="BC78" s="899"/>
      <c r="BD78" s="900"/>
      <c r="BE78" s="245"/>
      <c r="BF78" s="245"/>
      <c r="BG78" s="245"/>
      <c r="BH78" s="245"/>
      <c r="BI78" s="245"/>
      <c r="BJ78" s="248"/>
      <c r="BK78" s="248"/>
      <c r="BL78" s="248"/>
      <c r="BM78" s="248"/>
      <c r="BN78" s="248"/>
      <c r="BO78" s="245"/>
      <c r="BP78" s="245"/>
      <c r="BQ78" s="242">
        <v>72</v>
      </c>
      <c r="BR78" s="247"/>
      <c r="BS78" s="880"/>
      <c r="BT78" s="881"/>
      <c r="BU78" s="881"/>
      <c r="BV78" s="881"/>
      <c r="BW78" s="881"/>
      <c r="BX78" s="881"/>
      <c r="BY78" s="881"/>
      <c r="BZ78" s="881"/>
      <c r="CA78" s="881"/>
      <c r="CB78" s="881"/>
      <c r="CC78" s="881"/>
      <c r="CD78" s="881"/>
      <c r="CE78" s="881"/>
      <c r="CF78" s="881"/>
      <c r="CG78" s="882"/>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68"/>
      <c r="DW78" s="869"/>
      <c r="DX78" s="869"/>
      <c r="DY78" s="869"/>
      <c r="DZ78" s="870"/>
      <c r="EA78" s="226"/>
    </row>
    <row r="79" spans="1:131" s="227" customFormat="1" ht="26.25" customHeight="1" x14ac:dyDescent="0.15">
      <c r="A79" s="241">
        <v>12</v>
      </c>
      <c r="B79" s="901"/>
      <c r="C79" s="902"/>
      <c r="D79" s="902"/>
      <c r="E79" s="902"/>
      <c r="F79" s="902"/>
      <c r="G79" s="902"/>
      <c r="H79" s="902"/>
      <c r="I79" s="902"/>
      <c r="J79" s="902"/>
      <c r="K79" s="902"/>
      <c r="L79" s="902"/>
      <c r="M79" s="902"/>
      <c r="N79" s="902"/>
      <c r="O79" s="902"/>
      <c r="P79" s="903"/>
      <c r="Q79" s="904"/>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9"/>
      <c r="BA79" s="899"/>
      <c r="BB79" s="899"/>
      <c r="BC79" s="899"/>
      <c r="BD79" s="900"/>
      <c r="BE79" s="245"/>
      <c r="BF79" s="245"/>
      <c r="BG79" s="245"/>
      <c r="BH79" s="245"/>
      <c r="BI79" s="245"/>
      <c r="BJ79" s="248"/>
      <c r="BK79" s="248"/>
      <c r="BL79" s="248"/>
      <c r="BM79" s="248"/>
      <c r="BN79" s="248"/>
      <c r="BO79" s="245"/>
      <c r="BP79" s="245"/>
      <c r="BQ79" s="242">
        <v>73</v>
      </c>
      <c r="BR79" s="247"/>
      <c r="BS79" s="880"/>
      <c r="BT79" s="881"/>
      <c r="BU79" s="881"/>
      <c r="BV79" s="881"/>
      <c r="BW79" s="881"/>
      <c r="BX79" s="881"/>
      <c r="BY79" s="881"/>
      <c r="BZ79" s="881"/>
      <c r="CA79" s="881"/>
      <c r="CB79" s="881"/>
      <c r="CC79" s="881"/>
      <c r="CD79" s="881"/>
      <c r="CE79" s="881"/>
      <c r="CF79" s="881"/>
      <c r="CG79" s="882"/>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68"/>
      <c r="DW79" s="869"/>
      <c r="DX79" s="869"/>
      <c r="DY79" s="869"/>
      <c r="DZ79" s="870"/>
      <c r="EA79" s="226"/>
    </row>
    <row r="80" spans="1:131" s="227" customFormat="1" ht="26.25" customHeight="1" x14ac:dyDescent="0.15">
      <c r="A80" s="241">
        <v>13</v>
      </c>
      <c r="B80" s="901"/>
      <c r="C80" s="902"/>
      <c r="D80" s="902"/>
      <c r="E80" s="902"/>
      <c r="F80" s="902"/>
      <c r="G80" s="902"/>
      <c r="H80" s="902"/>
      <c r="I80" s="902"/>
      <c r="J80" s="902"/>
      <c r="K80" s="902"/>
      <c r="L80" s="902"/>
      <c r="M80" s="902"/>
      <c r="N80" s="902"/>
      <c r="O80" s="902"/>
      <c r="P80" s="903"/>
      <c r="Q80" s="904"/>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9"/>
      <c r="BA80" s="899"/>
      <c r="BB80" s="899"/>
      <c r="BC80" s="899"/>
      <c r="BD80" s="900"/>
      <c r="BE80" s="245"/>
      <c r="BF80" s="245"/>
      <c r="BG80" s="245"/>
      <c r="BH80" s="245"/>
      <c r="BI80" s="245"/>
      <c r="BJ80" s="245"/>
      <c r="BK80" s="245"/>
      <c r="BL80" s="245"/>
      <c r="BM80" s="245"/>
      <c r="BN80" s="245"/>
      <c r="BO80" s="245"/>
      <c r="BP80" s="245"/>
      <c r="BQ80" s="242">
        <v>74</v>
      </c>
      <c r="BR80" s="247"/>
      <c r="BS80" s="880"/>
      <c r="BT80" s="881"/>
      <c r="BU80" s="881"/>
      <c r="BV80" s="881"/>
      <c r="BW80" s="881"/>
      <c r="BX80" s="881"/>
      <c r="BY80" s="881"/>
      <c r="BZ80" s="881"/>
      <c r="CA80" s="881"/>
      <c r="CB80" s="881"/>
      <c r="CC80" s="881"/>
      <c r="CD80" s="881"/>
      <c r="CE80" s="881"/>
      <c r="CF80" s="881"/>
      <c r="CG80" s="882"/>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68"/>
      <c r="DW80" s="869"/>
      <c r="DX80" s="869"/>
      <c r="DY80" s="869"/>
      <c r="DZ80" s="870"/>
      <c r="EA80" s="226"/>
    </row>
    <row r="81" spans="1:131" s="227" customFormat="1" ht="26.25" customHeight="1" x14ac:dyDescent="0.15">
      <c r="A81" s="241">
        <v>14</v>
      </c>
      <c r="B81" s="901"/>
      <c r="C81" s="902"/>
      <c r="D81" s="902"/>
      <c r="E81" s="902"/>
      <c r="F81" s="902"/>
      <c r="G81" s="902"/>
      <c r="H81" s="902"/>
      <c r="I81" s="902"/>
      <c r="J81" s="902"/>
      <c r="K81" s="902"/>
      <c r="L81" s="902"/>
      <c r="M81" s="902"/>
      <c r="N81" s="902"/>
      <c r="O81" s="902"/>
      <c r="P81" s="903"/>
      <c r="Q81" s="904"/>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9"/>
      <c r="BA81" s="899"/>
      <c r="BB81" s="899"/>
      <c r="BC81" s="899"/>
      <c r="BD81" s="900"/>
      <c r="BE81" s="245"/>
      <c r="BF81" s="245"/>
      <c r="BG81" s="245"/>
      <c r="BH81" s="245"/>
      <c r="BI81" s="245"/>
      <c r="BJ81" s="245"/>
      <c r="BK81" s="245"/>
      <c r="BL81" s="245"/>
      <c r="BM81" s="245"/>
      <c r="BN81" s="245"/>
      <c r="BO81" s="245"/>
      <c r="BP81" s="245"/>
      <c r="BQ81" s="242">
        <v>75</v>
      </c>
      <c r="BR81" s="247"/>
      <c r="BS81" s="880"/>
      <c r="BT81" s="881"/>
      <c r="BU81" s="881"/>
      <c r="BV81" s="881"/>
      <c r="BW81" s="881"/>
      <c r="BX81" s="881"/>
      <c r="BY81" s="881"/>
      <c r="BZ81" s="881"/>
      <c r="CA81" s="881"/>
      <c r="CB81" s="881"/>
      <c r="CC81" s="881"/>
      <c r="CD81" s="881"/>
      <c r="CE81" s="881"/>
      <c r="CF81" s="881"/>
      <c r="CG81" s="882"/>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68"/>
      <c r="DW81" s="869"/>
      <c r="DX81" s="869"/>
      <c r="DY81" s="869"/>
      <c r="DZ81" s="870"/>
      <c r="EA81" s="226"/>
    </row>
    <row r="82" spans="1:131" s="227" customFormat="1" ht="26.25" customHeight="1" x14ac:dyDescent="0.15">
      <c r="A82" s="241">
        <v>15</v>
      </c>
      <c r="B82" s="901"/>
      <c r="C82" s="902"/>
      <c r="D82" s="902"/>
      <c r="E82" s="902"/>
      <c r="F82" s="902"/>
      <c r="G82" s="902"/>
      <c r="H82" s="902"/>
      <c r="I82" s="902"/>
      <c r="J82" s="902"/>
      <c r="K82" s="902"/>
      <c r="L82" s="902"/>
      <c r="M82" s="902"/>
      <c r="N82" s="902"/>
      <c r="O82" s="902"/>
      <c r="P82" s="903"/>
      <c r="Q82" s="904"/>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9"/>
      <c r="BA82" s="899"/>
      <c r="BB82" s="899"/>
      <c r="BC82" s="899"/>
      <c r="BD82" s="900"/>
      <c r="BE82" s="245"/>
      <c r="BF82" s="245"/>
      <c r="BG82" s="245"/>
      <c r="BH82" s="245"/>
      <c r="BI82" s="245"/>
      <c r="BJ82" s="245"/>
      <c r="BK82" s="245"/>
      <c r="BL82" s="245"/>
      <c r="BM82" s="245"/>
      <c r="BN82" s="245"/>
      <c r="BO82" s="245"/>
      <c r="BP82" s="245"/>
      <c r="BQ82" s="242">
        <v>76</v>
      </c>
      <c r="BR82" s="247"/>
      <c r="BS82" s="880"/>
      <c r="BT82" s="881"/>
      <c r="BU82" s="881"/>
      <c r="BV82" s="881"/>
      <c r="BW82" s="881"/>
      <c r="BX82" s="881"/>
      <c r="BY82" s="881"/>
      <c r="BZ82" s="881"/>
      <c r="CA82" s="881"/>
      <c r="CB82" s="881"/>
      <c r="CC82" s="881"/>
      <c r="CD82" s="881"/>
      <c r="CE82" s="881"/>
      <c r="CF82" s="881"/>
      <c r="CG82" s="882"/>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68"/>
      <c r="DW82" s="869"/>
      <c r="DX82" s="869"/>
      <c r="DY82" s="869"/>
      <c r="DZ82" s="870"/>
      <c r="EA82" s="226"/>
    </row>
    <row r="83" spans="1:131" s="227" customFormat="1" ht="26.25" customHeight="1" x14ac:dyDescent="0.15">
      <c r="A83" s="241">
        <v>16</v>
      </c>
      <c r="B83" s="901"/>
      <c r="C83" s="902"/>
      <c r="D83" s="902"/>
      <c r="E83" s="902"/>
      <c r="F83" s="902"/>
      <c r="G83" s="902"/>
      <c r="H83" s="902"/>
      <c r="I83" s="902"/>
      <c r="J83" s="902"/>
      <c r="K83" s="902"/>
      <c r="L83" s="902"/>
      <c r="M83" s="902"/>
      <c r="N83" s="902"/>
      <c r="O83" s="902"/>
      <c r="P83" s="903"/>
      <c r="Q83" s="904"/>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9"/>
      <c r="BA83" s="899"/>
      <c r="BB83" s="899"/>
      <c r="BC83" s="899"/>
      <c r="BD83" s="900"/>
      <c r="BE83" s="245"/>
      <c r="BF83" s="245"/>
      <c r="BG83" s="245"/>
      <c r="BH83" s="245"/>
      <c r="BI83" s="245"/>
      <c r="BJ83" s="245"/>
      <c r="BK83" s="245"/>
      <c r="BL83" s="245"/>
      <c r="BM83" s="245"/>
      <c r="BN83" s="245"/>
      <c r="BO83" s="245"/>
      <c r="BP83" s="245"/>
      <c r="BQ83" s="242">
        <v>77</v>
      </c>
      <c r="BR83" s="247"/>
      <c r="BS83" s="880"/>
      <c r="BT83" s="881"/>
      <c r="BU83" s="881"/>
      <c r="BV83" s="881"/>
      <c r="BW83" s="881"/>
      <c r="BX83" s="881"/>
      <c r="BY83" s="881"/>
      <c r="BZ83" s="881"/>
      <c r="CA83" s="881"/>
      <c r="CB83" s="881"/>
      <c r="CC83" s="881"/>
      <c r="CD83" s="881"/>
      <c r="CE83" s="881"/>
      <c r="CF83" s="881"/>
      <c r="CG83" s="882"/>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68"/>
      <c r="DW83" s="869"/>
      <c r="DX83" s="869"/>
      <c r="DY83" s="869"/>
      <c r="DZ83" s="870"/>
      <c r="EA83" s="226"/>
    </row>
    <row r="84" spans="1:131" s="227" customFormat="1" ht="26.25" customHeight="1" x14ac:dyDescent="0.15">
      <c r="A84" s="241">
        <v>17</v>
      </c>
      <c r="B84" s="901"/>
      <c r="C84" s="902"/>
      <c r="D84" s="902"/>
      <c r="E84" s="902"/>
      <c r="F84" s="902"/>
      <c r="G84" s="902"/>
      <c r="H84" s="902"/>
      <c r="I84" s="902"/>
      <c r="J84" s="902"/>
      <c r="K84" s="902"/>
      <c r="L84" s="902"/>
      <c r="M84" s="902"/>
      <c r="N84" s="902"/>
      <c r="O84" s="902"/>
      <c r="P84" s="903"/>
      <c r="Q84" s="904"/>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9"/>
      <c r="BA84" s="899"/>
      <c r="BB84" s="899"/>
      <c r="BC84" s="899"/>
      <c r="BD84" s="900"/>
      <c r="BE84" s="245"/>
      <c r="BF84" s="245"/>
      <c r="BG84" s="245"/>
      <c r="BH84" s="245"/>
      <c r="BI84" s="245"/>
      <c r="BJ84" s="245"/>
      <c r="BK84" s="245"/>
      <c r="BL84" s="245"/>
      <c r="BM84" s="245"/>
      <c r="BN84" s="245"/>
      <c r="BO84" s="245"/>
      <c r="BP84" s="245"/>
      <c r="BQ84" s="242">
        <v>78</v>
      </c>
      <c r="BR84" s="247"/>
      <c r="BS84" s="880"/>
      <c r="BT84" s="881"/>
      <c r="BU84" s="881"/>
      <c r="BV84" s="881"/>
      <c r="BW84" s="881"/>
      <c r="BX84" s="881"/>
      <c r="BY84" s="881"/>
      <c r="BZ84" s="881"/>
      <c r="CA84" s="881"/>
      <c r="CB84" s="881"/>
      <c r="CC84" s="881"/>
      <c r="CD84" s="881"/>
      <c r="CE84" s="881"/>
      <c r="CF84" s="881"/>
      <c r="CG84" s="882"/>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68"/>
      <c r="DW84" s="869"/>
      <c r="DX84" s="869"/>
      <c r="DY84" s="869"/>
      <c r="DZ84" s="870"/>
      <c r="EA84" s="226"/>
    </row>
    <row r="85" spans="1:131" s="227" customFormat="1" ht="26.25" customHeight="1" x14ac:dyDescent="0.15">
      <c r="A85" s="241">
        <v>18</v>
      </c>
      <c r="B85" s="901"/>
      <c r="C85" s="902"/>
      <c r="D85" s="902"/>
      <c r="E85" s="902"/>
      <c r="F85" s="902"/>
      <c r="G85" s="902"/>
      <c r="H85" s="902"/>
      <c r="I85" s="902"/>
      <c r="J85" s="902"/>
      <c r="K85" s="902"/>
      <c r="L85" s="902"/>
      <c r="M85" s="902"/>
      <c r="N85" s="902"/>
      <c r="O85" s="902"/>
      <c r="P85" s="903"/>
      <c r="Q85" s="904"/>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9"/>
      <c r="BA85" s="899"/>
      <c r="BB85" s="899"/>
      <c r="BC85" s="899"/>
      <c r="BD85" s="900"/>
      <c r="BE85" s="245"/>
      <c r="BF85" s="245"/>
      <c r="BG85" s="245"/>
      <c r="BH85" s="245"/>
      <c r="BI85" s="245"/>
      <c r="BJ85" s="245"/>
      <c r="BK85" s="245"/>
      <c r="BL85" s="245"/>
      <c r="BM85" s="245"/>
      <c r="BN85" s="245"/>
      <c r="BO85" s="245"/>
      <c r="BP85" s="245"/>
      <c r="BQ85" s="242">
        <v>79</v>
      </c>
      <c r="BR85" s="247"/>
      <c r="BS85" s="880"/>
      <c r="BT85" s="881"/>
      <c r="BU85" s="881"/>
      <c r="BV85" s="881"/>
      <c r="BW85" s="881"/>
      <c r="BX85" s="881"/>
      <c r="BY85" s="881"/>
      <c r="BZ85" s="881"/>
      <c r="CA85" s="881"/>
      <c r="CB85" s="881"/>
      <c r="CC85" s="881"/>
      <c r="CD85" s="881"/>
      <c r="CE85" s="881"/>
      <c r="CF85" s="881"/>
      <c r="CG85" s="882"/>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68"/>
      <c r="DW85" s="869"/>
      <c r="DX85" s="869"/>
      <c r="DY85" s="869"/>
      <c r="DZ85" s="870"/>
      <c r="EA85" s="226"/>
    </row>
    <row r="86" spans="1:131" s="227" customFormat="1" ht="26.25" customHeight="1" x14ac:dyDescent="0.15">
      <c r="A86" s="241">
        <v>19</v>
      </c>
      <c r="B86" s="901"/>
      <c r="C86" s="902"/>
      <c r="D86" s="902"/>
      <c r="E86" s="902"/>
      <c r="F86" s="902"/>
      <c r="G86" s="902"/>
      <c r="H86" s="902"/>
      <c r="I86" s="902"/>
      <c r="J86" s="902"/>
      <c r="K86" s="902"/>
      <c r="L86" s="902"/>
      <c r="M86" s="902"/>
      <c r="N86" s="902"/>
      <c r="O86" s="902"/>
      <c r="P86" s="903"/>
      <c r="Q86" s="904"/>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899"/>
      <c r="BA86" s="899"/>
      <c r="BB86" s="899"/>
      <c r="BC86" s="899"/>
      <c r="BD86" s="900"/>
      <c r="BE86" s="245"/>
      <c r="BF86" s="245"/>
      <c r="BG86" s="245"/>
      <c r="BH86" s="245"/>
      <c r="BI86" s="245"/>
      <c r="BJ86" s="245"/>
      <c r="BK86" s="245"/>
      <c r="BL86" s="245"/>
      <c r="BM86" s="245"/>
      <c r="BN86" s="245"/>
      <c r="BO86" s="245"/>
      <c r="BP86" s="245"/>
      <c r="BQ86" s="242">
        <v>80</v>
      </c>
      <c r="BR86" s="247"/>
      <c r="BS86" s="880"/>
      <c r="BT86" s="881"/>
      <c r="BU86" s="881"/>
      <c r="BV86" s="881"/>
      <c r="BW86" s="881"/>
      <c r="BX86" s="881"/>
      <c r="BY86" s="881"/>
      <c r="BZ86" s="881"/>
      <c r="CA86" s="881"/>
      <c r="CB86" s="881"/>
      <c r="CC86" s="881"/>
      <c r="CD86" s="881"/>
      <c r="CE86" s="881"/>
      <c r="CF86" s="881"/>
      <c r="CG86" s="882"/>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68"/>
      <c r="DW86" s="869"/>
      <c r="DX86" s="869"/>
      <c r="DY86" s="869"/>
      <c r="DZ86" s="870"/>
      <c r="EA86" s="226"/>
    </row>
    <row r="87" spans="1:131" s="227" customFormat="1" ht="26.25" customHeight="1" x14ac:dyDescent="0.15">
      <c r="A87" s="249">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45"/>
      <c r="BF87" s="245"/>
      <c r="BG87" s="245"/>
      <c r="BH87" s="245"/>
      <c r="BI87" s="245"/>
      <c r="BJ87" s="245"/>
      <c r="BK87" s="245"/>
      <c r="BL87" s="245"/>
      <c r="BM87" s="245"/>
      <c r="BN87" s="245"/>
      <c r="BO87" s="245"/>
      <c r="BP87" s="245"/>
      <c r="BQ87" s="242">
        <v>81</v>
      </c>
      <c r="BR87" s="247"/>
      <c r="BS87" s="880"/>
      <c r="BT87" s="881"/>
      <c r="BU87" s="881"/>
      <c r="BV87" s="881"/>
      <c r="BW87" s="881"/>
      <c r="BX87" s="881"/>
      <c r="BY87" s="881"/>
      <c r="BZ87" s="881"/>
      <c r="CA87" s="881"/>
      <c r="CB87" s="881"/>
      <c r="CC87" s="881"/>
      <c r="CD87" s="881"/>
      <c r="CE87" s="881"/>
      <c r="CF87" s="881"/>
      <c r="CG87" s="882"/>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68"/>
      <c r="DW87" s="869"/>
      <c r="DX87" s="869"/>
      <c r="DY87" s="869"/>
      <c r="DZ87" s="870"/>
      <c r="EA87" s="226"/>
    </row>
    <row r="88" spans="1:131" s="227" customFormat="1" ht="26.25" customHeight="1" thickBot="1" x14ac:dyDescent="0.2">
      <c r="A88" s="244" t="s">
        <v>378</v>
      </c>
      <c r="B88" s="871" t="s">
        <v>408</v>
      </c>
      <c r="C88" s="872"/>
      <c r="D88" s="872"/>
      <c r="E88" s="872"/>
      <c r="F88" s="872"/>
      <c r="G88" s="872"/>
      <c r="H88" s="872"/>
      <c r="I88" s="872"/>
      <c r="J88" s="872"/>
      <c r="K88" s="872"/>
      <c r="L88" s="872"/>
      <c r="M88" s="872"/>
      <c r="N88" s="872"/>
      <c r="O88" s="872"/>
      <c r="P88" s="873"/>
      <c r="Q88" s="889"/>
      <c r="R88" s="890"/>
      <c r="S88" s="890"/>
      <c r="T88" s="890"/>
      <c r="U88" s="890"/>
      <c r="V88" s="890"/>
      <c r="W88" s="890"/>
      <c r="X88" s="890"/>
      <c r="Y88" s="890"/>
      <c r="Z88" s="890"/>
      <c r="AA88" s="890"/>
      <c r="AB88" s="890"/>
      <c r="AC88" s="890"/>
      <c r="AD88" s="890"/>
      <c r="AE88" s="890"/>
      <c r="AF88" s="886">
        <v>21106</v>
      </c>
      <c r="AG88" s="886"/>
      <c r="AH88" s="886"/>
      <c r="AI88" s="886"/>
      <c r="AJ88" s="886"/>
      <c r="AK88" s="890"/>
      <c r="AL88" s="890"/>
      <c r="AM88" s="890"/>
      <c r="AN88" s="890"/>
      <c r="AO88" s="890"/>
      <c r="AP88" s="886">
        <v>3005</v>
      </c>
      <c r="AQ88" s="886"/>
      <c r="AR88" s="886"/>
      <c r="AS88" s="886"/>
      <c r="AT88" s="886"/>
      <c r="AU88" s="886">
        <v>684</v>
      </c>
      <c r="AV88" s="886"/>
      <c r="AW88" s="886"/>
      <c r="AX88" s="886"/>
      <c r="AY88" s="886"/>
      <c r="AZ88" s="887"/>
      <c r="BA88" s="887"/>
      <c r="BB88" s="887"/>
      <c r="BC88" s="887"/>
      <c r="BD88" s="888"/>
      <c r="BE88" s="245"/>
      <c r="BF88" s="245"/>
      <c r="BG88" s="245"/>
      <c r="BH88" s="245"/>
      <c r="BI88" s="245"/>
      <c r="BJ88" s="245"/>
      <c r="BK88" s="245"/>
      <c r="BL88" s="245"/>
      <c r="BM88" s="245"/>
      <c r="BN88" s="245"/>
      <c r="BO88" s="245"/>
      <c r="BP88" s="245"/>
      <c r="BQ88" s="242">
        <v>82</v>
      </c>
      <c r="BR88" s="247"/>
      <c r="BS88" s="880"/>
      <c r="BT88" s="881"/>
      <c r="BU88" s="881"/>
      <c r="BV88" s="881"/>
      <c r="BW88" s="881"/>
      <c r="BX88" s="881"/>
      <c r="BY88" s="881"/>
      <c r="BZ88" s="881"/>
      <c r="CA88" s="881"/>
      <c r="CB88" s="881"/>
      <c r="CC88" s="881"/>
      <c r="CD88" s="881"/>
      <c r="CE88" s="881"/>
      <c r="CF88" s="881"/>
      <c r="CG88" s="882"/>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68"/>
      <c r="DW88" s="869"/>
      <c r="DX88" s="869"/>
      <c r="DY88" s="869"/>
      <c r="DZ88" s="87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0"/>
      <c r="BT89" s="881"/>
      <c r="BU89" s="881"/>
      <c r="BV89" s="881"/>
      <c r="BW89" s="881"/>
      <c r="BX89" s="881"/>
      <c r="BY89" s="881"/>
      <c r="BZ89" s="881"/>
      <c r="CA89" s="881"/>
      <c r="CB89" s="881"/>
      <c r="CC89" s="881"/>
      <c r="CD89" s="881"/>
      <c r="CE89" s="881"/>
      <c r="CF89" s="881"/>
      <c r="CG89" s="882"/>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68"/>
      <c r="DW89" s="869"/>
      <c r="DX89" s="869"/>
      <c r="DY89" s="869"/>
      <c r="DZ89" s="87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0"/>
      <c r="BT90" s="881"/>
      <c r="BU90" s="881"/>
      <c r="BV90" s="881"/>
      <c r="BW90" s="881"/>
      <c r="BX90" s="881"/>
      <c r="BY90" s="881"/>
      <c r="BZ90" s="881"/>
      <c r="CA90" s="881"/>
      <c r="CB90" s="881"/>
      <c r="CC90" s="881"/>
      <c r="CD90" s="881"/>
      <c r="CE90" s="881"/>
      <c r="CF90" s="881"/>
      <c r="CG90" s="882"/>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68"/>
      <c r="DW90" s="869"/>
      <c r="DX90" s="869"/>
      <c r="DY90" s="869"/>
      <c r="DZ90" s="87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0"/>
      <c r="BT91" s="881"/>
      <c r="BU91" s="881"/>
      <c r="BV91" s="881"/>
      <c r="BW91" s="881"/>
      <c r="BX91" s="881"/>
      <c r="BY91" s="881"/>
      <c r="BZ91" s="881"/>
      <c r="CA91" s="881"/>
      <c r="CB91" s="881"/>
      <c r="CC91" s="881"/>
      <c r="CD91" s="881"/>
      <c r="CE91" s="881"/>
      <c r="CF91" s="881"/>
      <c r="CG91" s="882"/>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68"/>
      <c r="DW91" s="869"/>
      <c r="DX91" s="869"/>
      <c r="DY91" s="869"/>
      <c r="DZ91" s="87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0"/>
      <c r="BT92" s="881"/>
      <c r="BU92" s="881"/>
      <c r="BV92" s="881"/>
      <c r="BW92" s="881"/>
      <c r="BX92" s="881"/>
      <c r="BY92" s="881"/>
      <c r="BZ92" s="881"/>
      <c r="CA92" s="881"/>
      <c r="CB92" s="881"/>
      <c r="CC92" s="881"/>
      <c r="CD92" s="881"/>
      <c r="CE92" s="881"/>
      <c r="CF92" s="881"/>
      <c r="CG92" s="882"/>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68"/>
      <c r="DW92" s="869"/>
      <c r="DX92" s="869"/>
      <c r="DY92" s="869"/>
      <c r="DZ92" s="87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0"/>
      <c r="BT93" s="881"/>
      <c r="BU93" s="881"/>
      <c r="BV93" s="881"/>
      <c r="BW93" s="881"/>
      <c r="BX93" s="881"/>
      <c r="BY93" s="881"/>
      <c r="BZ93" s="881"/>
      <c r="CA93" s="881"/>
      <c r="CB93" s="881"/>
      <c r="CC93" s="881"/>
      <c r="CD93" s="881"/>
      <c r="CE93" s="881"/>
      <c r="CF93" s="881"/>
      <c r="CG93" s="882"/>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68"/>
      <c r="DW93" s="869"/>
      <c r="DX93" s="869"/>
      <c r="DY93" s="869"/>
      <c r="DZ93" s="87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0"/>
      <c r="BT94" s="881"/>
      <c r="BU94" s="881"/>
      <c r="BV94" s="881"/>
      <c r="BW94" s="881"/>
      <c r="BX94" s="881"/>
      <c r="BY94" s="881"/>
      <c r="BZ94" s="881"/>
      <c r="CA94" s="881"/>
      <c r="CB94" s="881"/>
      <c r="CC94" s="881"/>
      <c r="CD94" s="881"/>
      <c r="CE94" s="881"/>
      <c r="CF94" s="881"/>
      <c r="CG94" s="882"/>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68"/>
      <c r="DW94" s="869"/>
      <c r="DX94" s="869"/>
      <c r="DY94" s="869"/>
      <c r="DZ94" s="87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0"/>
      <c r="BT95" s="881"/>
      <c r="BU95" s="881"/>
      <c r="BV95" s="881"/>
      <c r="BW95" s="881"/>
      <c r="BX95" s="881"/>
      <c r="BY95" s="881"/>
      <c r="BZ95" s="881"/>
      <c r="CA95" s="881"/>
      <c r="CB95" s="881"/>
      <c r="CC95" s="881"/>
      <c r="CD95" s="881"/>
      <c r="CE95" s="881"/>
      <c r="CF95" s="881"/>
      <c r="CG95" s="882"/>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68"/>
      <c r="DW95" s="869"/>
      <c r="DX95" s="869"/>
      <c r="DY95" s="869"/>
      <c r="DZ95" s="87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0"/>
      <c r="BT96" s="881"/>
      <c r="BU96" s="881"/>
      <c r="BV96" s="881"/>
      <c r="BW96" s="881"/>
      <c r="BX96" s="881"/>
      <c r="BY96" s="881"/>
      <c r="BZ96" s="881"/>
      <c r="CA96" s="881"/>
      <c r="CB96" s="881"/>
      <c r="CC96" s="881"/>
      <c r="CD96" s="881"/>
      <c r="CE96" s="881"/>
      <c r="CF96" s="881"/>
      <c r="CG96" s="882"/>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68"/>
      <c r="DW96" s="869"/>
      <c r="DX96" s="869"/>
      <c r="DY96" s="869"/>
      <c r="DZ96" s="87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0"/>
      <c r="BT97" s="881"/>
      <c r="BU97" s="881"/>
      <c r="BV97" s="881"/>
      <c r="BW97" s="881"/>
      <c r="BX97" s="881"/>
      <c r="BY97" s="881"/>
      <c r="BZ97" s="881"/>
      <c r="CA97" s="881"/>
      <c r="CB97" s="881"/>
      <c r="CC97" s="881"/>
      <c r="CD97" s="881"/>
      <c r="CE97" s="881"/>
      <c r="CF97" s="881"/>
      <c r="CG97" s="882"/>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68"/>
      <c r="DW97" s="869"/>
      <c r="DX97" s="869"/>
      <c r="DY97" s="869"/>
      <c r="DZ97" s="87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0"/>
      <c r="BT98" s="881"/>
      <c r="BU98" s="881"/>
      <c r="BV98" s="881"/>
      <c r="BW98" s="881"/>
      <c r="BX98" s="881"/>
      <c r="BY98" s="881"/>
      <c r="BZ98" s="881"/>
      <c r="CA98" s="881"/>
      <c r="CB98" s="881"/>
      <c r="CC98" s="881"/>
      <c r="CD98" s="881"/>
      <c r="CE98" s="881"/>
      <c r="CF98" s="881"/>
      <c r="CG98" s="882"/>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68"/>
      <c r="DW98" s="869"/>
      <c r="DX98" s="869"/>
      <c r="DY98" s="869"/>
      <c r="DZ98" s="87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0"/>
      <c r="BT99" s="881"/>
      <c r="BU99" s="881"/>
      <c r="BV99" s="881"/>
      <c r="BW99" s="881"/>
      <c r="BX99" s="881"/>
      <c r="BY99" s="881"/>
      <c r="BZ99" s="881"/>
      <c r="CA99" s="881"/>
      <c r="CB99" s="881"/>
      <c r="CC99" s="881"/>
      <c r="CD99" s="881"/>
      <c r="CE99" s="881"/>
      <c r="CF99" s="881"/>
      <c r="CG99" s="882"/>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68"/>
      <c r="DW99" s="869"/>
      <c r="DX99" s="869"/>
      <c r="DY99" s="869"/>
      <c r="DZ99" s="87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0"/>
      <c r="BT100" s="881"/>
      <c r="BU100" s="881"/>
      <c r="BV100" s="881"/>
      <c r="BW100" s="881"/>
      <c r="BX100" s="881"/>
      <c r="BY100" s="881"/>
      <c r="BZ100" s="881"/>
      <c r="CA100" s="881"/>
      <c r="CB100" s="881"/>
      <c r="CC100" s="881"/>
      <c r="CD100" s="881"/>
      <c r="CE100" s="881"/>
      <c r="CF100" s="881"/>
      <c r="CG100" s="882"/>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68"/>
      <c r="DW100" s="869"/>
      <c r="DX100" s="869"/>
      <c r="DY100" s="869"/>
      <c r="DZ100" s="87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0"/>
      <c r="BT101" s="881"/>
      <c r="BU101" s="881"/>
      <c r="BV101" s="881"/>
      <c r="BW101" s="881"/>
      <c r="BX101" s="881"/>
      <c r="BY101" s="881"/>
      <c r="BZ101" s="881"/>
      <c r="CA101" s="881"/>
      <c r="CB101" s="881"/>
      <c r="CC101" s="881"/>
      <c r="CD101" s="881"/>
      <c r="CE101" s="881"/>
      <c r="CF101" s="881"/>
      <c r="CG101" s="882"/>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68"/>
      <c r="DW101" s="869"/>
      <c r="DX101" s="869"/>
      <c r="DY101" s="869"/>
      <c r="DZ101" s="87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71" t="s">
        <v>409</v>
      </c>
      <c r="BS102" s="872"/>
      <c r="BT102" s="872"/>
      <c r="BU102" s="872"/>
      <c r="BV102" s="872"/>
      <c r="BW102" s="872"/>
      <c r="BX102" s="872"/>
      <c r="BY102" s="872"/>
      <c r="BZ102" s="872"/>
      <c r="CA102" s="872"/>
      <c r="CB102" s="872"/>
      <c r="CC102" s="872"/>
      <c r="CD102" s="872"/>
      <c r="CE102" s="872"/>
      <c r="CF102" s="872"/>
      <c r="CG102" s="873"/>
      <c r="CH102" s="874"/>
      <c r="CI102" s="875"/>
      <c r="CJ102" s="875"/>
      <c r="CK102" s="875"/>
      <c r="CL102" s="876"/>
      <c r="CM102" s="874"/>
      <c r="CN102" s="875"/>
      <c r="CO102" s="875"/>
      <c r="CP102" s="875"/>
      <c r="CQ102" s="876"/>
      <c r="CR102" s="877">
        <v>105</v>
      </c>
      <c r="CS102" s="878"/>
      <c r="CT102" s="878"/>
      <c r="CU102" s="878"/>
      <c r="CV102" s="879"/>
      <c r="CW102" s="877">
        <v>8</v>
      </c>
      <c r="CX102" s="878"/>
      <c r="CY102" s="878"/>
      <c r="CZ102" s="878"/>
      <c r="DA102" s="879"/>
      <c r="DB102" s="877">
        <v>286</v>
      </c>
      <c r="DC102" s="878"/>
      <c r="DD102" s="878"/>
      <c r="DE102" s="878"/>
      <c r="DF102" s="879"/>
      <c r="DG102" s="877"/>
      <c r="DH102" s="878"/>
      <c r="DI102" s="878"/>
      <c r="DJ102" s="878"/>
      <c r="DK102" s="879"/>
      <c r="DL102" s="877"/>
      <c r="DM102" s="878"/>
      <c r="DN102" s="878"/>
      <c r="DO102" s="878"/>
      <c r="DP102" s="879"/>
      <c r="DQ102" s="877"/>
      <c r="DR102" s="878"/>
      <c r="DS102" s="878"/>
      <c r="DT102" s="878"/>
      <c r="DU102" s="879"/>
      <c r="DV102" s="860"/>
      <c r="DW102" s="861"/>
      <c r="DX102" s="861"/>
      <c r="DY102" s="861"/>
      <c r="DZ102" s="86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863" t="s">
        <v>410</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864" t="s">
        <v>411</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865" t="s">
        <v>414</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415</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226" customFormat="1" ht="26.25" customHeight="1" x14ac:dyDescent="0.15">
      <c r="A109" s="820" t="s">
        <v>416</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417</v>
      </c>
      <c r="AB109" s="821"/>
      <c r="AC109" s="821"/>
      <c r="AD109" s="821"/>
      <c r="AE109" s="822"/>
      <c r="AF109" s="823" t="s">
        <v>297</v>
      </c>
      <c r="AG109" s="821"/>
      <c r="AH109" s="821"/>
      <c r="AI109" s="821"/>
      <c r="AJ109" s="822"/>
      <c r="AK109" s="823" t="s">
        <v>296</v>
      </c>
      <c r="AL109" s="821"/>
      <c r="AM109" s="821"/>
      <c r="AN109" s="821"/>
      <c r="AO109" s="822"/>
      <c r="AP109" s="823" t="s">
        <v>418</v>
      </c>
      <c r="AQ109" s="821"/>
      <c r="AR109" s="821"/>
      <c r="AS109" s="821"/>
      <c r="AT109" s="852"/>
      <c r="AU109" s="820" t="s">
        <v>416</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417</v>
      </c>
      <c r="BR109" s="821"/>
      <c r="BS109" s="821"/>
      <c r="BT109" s="821"/>
      <c r="BU109" s="822"/>
      <c r="BV109" s="823" t="s">
        <v>297</v>
      </c>
      <c r="BW109" s="821"/>
      <c r="BX109" s="821"/>
      <c r="BY109" s="821"/>
      <c r="BZ109" s="822"/>
      <c r="CA109" s="823" t="s">
        <v>296</v>
      </c>
      <c r="CB109" s="821"/>
      <c r="CC109" s="821"/>
      <c r="CD109" s="821"/>
      <c r="CE109" s="822"/>
      <c r="CF109" s="859" t="s">
        <v>418</v>
      </c>
      <c r="CG109" s="859"/>
      <c r="CH109" s="859"/>
      <c r="CI109" s="859"/>
      <c r="CJ109" s="859"/>
      <c r="CK109" s="823" t="s">
        <v>419</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417</v>
      </c>
      <c r="DH109" s="821"/>
      <c r="DI109" s="821"/>
      <c r="DJ109" s="821"/>
      <c r="DK109" s="822"/>
      <c r="DL109" s="823" t="s">
        <v>297</v>
      </c>
      <c r="DM109" s="821"/>
      <c r="DN109" s="821"/>
      <c r="DO109" s="821"/>
      <c r="DP109" s="822"/>
      <c r="DQ109" s="823" t="s">
        <v>296</v>
      </c>
      <c r="DR109" s="821"/>
      <c r="DS109" s="821"/>
      <c r="DT109" s="821"/>
      <c r="DU109" s="822"/>
      <c r="DV109" s="823" t="s">
        <v>418</v>
      </c>
      <c r="DW109" s="821"/>
      <c r="DX109" s="821"/>
      <c r="DY109" s="821"/>
      <c r="DZ109" s="852"/>
    </row>
    <row r="110" spans="1:131" s="226" customFormat="1" ht="26.25" customHeight="1" x14ac:dyDescent="0.15">
      <c r="A110" s="723" t="s">
        <v>420</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813">
        <v>3134175</v>
      </c>
      <c r="AB110" s="814"/>
      <c r="AC110" s="814"/>
      <c r="AD110" s="814"/>
      <c r="AE110" s="815"/>
      <c r="AF110" s="816">
        <v>3350353</v>
      </c>
      <c r="AG110" s="814"/>
      <c r="AH110" s="814"/>
      <c r="AI110" s="814"/>
      <c r="AJ110" s="815"/>
      <c r="AK110" s="816">
        <v>3459147</v>
      </c>
      <c r="AL110" s="814"/>
      <c r="AM110" s="814"/>
      <c r="AN110" s="814"/>
      <c r="AO110" s="815"/>
      <c r="AP110" s="817">
        <v>14.3</v>
      </c>
      <c r="AQ110" s="818"/>
      <c r="AR110" s="818"/>
      <c r="AS110" s="818"/>
      <c r="AT110" s="819"/>
      <c r="AU110" s="853" t="s">
        <v>65</v>
      </c>
      <c r="AV110" s="854"/>
      <c r="AW110" s="854"/>
      <c r="AX110" s="854"/>
      <c r="AY110" s="854"/>
      <c r="AZ110" s="779" t="s">
        <v>421</v>
      </c>
      <c r="BA110" s="724"/>
      <c r="BB110" s="724"/>
      <c r="BC110" s="724"/>
      <c r="BD110" s="724"/>
      <c r="BE110" s="724"/>
      <c r="BF110" s="724"/>
      <c r="BG110" s="724"/>
      <c r="BH110" s="724"/>
      <c r="BI110" s="724"/>
      <c r="BJ110" s="724"/>
      <c r="BK110" s="724"/>
      <c r="BL110" s="724"/>
      <c r="BM110" s="724"/>
      <c r="BN110" s="724"/>
      <c r="BO110" s="724"/>
      <c r="BP110" s="725"/>
      <c r="BQ110" s="780">
        <v>39238381</v>
      </c>
      <c r="BR110" s="761"/>
      <c r="BS110" s="761"/>
      <c r="BT110" s="761"/>
      <c r="BU110" s="761"/>
      <c r="BV110" s="761">
        <v>39656160</v>
      </c>
      <c r="BW110" s="761"/>
      <c r="BX110" s="761"/>
      <c r="BY110" s="761"/>
      <c r="BZ110" s="761"/>
      <c r="CA110" s="761">
        <v>39153373</v>
      </c>
      <c r="CB110" s="761"/>
      <c r="CC110" s="761"/>
      <c r="CD110" s="761"/>
      <c r="CE110" s="761"/>
      <c r="CF110" s="785">
        <v>162.30000000000001</v>
      </c>
      <c r="CG110" s="786"/>
      <c r="CH110" s="786"/>
      <c r="CI110" s="786"/>
      <c r="CJ110" s="786"/>
      <c r="CK110" s="849" t="s">
        <v>422</v>
      </c>
      <c r="CL110" s="735"/>
      <c r="CM110" s="810" t="s">
        <v>423</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780">
        <v>2048075</v>
      </c>
      <c r="DH110" s="761"/>
      <c r="DI110" s="761"/>
      <c r="DJ110" s="761"/>
      <c r="DK110" s="761"/>
      <c r="DL110" s="761">
        <v>1864977</v>
      </c>
      <c r="DM110" s="761"/>
      <c r="DN110" s="761"/>
      <c r="DO110" s="761"/>
      <c r="DP110" s="761"/>
      <c r="DQ110" s="761">
        <v>1677821</v>
      </c>
      <c r="DR110" s="761"/>
      <c r="DS110" s="761"/>
      <c r="DT110" s="761"/>
      <c r="DU110" s="761"/>
      <c r="DV110" s="762">
        <v>7</v>
      </c>
      <c r="DW110" s="762"/>
      <c r="DX110" s="762"/>
      <c r="DY110" s="762"/>
      <c r="DZ110" s="763"/>
    </row>
    <row r="111" spans="1:131" s="226" customFormat="1" ht="26.25" customHeight="1" x14ac:dyDescent="0.15">
      <c r="A111" s="690" t="s">
        <v>424</v>
      </c>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848"/>
      <c r="AA111" s="841" t="s">
        <v>425</v>
      </c>
      <c r="AB111" s="842"/>
      <c r="AC111" s="842"/>
      <c r="AD111" s="842"/>
      <c r="AE111" s="843"/>
      <c r="AF111" s="844" t="s">
        <v>129</v>
      </c>
      <c r="AG111" s="842"/>
      <c r="AH111" s="842"/>
      <c r="AI111" s="842"/>
      <c r="AJ111" s="843"/>
      <c r="AK111" s="844" t="s">
        <v>129</v>
      </c>
      <c r="AL111" s="842"/>
      <c r="AM111" s="842"/>
      <c r="AN111" s="842"/>
      <c r="AO111" s="843"/>
      <c r="AP111" s="845" t="s">
        <v>129</v>
      </c>
      <c r="AQ111" s="846"/>
      <c r="AR111" s="846"/>
      <c r="AS111" s="846"/>
      <c r="AT111" s="847"/>
      <c r="AU111" s="855"/>
      <c r="AV111" s="856"/>
      <c r="AW111" s="856"/>
      <c r="AX111" s="856"/>
      <c r="AY111" s="856"/>
      <c r="AZ111" s="731" t="s">
        <v>426</v>
      </c>
      <c r="BA111" s="666"/>
      <c r="BB111" s="666"/>
      <c r="BC111" s="666"/>
      <c r="BD111" s="666"/>
      <c r="BE111" s="666"/>
      <c r="BF111" s="666"/>
      <c r="BG111" s="666"/>
      <c r="BH111" s="666"/>
      <c r="BI111" s="666"/>
      <c r="BJ111" s="666"/>
      <c r="BK111" s="666"/>
      <c r="BL111" s="666"/>
      <c r="BM111" s="666"/>
      <c r="BN111" s="666"/>
      <c r="BO111" s="666"/>
      <c r="BP111" s="667"/>
      <c r="BQ111" s="732">
        <v>5990564</v>
      </c>
      <c r="BR111" s="733"/>
      <c r="BS111" s="733"/>
      <c r="BT111" s="733"/>
      <c r="BU111" s="733"/>
      <c r="BV111" s="733">
        <v>5241566</v>
      </c>
      <c r="BW111" s="733"/>
      <c r="BX111" s="733"/>
      <c r="BY111" s="733"/>
      <c r="BZ111" s="733"/>
      <c r="CA111" s="733">
        <v>4777874</v>
      </c>
      <c r="CB111" s="733"/>
      <c r="CC111" s="733"/>
      <c r="CD111" s="733"/>
      <c r="CE111" s="733"/>
      <c r="CF111" s="794">
        <v>19.8</v>
      </c>
      <c r="CG111" s="795"/>
      <c r="CH111" s="795"/>
      <c r="CI111" s="795"/>
      <c r="CJ111" s="795"/>
      <c r="CK111" s="850"/>
      <c r="CL111" s="737"/>
      <c r="CM111" s="740" t="s">
        <v>427</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32" t="s">
        <v>399</v>
      </c>
      <c r="DH111" s="733"/>
      <c r="DI111" s="733"/>
      <c r="DJ111" s="733"/>
      <c r="DK111" s="733"/>
      <c r="DL111" s="733" t="s">
        <v>399</v>
      </c>
      <c r="DM111" s="733"/>
      <c r="DN111" s="733"/>
      <c r="DO111" s="733"/>
      <c r="DP111" s="733"/>
      <c r="DQ111" s="733" t="s">
        <v>129</v>
      </c>
      <c r="DR111" s="733"/>
      <c r="DS111" s="733"/>
      <c r="DT111" s="733"/>
      <c r="DU111" s="733"/>
      <c r="DV111" s="710" t="s">
        <v>129</v>
      </c>
      <c r="DW111" s="710"/>
      <c r="DX111" s="710"/>
      <c r="DY111" s="710"/>
      <c r="DZ111" s="711"/>
    </row>
    <row r="112" spans="1:131" s="226" customFormat="1" ht="26.25" customHeight="1" x14ac:dyDescent="0.15">
      <c r="A112" s="835" t="s">
        <v>428</v>
      </c>
      <c r="B112" s="836"/>
      <c r="C112" s="666" t="s">
        <v>429</v>
      </c>
      <c r="D112" s="666"/>
      <c r="E112" s="666"/>
      <c r="F112" s="666"/>
      <c r="G112" s="666"/>
      <c r="H112" s="666"/>
      <c r="I112" s="666"/>
      <c r="J112" s="666"/>
      <c r="K112" s="666"/>
      <c r="L112" s="666"/>
      <c r="M112" s="666"/>
      <c r="N112" s="666"/>
      <c r="O112" s="666"/>
      <c r="P112" s="666"/>
      <c r="Q112" s="666"/>
      <c r="R112" s="666"/>
      <c r="S112" s="666"/>
      <c r="T112" s="666"/>
      <c r="U112" s="666"/>
      <c r="V112" s="666"/>
      <c r="W112" s="666"/>
      <c r="X112" s="666"/>
      <c r="Y112" s="666"/>
      <c r="Z112" s="667"/>
      <c r="AA112" s="695" t="s">
        <v>129</v>
      </c>
      <c r="AB112" s="696"/>
      <c r="AC112" s="696"/>
      <c r="AD112" s="696"/>
      <c r="AE112" s="697"/>
      <c r="AF112" s="698" t="s">
        <v>129</v>
      </c>
      <c r="AG112" s="696"/>
      <c r="AH112" s="696"/>
      <c r="AI112" s="696"/>
      <c r="AJ112" s="697"/>
      <c r="AK112" s="698" t="s">
        <v>399</v>
      </c>
      <c r="AL112" s="696"/>
      <c r="AM112" s="696"/>
      <c r="AN112" s="696"/>
      <c r="AO112" s="697"/>
      <c r="AP112" s="743" t="s">
        <v>129</v>
      </c>
      <c r="AQ112" s="744"/>
      <c r="AR112" s="744"/>
      <c r="AS112" s="744"/>
      <c r="AT112" s="745"/>
      <c r="AU112" s="855"/>
      <c r="AV112" s="856"/>
      <c r="AW112" s="856"/>
      <c r="AX112" s="856"/>
      <c r="AY112" s="856"/>
      <c r="AZ112" s="731" t="s">
        <v>430</v>
      </c>
      <c r="BA112" s="666"/>
      <c r="BB112" s="666"/>
      <c r="BC112" s="666"/>
      <c r="BD112" s="666"/>
      <c r="BE112" s="666"/>
      <c r="BF112" s="666"/>
      <c r="BG112" s="666"/>
      <c r="BH112" s="666"/>
      <c r="BI112" s="666"/>
      <c r="BJ112" s="666"/>
      <c r="BK112" s="666"/>
      <c r="BL112" s="666"/>
      <c r="BM112" s="666"/>
      <c r="BN112" s="666"/>
      <c r="BO112" s="666"/>
      <c r="BP112" s="667"/>
      <c r="BQ112" s="732">
        <v>7265132</v>
      </c>
      <c r="BR112" s="733"/>
      <c r="BS112" s="733"/>
      <c r="BT112" s="733"/>
      <c r="BU112" s="733"/>
      <c r="BV112" s="733">
        <v>7013015</v>
      </c>
      <c r="BW112" s="733"/>
      <c r="BX112" s="733"/>
      <c r="BY112" s="733"/>
      <c r="BZ112" s="733"/>
      <c r="CA112" s="733">
        <v>6648618</v>
      </c>
      <c r="CB112" s="733"/>
      <c r="CC112" s="733"/>
      <c r="CD112" s="733"/>
      <c r="CE112" s="733"/>
      <c r="CF112" s="794">
        <v>27.6</v>
      </c>
      <c r="CG112" s="795"/>
      <c r="CH112" s="795"/>
      <c r="CI112" s="795"/>
      <c r="CJ112" s="795"/>
      <c r="CK112" s="850"/>
      <c r="CL112" s="737"/>
      <c r="CM112" s="740" t="s">
        <v>431</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32" t="s">
        <v>399</v>
      </c>
      <c r="DH112" s="733"/>
      <c r="DI112" s="733"/>
      <c r="DJ112" s="733"/>
      <c r="DK112" s="733"/>
      <c r="DL112" s="733" t="s">
        <v>399</v>
      </c>
      <c r="DM112" s="733"/>
      <c r="DN112" s="733"/>
      <c r="DO112" s="733"/>
      <c r="DP112" s="733"/>
      <c r="DQ112" s="733" t="s">
        <v>129</v>
      </c>
      <c r="DR112" s="733"/>
      <c r="DS112" s="733"/>
      <c r="DT112" s="733"/>
      <c r="DU112" s="733"/>
      <c r="DV112" s="710" t="s">
        <v>425</v>
      </c>
      <c r="DW112" s="710"/>
      <c r="DX112" s="710"/>
      <c r="DY112" s="710"/>
      <c r="DZ112" s="711"/>
    </row>
    <row r="113" spans="1:130" s="226" customFormat="1" ht="26.25" customHeight="1" x14ac:dyDescent="0.15">
      <c r="A113" s="837"/>
      <c r="B113" s="838"/>
      <c r="C113" s="666" t="s">
        <v>432</v>
      </c>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7"/>
      <c r="AA113" s="841">
        <v>728008</v>
      </c>
      <c r="AB113" s="842"/>
      <c r="AC113" s="842"/>
      <c r="AD113" s="842"/>
      <c r="AE113" s="843"/>
      <c r="AF113" s="844">
        <v>733784</v>
      </c>
      <c r="AG113" s="842"/>
      <c r="AH113" s="842"/>
      <c r="AI113" s="842"/>
      <c r="AJ113" s="843"/>
      <c r="AK113" s="844">
        <v>718088</v>
      </c>
      <c r="AL113" s="842"/>
      <c r="AM113" s="842"/>
      <c r="AN113" s="842"/>
      <c r="AO113" s="843"/>
      <c r="AP113" s="845">
        <v>3</v>
      </c>
      <c r="AQ113" s="846"/>
      <c r="AR113" s="846"/>
      <c r="AS113" s="846"/>
      <c r="AT113" s="847"/>
      <c r="AU113" s="855"/>
      <c r="AV113" s="856"/>
      <c r="AW113" s="856"/>
      <c r="AX113" s="856"/>
      <c r="AY113" s="856"/>
      <c r="AZ113" s="731" t="s">
        <v>433</v>
      </c>
      <c r="BA113" s="666"/>
      <c r="BB113" s="666"/>
      <c r="BC113" s="666"/>
      <c r="BD113" s="666"/>
      <c r="BE113" s="666"/>
      <c r="BF113" s="666"/>
      <c r="BG113" s="666"/>
      <c r="BH113" s="666"/>
      <c r="BI113" s="666"/>
      <c r="BJ113" s="666"/>
      <c r="BK113" s="666"/>
      <c r="BL113" s="666"/>
      <c r="BM113" s="666"/>
      <c r="BN113" s="666"/>
      <c r="BO113" s="666"/>
      <c r="BP113" s="667"/>
      <c r="BQ113" s="732">
        <v>832027</v>
      </c>
      <c r="BR113" s="733"/>
      <c r="BS113" s="733"/>
      <c r="BT113" s="733"/>
      <c r="BU113" s="733"/>
      <c r="BV113" s="733">
        <v>776803</v>
      </c>
      <c r="BW113" s="733"/>
      <c r="BX113" s="733"/>
      <c r="BY113" s="733"/>
      <c r="BZ113" s="733"/>
      <c r="CA113" s="733">
        <v>683677</v>
      </c>
      <c r="CB113" s="733"/>
      <c r="CC113" s="733"/>
      <c r="CD113" s="733"/>
      <c r="CE113" s="733"/>
      <c r="CF113" s="794">
        <v>2.8</v>
      </c>
      <c r="CG113" s="795"/>
      <c r="CH113" s="795"/>
      <c r="CI113" s="795"/>
      <c r="CJ113" s="795"/>
      <c r="CK113" s="850"/>
      <c r="CL113" s="737"/>
      <c r="CM113" s="740" t="s">
        <v>434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695" t="s">
        <v>425</v>
      </c>
      <c r="DH113" s="696"/>
      <c r="DI113" s="696"/>
      <c r="DJ113" s="696"/>
      <c r="DK113" s="697"/>
      <c r="DL113" s="698" t="s">
        <v>399</v>
      </c>
      <c r="DM113" s="696"/>
      <c r="DN113" s="696"/>
      <c r="DO113" s="696"/>
      <c r="DP113" s="697"/>
      <c r="DQ113" s="698" t="s">
        <v>425</v>
      </c>
      <c r="DR113" s="696"/>
      <c r="DS113" s="696"/>
      <c r="DT113" s="696"/>
      <c r="DU113" s="697"/>
      <c r="DV113" s="743" t="s">
        <v>129</v>
      </c>
      <c r="DW113" s="744"/>
      <c r="DX113" s="744"/>
      <c r="DY113" s="744"/>
      <c r="DZ113" s="745"/>
    </row>
    <row r="114" spans="1:130" s="226" customFormat="1" ht="26.25" customHeight="1" x14ac:dyDescent="0.15">
      <c r="A114" s="837"/>
      <c r="B114" s="838"/>
      <c r="C114" s="666" t="s">
        <v>435</v>
      </c>
      <c r="D114" s="666"/>
      <c r="E114" s="666"/>
      <c r="F114" s="666"/>
      <c r="G114" s="666"/>
      <c r="H114" s="666"/>
      <c r="I114" s="666"/>
      <c r="J114" s="666"/>
      <c r="K114" s="666"/>
      <c r="L114" s="666"/>
      <c r="M114" s="666"/>
      <c r="N114" s="666"/>
      <c r="O114" s="666"/>
      <c r="P114" s="666"/>
      <c r="Q114" s="666"/>
      <c r="R114" s="666"/>
      <c r="S114" s="666"/>
      <c r="T114" s="666"/>
      <c r="U114" s="666"/>
      <c r="V114" s="666"/>
      <c r="W114" s="666"/>
      <c r="X114" s="666"/>
      <c r="Y114" s="666"/>
      <c r="Z114" s="667"/>
      <c r="AA114" s="695">
        <v>92121</v>
      </c>
      <c r="AB114" s="696"/>
      <c r="AC114" s="696"/>
      <c r="AD114" s="696"/>
      <c r="AE114" s="697"/>
      <c r="AF114" s="698">
        <v>120715</v>
      </c>
      <c r="AG114" s="696"/>
      <c r="AH114" s="696"/>
      <c r="AI114" s="696"/>
      <c r="AJ114" s="697"/>
      <c r="AK114" s="698">
        <v>142891</v>
      </c>
      <c r="AL114" s="696"/>
      <c r="AM114" s="696"/>
      <c r="AN114" s="696"/>
      <c r="AO114" s="697"/>
      <c r="AP114" s="743">
        <v>0.6</v>
      </c>
      <c r="AQ114" s="744"/>
      <c r="AR114" s="744"/>
      <c r="AS114" s="744"/>
      <c r="AT114" s="745"/>
      <c r="AU114" s="855"/>
      <c r="AV114" s="856"/>
      <c r="AW114" s="856"/>
      <c r="AX114" s="856"/>
      <c r="AY114" s="856"/>
      <c r="AZ114" s="731" t="s">
        <v>436</v>
      </c>
      <c r="BA114" s="666"/>
      <c r="BB114" s="666"/>
      <c r="BC114" s="666"/>
      <c r="BD114" s="666"/>
      <c r="BE114" s="666"/>
      <c r="BF114" s="666"/>
      <c r="BG114" s="666"/>
      <c r="BH114" s="666"/>
      <c r="BI114" s="666"/>
      <c r="BJ114" s="666"/>
      <c r="BK114" s="666"/>
      <c r="BL114" s="666"/>
      <c r="BM114" s="666"/>
      <c r="BN114" s="666"/>
      <c r="BO114" s="666"/>
      <c r="BP114" s="667"/>
      <c r="BQ114" s="732">
        <v>4430019</v>
      </c>
      <c r="BR114" s="733"/>
      <c r="BS114" s="733"/>
      <c r="BT114" s="733"/>
      <c r="BU114" s="733"/>
      <c r="BV114" s="733">
        <v>4343887</v>
      </c>
      <c r="BW114" s="733"/>
      <c r="BX114" s="733"/>
      <c r="BY114" s="733"/>
      <c r="BZ114" s="733"/>
      <c r="CA114" s="733">
        <v>4120592</v>
      </c>
      <c r="CB114" s="733"/>
      <c r="CC114" s="733"/>
      <c r="CD114" s="733"/>
      <c r="CE114" s="733"/>
      <c r="CF114" s="794">
        <v>17.100000000000001</v>
      </c>
      <c r="CG114" s="795"/>
      <c r="CH114" s="795"/>
      <c r="CI114" s="795"/>
      <c r="CJ114" s="795"/>
      <c r="CK114" s="850"/>
      <c r="CL114" s="737"/>
      <c r="CM114" s="740" t="s">
        <v>437</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695" t="s">
        <v>129</v>
      </c>
      <c r="DH114" s="696"/>
      <c r="DI114" s="696"/>
      <c r="DJ114" s="696"/>
      <c r="DK114" s="697"/>
      <c r="DL114" s="698" t="s">
        <v>425</v>
      </c>
      <c r="DM114" s="696"/>
      <c r="DN114" s="696"/>
      <c r="DO114" s="696"/>
      <c r="DP114" s="697"/>
      <c r="DQ114" s="698" t="s">
        <v>129</v>
      </c>
      <c r="DR114" s="696"/>
      <c r="DS114" s="696"/>
      <c r="DT114" s="696"/>
      <c r="DU114" s="697"/>
      <c r="DV114" s="743" t="s">
        <v>425</v>
      </c>
      <c r="DW114" s="744"/>
      <c r="DX114" s="744"/>
      <c r="DY114" s="744"/>
      <c r="DZ114" s="745"/>
    </row>
    <row r="115" spans="1:130" s="226" customFormat="1" ht="26.25" customHeight="1" x14ac:dyDescent="0.15">
      <c r="A115" s="837"/>
      <c r="B115" s="838"/>
      <c r="C115" s="666" t="s">
        <v>438</v>
      </c>
      <c r="D115" s="666"/>
      <c r="E115" s="666"/>
      <c r="F115" s="666"/>
      <c r="G115" s="666"/>
      <c r="H115" s="666"/>
      <c r="I115" s="666"/>
      <c r="J115" s="666"/>
      <c r="K115" s="666"/>
      <c r="L115" s="666"/>
      <c r="M115" s="666"/>
      <c r="N115" s="666"/>
      <c r="O115" s="666"/>
      <c r="P115" s="666"/>
      <c r="Q115" s="666"/>
      <c r="R115" s="666"/>
      <c r="S115" s="666"/>
      <c r="T115" s="666"/>
      <c r="U115" s="666"/>
      <c r="V115" s="666"/>
      <c r="W115" s="666"/>
      <c r="X115" s="666"/>
      <c r="Y115" s="666"/>
      <c r="Z115" s="667"/>
      <c r="AA115" s="841">
        <v>573829</v>
      </c>
      <c r="AB115" s="842"/>
      <c r="AC115" s="842"/>
      <c r="AD115" s="842"/>
      <c r="AE115" s="843"/>
      <c r="AF115" s="844">
        <v>611462</v>
      </c>
      <c r="AG115" s="842"/>
      <c r="AH115" s="842"/>
      <c r="AI115" s="842"/>
      <c r="AJ115" s="843"/>
      <c r="AK115" s="844">
        <v>611302</v>
      </c>
      <c r="AL115" s="842"/>
      <c r="AM115" s="842"/>
      <c r="AN115" s="842"/>
      <c r="AO115" s="843"/>
      <c r="AP115" s="845">
        <v>2.5</v>
      </c>
      <c r="AQ115" s="846"/>
      <c r="AR115" s="846"/>
      <c r="AS115" s="846"/>
      <c r="AT115" s="847"/>
      <c r="AU115" s="855"/>
      <c r="AV115" s="856"/>
      <c r="AW115" s="856"/>
      <c r="AX115" s="856"/>
      <c r="AY115" s="856"/>
      <c r="AZ115" s="731" t="s">
        <v>439</v>
      </c>
      <c r="BA115" s="666"/>
      <c r="BB115" s="666"/>
      <c r="BC115" s="666"/>
      <c r="BD115" s="666"/>
      <c r="BE115" s="666"/>
      <c r="BF115" s="666"/>
      <c r="BG115" s="666"/>
      <c r="BH115" s="666"/>
      <c r="BI115" s="666"/>
      <c r="BJ115" s="666"/>
      <c r="BK115" s="666"/>
      <c r="BL115" s="666"/>
      <c r="BM115" s="666"/>
      <c r="BN115" s="666"/>
      <c r="BO115" s="666"/>
      <c r="BP115" s="667"/>
      <c r="BQ115" s="732" t="s">
        <v>129</v>
      </c>
      <c r="BR115" s="733"/>
      <c r="BS115" s="733"/>
      <c r="BT115" s="733"/>
      <c r="BU115" s="733"/>
      <c r="BV115" s="733">
        <v>2888</v>
      </c>
      <c r="BW115" s="733"/>
      <c r="BX115" s="733"/>
      <c r="BY115" s="733"/>
      <c r="BZ115" s="733"/>
      <c r="CA115" s="733">
        <v>3264</v>
      </c>
      <c r="CB115" s="733"/>
      <c r="CC115" s="733"/>
      <c r="CD115" s="733"/>
      <c r="CE115" s="733"/>
      <c r="CF115" s="794">
        <v>0</v>
      </c>
      <c r="CG115" s="795"/>
      <c r="CH115" s="795"/>
      <c r="CI115" s="795"/>
      <c r="CJ115" s="795"/>
      <c r="CK115" s="850"/>
      <c r="CL115" s="737"/>
      <c r="CM115" s="731" t="s">
        <v>440</v>
      </c>
      <c r="CN115" s="834"/>
      <c r="CO115" s="834"/>
      <c r="CP115" s="834"/>
      <c r="CQ115" s="834"/>
      <c r="CR115" s="834"/>
      <c r="CS115" s="834"/>
      <c r="CT115" s="834"/>
      <c r="CU115" s="834"/>
      <c r="CV115" s="834"/>
      <c r="CW115" s="834"/>
      <c r="CX115" s="834"/>
      <c r="CY115" s="834"/>
      <c r="CZ115" s="834"/>
      <c r="DA115" s="834"/>
      <c r="DB115" s="834"/>
      <c r="DC115" s="834"/>
      <c r="DD115" s="834"/>
      <c r="DE115" s="834"/>
      <c r="DF115" s="667"/>
      <c r="DG115" s="695">
        <v>509963</v>
      </c>
      <c r="DH115" s="696"/>
      <c r="DI115" s="696"/>
      <c r="DJ115" s="696"/>
      <c r="DK115" s="697"/>
      <c r="DL115" s="698">
        <v>294085</v>
      </c>
      <c r="DM115" s="696"/>
      <c r="DN115" s="696"/>
      <c r="DO115" s="696"/>
      <c r="DP115" s="697"/>
      <c r="DQ115" s="698">
        <v>294142</v>
      </c>
      <c r="DR115" s="696"/>
      <c r="DS115" s="696"/>
      <c r="DT115" s="696"/>
      <c r="DU115" s="697"/>
      <c r="DV115" s="743">
        <v>1.2</v>
      </c>
      <c r="DW115" s="744"/>
      <c r="DX115" s="744"/>
      <c r="DY115" s="744"/>
      <c r="DZ115" s="745"/>
    </row>
    <row r="116" spans="1:130" s="226" customFormat="1" ht="26.25" customHeight="1" x14ac:dyDescent="0.15">
      <c r="A116" s="839"/>
      <c r="B116" s="840"/>
      <c r="C116" s="799" t="s">
        <v>441</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695" t="s">
        <v>129</v>
      </c>
      <c r="AB116" s="696"/>
      <c r="AC116" s="696"/>
      <c r="AD116" s="696"/>
      <c r="AE116" s="697"/>
      <c r="AF116" s="698" t="s">
        <v>129</v>
      </c>
      <c r="AG116" s="696"/>
      <c r="AH116" s="696"/>
      <c r="AI116" s="696"/>
      <c r="AJ116" s="697"/>
      <c r="AK116" s="698" t="s">
        <v>425</v>
      </c>
      <c r="AL116" s="696"/>
      <c r="AM116" s="696"/>
      <c r="AN116" s="696"/>
      <c r="AO116" s="697"/>
      <c r="AP116" s="743" t="s">
        <v>425</v>
      </c>
      <c r="AQ116" s="744"/>
      <c r="AR116" s="744"/>
      <c r="AS116" s="744"/>
      <c r="AT116" s="745"/>
      <c r="AU116" s="855"/>
      <c r="AV116" s="856"/>
      <c r="AW116" s="856"/>
      <c r="AX116" s="856"/>
      <c r="AY116" s="856"/>
      <c r="AZ116" s="782" t="s">
        <v>442</v>
      </c>
      <c r="BA116" s="783"/>
      <c r="BB116" s="783"/>
      <c r="BC116" s="783"/>
      <c r="BD116" s="783"/>
      <c r="BE116" s="783"/>
      <c r="BF116" s="783"/>
      <c r="BG116" s="783"/>
      <c r="BH116" s="783"/>
      <c r="BI116" s="783"/>
      <c r="BJ116" s="783"/>
      <c r="BK116" s="783"/>
      <c r="BL116" s="783"/>
      <c r="BM116" s="783"/>
      <c r="BN116" s="783"/>
      <c r="BO116" s="783"/>
      <c r="BP116" s="784"/>
      <c r="BQ116" s="732" t="s">
        <v>425</v>
      </c>
      <c r="BR116" s="733"/>
      <c r="BS116" s="733"/>
      <c r="BT116" s="733"/>
      <c r="BU116" s="733"/>
      <c r="BV116" s="733" t="s">
        <v>425</v>
      </c>
      <c r="BW116" s="733"/>
      <c r="BX116" s="733"/>
      <c r="BY116" s="733"/>
      <c r="BZ116" s="733"/>
      <c r="CA116" s="733" t="s">
        <v>399</v>
      </c>
      <c r="CB116" s="733"/>
      <c r="CC116" s="733"/>
      <c r="CD116" s="733"/>
      <c r="CE116" s="733"/>
      <c r="CF116" s="794" t="s">
        <v>425</v>
      </c>
      <c r="CG116" s="795"/>
      <c r="CH116" s="795"/>
      <c r="CI116" s="795"/>
      <c r="CJ116" s="795"/>
      <c r="CK116" s="850"/>
      <c r="CL116" s="737"/>
      <c r="CM116" s="740" t="s">
        <v>443</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695" t="s">
        <v>129</v>
      </c>
      <c r="DH116" s="696"/>
      <c r="DI116" s="696"/>
      <c r="DJ116" s="696"/>
      <c r="DK116" s="697"/>
      <c r="DL116" s="698" t="s">
        <v>129</v>
      </c>
      <c r="DM116" s="696"/>
      <c r="DN116" s="696"/>
      <c r="DO116" s="696"/>
      <c r="DP116" s="697"/>
      <c r="DQ116" s="698" t="s">
        <v>129</v>
      </c>
      <c r="DR116" s="696"/>
      <c r="DS116" s="696"/>
      <c r="DT116" s="696"/>
      <c r="DU116" s="697"/>
      <c r="DV116" s="743" t="s">
        <v>399</v>
      </c>
      <c r="DW116" s="744"/>
      <c r="DX116" s="744"/>
      <c r="DY116" s="744"/>
      <c r="DZ116" s="745"/>
    </row>
    <row r="117" spans="1:130" s="226" customFormat="1" ht="26.25" customHeight="1" x14ac:dyDescent="0.15">
      <c r="A117" s="820" t="s">
        <v>179</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796" t="s">
        <v>444</v>
      </c>
      <c r="Z117" s="822"/>
      <c r="AA117" s="827">
        <v>4528133</v>
      </c>
      <c r="AB117" s="828"/>
      <c r="AC117" s="828"/>
      <c r="AD117" s="828"/>
      <c r="AE117" s="829"/>
      <c r="AF117" s="830">
        <v>4816314</v>
      </c>
      <c r="AG117" s="828"/>
      <c r="AH117" s="828"/>
      <c r="AI117" s="828"/>
      <c r="AJ117" s="829"/>
      <c r="AK117" s="830">
        <v>4931428</v>
      </c>
      <c r="AL117" s="828"/>
      <c r="AM117" s="828"/>
      <c r="AN117" s="828"/>
      <c r="AO117" s="829"/>
      <c r="AP117" s="831"/>
      <c r="AQ117" s="832"/>
      <c r="AR117" s="832"/>
      <c r="AS117" s="832"/>
      <c r="AT117" s="833"/>
      <c r="AU117" s="855"/>
      <c r="AV117" s="856"/>
      <c r="AW117" s="856"/>
      <c r="AX117" s="856"/>
      <c r="AY117" s="856"/>
      <c r="AZ117" s="782" t="s">
        <v>445</v>
      </c>
      <c r="BA117" s="783"/>
      <c r="BB117" s="783"/>
      <c r="BC117" s="783"/>
      <c r="BD117" s="783"/>
      <c r="BE117" s="783"/>
      <c r="BF117" s="783"/>
      <c r="BG117" s="783"/>
      <c r="BH117" s="783"/>
      <c r="BI117" s="783"/>
      <c r="BJ117" s="783"/>
      <c r="BK117" s="783"/>
      <c r="BL117" s="783"/>
      <c r="BM117" s="783"/>
      <c r="BN117" s="783"/>
      <c r="BO117" s="783"/>
      <c r="BP117" s="784"/>
      <c r="BQ117" s="732" t="s">
        <v>399</v>
      </c>
      <c r="BR117" s="733"/>
      <c r="BS117" s="733"/>
      <c r="BT117" s="733"/>
      <c r="BU117" s="733"/>
      <c r="BV117" s="733" t="s">
        <v>129</v>
      </c>
      <c r="BW117" s="733"/>
      <c r="BX117" s="733"/>
      <c r="BY117" s="733"/>
      <c r="BZ117" s="733"/>
      <c r="CA117" s="733" t="s">
        <v>129</v>
      </c>
      <c r="CB117" s="733"/>
      <c r="CC117" s="733"/>
      <c r="CD117" s="733"/>
      <c r="CE117" s="733"/>
      <c r="CF117" s="794" t="s">
        <v>129</v>
      </c>
      <c r="CG117" s="795"/>
      <c r="CH117" s="795"/>
      <c r="CI117" s="795"/>
      <c r="CJ117" s="795"/>
      <c r="CK117" s="850"/>
      <c r="CL117" s="737"/>
      <c r="CM117" s="740" t="s">
        <v>446</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695" t="s">
        <v>129</v>
      </c>
      <c r="DH117" s="696"/>
      <c r="DI117" s="696"/>
      <c r="DJ117" s="696"/>
      <c r="DK117" s="697"/>
      <c r="DL117" s="698" t="s">
        <v>129</v>
      </c>
      <c r="DM117" s="696"/>
      <c r="DN117" s="696"/>
      <c r="DO117" s="696"/>
      <c r="DP117" s="697"/>
      <c r="DQ117" s="698" t="s">
        <v>399</v>
      </c>
      <c r="DR117" s="696"/>
      <c r="DS117" s="696"/>
      <c r="DT117" s="696"/>
      <c r="DU117" s="697"/>
      <c r="DV117" s="743" t="s">
        <v>129</v>
      </c>
      <c r="DW117" s="744"/>
      <c r="DX117" s="744"/>
      <c r="DY117" s="744"/>
      <c r="DZ117" s="745"/>
    </row>
    <row r="118" spans="1:130" s="226" customFormat="1" ht="26.25" customHeight="1" x14ac:dyDescent="0.15">
      <c r="A118" s="820" t="s">
        <v>419</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417</v>
      </c>
      <c r="AB118" s="821"/>
      <c r="AC118" s="821"/>
      <c r="AD118" s="821"/>
      <c r="AE118" s="822"/>
      <c r="AF118" s="823" t="s">
        <v>297</v>
      </c>
      <c r="AG118" s="821"/>
      <c r="AH118" s="821"/>
      <c r="AI118" s="821"/>
      <c r="AJ118" s="822"/>
      <c r="AK118" s="823" t="s">
        <v>296</v>
      </c>
      <c r="AL118" s="821"/>
      <c r="AM118" s="821"/>
      <c r="AN118" s="821"/>
      <c r="AO118" s="822"/>
      <c r="AP118" s="824" t="s">
        <v>418</v>
      </c>
      <c r="AQ118" s="825"/>
      <c r="AR118" s="825"/>
      <c r="AS118" s="825"/>
      <c r="AT118" s="826"/>
      <c r="AU118" s="855"/>
      <c r="AV118" s="856"/>
      <c r="AW118" s="856"/>
      <c r="AX118" s="856"/>
      <c r="AY118" s="856"/>
      <c r="AZ118" s="798" t="s">
        <v>447</v>
      </c>
      <c r="BA118" s="799"/>
      <c r="BB118" s="799"/>
      <c r="BC118" s="799"/>
      <c r="BD118" s="799"/>
      <c r="BE118" s="799"/>
      <c r="BF118" s="799"/>
      <c r="BG118" s="799"/>
      <c r="BH118" s="799"/>
      <c r="BI118" s="799"/>
      <c r="BJ118" s="799"/>
      <c r="BK118" s="799"/>
      <c r="BL118" s="799"/>
      <c r="BM118" s="799"/>
      <c r="BN118" s="799"/>
      <c r="BO118" s="799"/>
      <c r="BP118" s="800"/>
      <c r="BQ118" s="801" t="s">
        <v>129</v>
      </c>
      <c r="BR118" s="764"/>
      <c r="BS118" s="764"/>
      <c r="BT118" s="764"/>
      <c r="BU118" s="764"/>
      <c r="BV118" s="764" t="s">
        <v>129</v>
      </c>
      <c r="BW118" s="764"/>
      <c r="BX118" s="764"/>
      <c r="BY118" s="764"/>
      <c r="BZ118" s="764"/>
      <c r="CA118" s="764" t="s">
        <v>129</v>
      </c>
      <c r="CB118" s="764"/>
      <c r="CC118" s="764"/>
      <c r="CD118" s="764"/>
      <c r="CE118" s="764"/>
      <c r="CF118" s="794" t="s">
        <v>129</v>
      </c>
      <c r="CG118" s="795"/>
      <c r="CH118" s="795"/>
      <c r="CI118" s="795"/>
      <c r="CJ118" s="795"/>
      <c r="CK118" s="850"/>
      <c r="CL118" s="737"/>
      <c r="CM118" s="740" t="s">
        <v>448</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695" t="s">
        <v>399</v>
      </c>
      <c r="DH118" s="696"/>
      <c r="DI118" s="696"/>
      <c r="DJ118" s="696"/>
      <c r="DK118" s="697"/>
      <c r="DL118" s="698" t="s">
        <v>129</v>
      </c>
      <c r="DM118" s="696"/>
      <c r="DN118" s="696"/>
      <c r="DO118" s="696"/>
      <c r="DP118" s="697"/>
      <c r="DQ118" s="698" t="s">
        <v>129</v>
      </c>
      <c r="DR118" s="696"/>
      <c r="DS118" s="696"/>
      <c r="DT118" s="696"/>
      <c r="DU118" s="697"/>
      <c r="DV118" s="743" t="s">
        <v>129</v>
      </c>
      <c r="DW118" s="744"/>
      <c r="DX118" s="744"/>
      <c r="DY118" s="744"/>
      <c r="DZ118" s="745"/>
    </row>
    <row r="119" spans="1:130" s="226" customFormat="1" ht="26.25" customHeight="1" x14ac:dyDescent="0.15">
      <c r="A119" s="734" t="s">
        <v>422</v>
      </c>
      <c r="B119" s="735"/>
      <c r="C119" s="810" t="s">
        <v>423</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13">
        <v>183965</v>
      </c>
      <c r="AB119" s="814"/>
      <c r="AC119" s="814"/>
      <c r="AD119" s="814"/>
      <c r="AE119" s="815"/>
      <c r="AF119" s="816">
        <v>221943</v>
      </c>
      <c r="AG119" s="814"/>
      <c r="AH119" s="814"/>
      <c r="AI119" s="814"/>
      <c r="AJ119" s="815"/>
      <c r="AK119" s="816">
        <v>222130</v>
      </c>
      <c r="AL119" s="814"/>
      <c r="AM119" s="814"/>
      <c r="AN119" s="814"/>
      <c r="AO119" s="815"/>
      <c r="AP119" s="817">
        <v>0.9</v>
      </c>
      <c r="AQ119" s="818"/>
      <c r="AR119" s="818"/>
      <c r="AS119" s="818"/>
      <c r="AT119" s="819"/>
      <c r="AU119" s="857"/>
      <c r="AV119" s="858"/>
      <c r="AW119" s="858"/>
      <c r="AX119" s="858"/>
      <c r="AY119" s="858"/>
      <c r="AZ119" s="257" t="s">
        <v>179</v>
      </c>
      <c r="BA119" s="257"/>
      <c r="BB119" s="257"/>
      <c r="BC119" s="257"/>
      <c r="BD119" s="257"/>
      <c r="BE119" s="257"/>
      <c r="BF119" s="257"/>
      <c r="BG119" s="257"/>
      <c r="BH119" s="257"/>
      <c r="BI119" s="257"/>
      <c r="BJ119" s="257"/>
      <c r="BK119" s="257"/>
      <c r="BL119" s="257"/>
      <c r="BM119" s="257"/>
      <c r="BN119" s="257"/>
      <c r="BO119" s="796" t="s">
        <v>449</v>
      </c>
      <c r="BP119" s="797"/>
      <c r="BQ119" s="801">
        <v>57756123</v>
      </c>
      <c r="BR119" s="764"/>
      <c r="BS119" s="764"/>
      <c r="BT119" s="764"/>
      <c r="BU119" s="764"/>
      <c r="BV119" s="764">
        <v>57034319</v>
      </c>
      <c r="BW119" s="764"/>
      <c r="BX119" s="764"/>
      <c r="BY119" s="764"/>
      <c r="BZ119" s="764"/>
      <c r="CA119" s="764">
        <v>55387398</v>
      </c>
      <c r="CB119" s="764"/>
      <c r="CC119" s="764"/>
      <c r="CD119" s="764"/>
      <c r="CE119" s="764"/>
      <c r="CF119" s="662"/>
      <c r="CG119" s="663"/>
      <c r="CH119" s="663"/>
      <c r="CI119" s="663"/>
      <c r="CJ119" s="753"/>
      <c r="CK119" s="851"/>
      <c r="CL119" s="739"/>
      <c r="CM119" s="757" t="s">
        <v>450</v>
      </c>
      <c r="CN119" s="758"/>
      <c r="CO119" s="758"/>
      <c r="CP119" s="758"/>
      <c r="CQ119" s="758"/>
      <c r="CR119" s="758"/>
      <c r="CS119" s="758"/>
      <c r="CT119" s="758"/>
      <c r="CU119" s="758"/>
      <c r="CV119" s="758"/>
      <c r="CW119" s="758"/>
      <c r="CX119" s="758"/>
      <c r="CY119" s="758"/>
      <c r="CZ119" s="758"/>
      <c r="DA119" s="758"/>
      <c r="DB119" s="758"/>
      <c r="DC119" s="758"/>
      <c r="DD119" s="758"/>
      <c r="DE119" s="758"/>
      <c r="DF119" s="759"/>
      <c r="DG119" s="678">
        <v>3432526</v>
      </c>
      <c r="DH119" s="679"/>
      <c r="DI119" s="679"/>
      <c r="DJ119" s="679"/>
      <c r="DK119" s="680"/>
      <c r="DL119" s="681">
        <v>3082504</v>
      </c>
      <c r="DM119" s="679"/>
      <c r="DN119" s="679"/>
      <c r="DO119" s="679"/>
      <c r="DP119" s="680"/>
      <c r="DQ119" s="681">
        <v>2805911</v>
      </c>
      <c r="DR119" s="679"/>
      <c r="DS119" s="679"/>
      <c r="DT119" s="679"/>
      <c r="DU119" s="680"/>
      <c r="DV119" s="767">
        <v>11.6</v>
      </c>
      <c r="DW119" s="768"/>
      <c r="DX119" s="768"/>
      <c r="DY119" s="768"/>
      <c r="DZ119" s="769"/>
    </row>
    <row r="120" spans="1:130" s="226" customFormat="1" ht="26.25" customHeight="1" x14ac:dyDescent="0.15">
      <c r="A120" s="736"/>
      <c r="B120" s="737"/>
      <c r="C120" s="740" t="s">
        <v>427</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695" t="s">
        <v>129</v>
      </c>
      <c r="AB120" s="696"/>
      <c r="AC120" s="696"/>
      <c r="AD120" s="696"/>
      <c r="AE120" s="697"/>
      <c r="AF120" s="698" t="s">
        <v>129</v>
      </c>
      <c r="AG120" s="696"/>
      <c r="AH120" s="696"/>
      <c r="AI120" s="696"/>
      <c r="AJ120" s="697"/>
      <c r="AK120" s="698" t="s">
        <v>129</v>
      </c>
      <c r="AL120" s="696"/>
      <c r="AM120" s="696"/>
      <c r="AN120" s="696"/>
      <c r="AO120" s="697"/>
      <c r="AP120" s="743" t="s">
        <v>129</v>
      </c>
      <c r="AQ120" s="744"/>
      <c r="AR120" s="744"/>
      <c r="AS120" s="744"/>
      <c r="AT120" s="745"/>
      <c r="AU120" s="802" t="s">
        <v>451</v>
      </c>
      <c r="AV120" s="803"/>
      <c r="AW120" s="803"/>
      <c r="AX120" s="803"/>
      <c r="AY120" s="804"/>
      <c r="AZ120" s="779" t="s">
        <v>452</v>
      </c>
      <c r="BA120" s="724"/>
      <c r="BB120" s="724"/>
      <c r="BC120" s="724"/>
      <c r="BD120" s="724"/>
      <c r="BE120" s="724"/>
      <c r="BF120" s="724"/>
      <c r="BG120" s="724"/>
      <c r="BH120" s="724"/>
      <c r="BI120" s="724"/>
      <c r="BJ120" s="724"/>
      <c r="BK120" s="724"/>
      <c r="BL120" s="724"/>
      <c r="BM120" s="724"/>
      <c r="BN120" s="724"/>
      <c r="BO120" s="724"/>
      <c r="BP120" s="725"/>
      <c r="BQ120" s="780">
        <v>8946277</v>
      </c>
      <c r="BR120" s="761"/>
      <c r="BS120" s="761"/>
      <c r="BT120" s="761"/>
      <c r="BU120" s="761"/>
      <c r="BV120" s="761">
        <v>9140740</v>
      </c>
      <c r="BW120" s="761"/>
      <c r="BX120" s="761"/>
      <c r="BY120" s="761"/>
      <c r="BZ120" s="761"/>
      <c r="CA120" s="761">
        <v>9527985</v>
      </c>
      <c r="CB120" s="761"/>
      <c r="CC120" s="761"/>
      <c r="CD120" s="761"/>
      <c r="CE120" s="761"/>
      <c r="CF120" s="785">
        <v>39.5</v>
      </c>
      <c r="CG120" s="786"/>
      <c r="CH120" s="786"/>
      <c r="CI120" s="786"/>
      <c r="CJ120" s="786"/>
      <c r="CK120" s="787" t="s">
        <v>453</v>
      </c>
      <c r="CL120" s="771"/>
      <c r="CM120" s="771"/>
      <c r="CN120" s="771"/>
      <c r="CO120" s="772"/>
      <c r="CP120" s="791" t="s">
        <v>395</v>
      </c>
      <c r="CQ120" s="792"/>
      <c r="CR120" s="792"/>
      <c r="CS120" s="792"/>
      <c r="CT120" s="792"/>
      <c r="CU120" s="792"/>
      <c r="CV120" s="792"/>
      <c r="CW120" s="792"/>
      <c r="CX120" s="792"/>
      <c r="CY120" s="792"/>
      <c r="CZ120" s="792"/>
      <c r="DA120" s="792"/>
      <c r="DB120" s="792"/>
      <c r="DC120" s="792"/>
      <c r="DD120" s="792"/>
      <c r="DE120" s="792"/>
      <c r="DF120" s="793"/>
      <c r="DG120" s="780">
        <v>7257433</v>
      </c>
      <c r="DH120" s="761"/>
      <c r="DI120" s="761"/>
      <c r="DJ120" s="761"/>
      <c r="DK120" s="761"/>
      <c r="DL120" s="761">
        <v>7001517</v>
      </c>
      <c r="DM120" s="761"/>
      <c r="DN120" s="761"/>
      <c r="DO120" s="761"/>
      <c r="DP120" s="761"/>
      <c r="DQ120" s="761">
        <v>6638084</v>
      </c>
      <c r="DR120" s="761"/>
      <c r="DS120" s="761"/>
      <c r="DT120" s="761"/>
      <c r="DU120" s="761"/>
      <c r="DV120" s="762">
        <v>27.5</v>
      </c>
      <c r="DW120" s="762"/>
      <c r="DX120" s="762"/>
      <c r="DY120" s="762"/>
      <c r="DZ120" s="763"/>
    </row>
    <row r="121" spans="1:130" s="226" customFormat="1" ht="26.25" customHeight="1" x14ac:dyDescent="0.15">
      <c r="A121" s="736"/>
      <c r="B121" s="737"/>
      <c r="C121" s="782" t="s">
        <v>454</v>
      </c>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4"/>
      <c r="AA121" s="695" t="s">
        <v>129</v>
      </c>
      <c r="AB121" s="696"/>
      <c r="AC121" s="696"/>
      <c r="AD121" s="696"/>
      <c r="AE121" s="697"/>
      <c r="AF121" s="698" t="s">
        <v>129</v>
      </c>
      <c r="AG121" s="696"/>
      <c r="AH121" s="696"/>
      <c r="AI121" s="696"/>
      <c r="AJ121" s="697"/>
      <c r="AK121" s="698" t="s">
        <v>129</v>
      </c>
      <c r="AL121" s="696"/>
      <c r="AM121" s="696"/>
      <c r="AN121" s="696"/>
      <c r="AO121" s="697"/>
      <c r="AP121" s="743" t="s">
        <v>129</v>
      </c>
      <c r="AQ121" s="744"/>
      <c r="AR121" s="744"/>
      <c r="AS121" s="744"/>
      <c r="AT121" s="745"/>
      <c r="AU121" s="805"/>
      <c r="AV121" s="806"/>
      <c r="AW121" s="806"/>
      <c r="AX121" s="806"/>
      <c r="AY121" s="807"/>
      <c r="AZ121" s="731" t="s">
        <v>455</v>
      </c>
      <c r="BA121" s="666"/>
      <c r="BB121" s="666"/>
      <c r="BC121" s="666"/>
      <c r="BD121" s="666"/>
      <c r="BE121" s="666"/>
      <c r="BF121" s="666"/>
      <c r="BG121" s="666"/>
      <c r="BH121" s="666"/>
      <c r="BI121" s="666"/>
      <c r="BJ121" s="666"/>
      <c r="BK121" s="666"/>
      <c r="BL121" s="666"/>
      <c r="BM121" s="666"/>
      <c r="BN121" s="666"/>
      <c r="BO121" s="666"/>
      <c r="BP121" s="667"/>
      <c r="BQ121" s="732">
        <v>6806010</v>
      </c>
      <c r="BR121" s="733"/>
      <c r="BS121" s="733"/>
      <c r="BT121" s="733"/>
      <c r="BU121" s="733"/>
      <c r="BV121" s="733">
        <v>6669143</v>
      </c>
      <c r="BW121" s="733"/>
      <c r="BX121" s="733"/>
      <c r="BY121" s="733"/>
      <c r="BZ121" s="733"/>
      <c r="CA121" s="733">
        <v>6439348</v>
      </c>
      <c r="CB121" s="733"/>
      <c r="CC121" s="733"/>
      <c r="CD121" s="733"/>
      <c r="CE121" s="733"/>
      <c r="CF121" s="794">
        <v>26.7</v>
      </c>
      <c r="CG121" s="795"/>
      <c r="CH121" s="795"/>
      <c r="CI121" s="795"/>
      <c r="CJ121" s="795"/>
      <c r="CK121" s="788"/>
      <c r="CL121" s="774"/>
      <c r="CM121" s="774"/>
      <c r="CN121" s="774"/>
      <c r="CO121" s="775"/>
      <c r="CP121" s="754" t="s">
        <v>393</v>
      </c>
      <c r="CQ121" s="755"/>
      <c r="CR121" s="755"/>
      <c r="CS121" s="755"/>
      <c r="CT121" s="755"/>
      <c r="CU121" s="755"/>
      <c r="CV121" s="755"/>
      <c r="CW121" s="755"/>
      <c r="CX121" s="755"/>
      <c r="CY121" s="755"/>
      <c r="CZ121" s="755"/>
      <c r="DA121" s="755"/>
      <c r="DB121" s="755"/>
      <c r="DC121" s="755"/>
      <c r="DD121" s="755"/>
      <c r="DE121" s="755"/>
      <c r="DF121" s="756"/>
      <c r="DG121" s="732">
        <v>7699</v>
      </c>
      <c r="DH121" s="733"/>
      <c r="DI121" s="733"/>
      <c r="DJ121" s="733"/>
      <c r="DK121" s="733"/>
      <c r="DL121" s="733">
        <v>11498</v>
      </c>
      <c r="DM121" s="733"/>
      <c r="DN121" s="733"/>
      <c r="DO121" s="733"/>
      <c r="DP121" s="733"/>
      <c r="DQ121" s="733">
        <v>10534</v>
      </c>
      <c r="DR121" s="733"/>
      <c r="DS121" s="733"/>
      <c r="DT121" s="733"/>
      <c r="DU121" s="733"/>
      <c r="DV121" s="710">
        <v>0</v>
      </c>
      <c r="DW121" s="710"/>
      <c r="DX121" s="710"/>
      <c r="DY121" s="710"/>
      <c r="DZ121" s="711"/>
    </row>
    <row r="122" spans="1:130" s="226" customFormat="1" ht="26.25" customHeight="1" x14ac:dyDescent="0.15">
      <c r="A122" s="736"/>
      <c r="B122" s="737"/>
      <c r="C122" s="740" t="s">
        <v>437</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695" t="s">
        <v>129</v>
      </c>
      <c r="AB122" s="696"/>
      <c r="AC122" s="696"/>
      <c r="AD122" s="696"/>
      <c r="AE122" s="697"/>
      <c r="AF122" s="698" t="s">
        <v>129</v>
      </c>
      <c r="AG122" s="696"/>
      <c r="AH122" s="696"/>
      <c r="AI122" s="696"/>
      <c r="AJ122" s="697"/>
      <c r="AK122" s="698" t="s">
        <v>129</v>
      </c>
      <c r="AL122" s="696"/>
      <c r="AM122" s="696"/>
      <c r="AN122" s="696"/>
      <c r="AO122" s="697"/>
      <c r="AP122" s="743" t="s">
        <v>399</v>
      </c>
      <c r="AQ122" s="744"/>
      <c r="AR122" s="744"/>
      <c r="AS122" s="744"/>
      <c r="AT122" s="745"/>
      <c r="AU122" s="805"/>
      <c r="AV122" s="806"/>
      <c r="AW122" s="806"/>
      <c r="AX122" s="806"/>
      <c r="AY122" s="807"/>
      <c r="AZ122" s="798" t="s">
        <v>456</v>
      </c>
      <c r="BA122" s="799"/>
      <c r="BB122" s="799"/>
      <c r="BC122" s="799"/>
      <c r="BD122" s="799"/>
      <c r="BE122" s="799"/>
      <c r="BF122" s="799"/>
      <c r="BG122" s="799"/>
      <c r="BH122" s="799"/>
      <c r="BI122" s="799"/>
      <c r="BJ122" s="799"/>
      <c r="BK122" s="799"/>
      <c r="BL122" s="799"/>
      <c r="BM122" s="799"/>
      <c r="BN122" s="799"/>
      <c r="BO122" s="799"/>
      <c r="BP122" s="800"/>
      <c r="BQ122" s="801">
        <v>37170938</v>
      </c>
      <c r="BR122" s="764"/>
      <c r="BS122" s="764"/>
      <c r="BT122" s="764"/>
      <c r="BU122" s="764"/>
      <c r="BV122" s="764">
        <v>36800661</v>
      </c>
      <c r="BW122" s="764"/>
      <c r="BX122" s="764"/>
      <c r="BY122" s="764"/>
      <c r="BZ122" s="764"/>
      <c r="CA122" s="764">
        <v>36056351</v>
      </c>
      <c r="CB122" s="764"/>
      <c r="CC122" s="764"/>
      <c r="CD122" s="764"/>
      <c r="CE122" s="764"/>
      <c r="CF122" s="765">
        <v>149.5</v>
      </c>
      <c r="CG122" s="766"/>
      <c r="CH122" s="766"/>
      <c r="CI122" s="766"/>
      <c r="CJ122" s="766"/>
      <c r="CK122" s="788"/>
      <c r="CL122" s="774"/>
      <c r="CM122" s="774"/>
      <c r="CN122" s="774"/>
      <c r="CO122" s="775"/>
      <c r="CP122" s="754" t="s">
        <v>457</v>
      </c>
      <c r="CQ122" s="755"/>
      <c r="CR122" s="755"/>
      <c r="CS122" s="755"/>
      <c r="CT122" s="755"/>
      <c r="CU122" s="755"/>
      <c r="CV122" s="755"/>
      <c r="CW122" s="755"/>
      <c r="CX122" s="755"/>
      <c r="CY122" s="755"/>
      <c r="CZ122" s="755"/>
      <c r="DA122" s="755"/>
      <c r="DB122" s="755"/>
      <c r="DC122" s="755"/>
      <c r="DD122" s="755"/>
      <c r="DE122" s="755"/>
      <c r="DF122" s="756"/>
      <c r="DG122" s="732" t="s">
        <v>129</v>
      </c>
      <c r="DH122" s="733"/>
      <c r="DI122" s="733"/>
      <c r="DJ122" s="733"/>
      <c r="DK122" s="733"/>
      <c r="DL122" s="733" t="s">
        <v>129</v>
      </c>
      <c r="DM122" s="733"/>
      <c r="DN122" s="733"/>
      <c r="DO122" s="733"/>
      <c r="DP122" s="733"/>
      <c r="DQ122" s="733" t="s">
        <v>129</v>
      </c>
      <c r="DR122" s="733"/>
      <c r="DS122" s="733"/>
      <c r="DT122" s="733"/>
      <c r="DU122" s="733"/>
      <c r="DV122" s="710" t="s">
        <v>129</v>
      </c>
      <c r="DW122" s="710"/>
      <c r="DX122" s="710"/>
      <c r="DY122" s="710"/>
      <c r="DZ122" s="711"/>
    </row>
    <row r="123" spans="1:130" s="226" customFormat="1" ht="26.25" customHeight="1" x14ac:dyDescent="0.15">
      <c r="A123" s="736"/>
      <c r="B123" s="737"/>
      <c r="C123" s="740" t="s">
        <v>443</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695" t="s">
        <v>129</v>
      </c>
      <c r="AB123" s="696"/>
      <c r="AC123" s="696"/>
      <c r="AD123" s="696"/>
      <c r="AE123" s="697"/>
      <c r="AF123" s="698" t="s">
        <v>129</v>
      </c>
      <c r="AG123" s="696"/>
      <c r="AH123" s="696"/>
      <c r="AI123" s="696"/>
      <c r="AJ123" s="697"/>
      <c r="AK123" s="698" t="s">
        <v>129</v>
      </c>
      <c r="AL123" s="696"/>
      <c r="AM123" s="696"/>
      <c r="AN123" s="696"/>
      <c r="AO123" s="697"/>
      <c r="AP123" s="743" t="s">
        <v>129</v>
      </c>
      <c r="AQ123" s="744"/>
      <c r="AR123" s="744"/>
      <c r="AS123" s="744"/>
      <c r="AT123" s="745"/>
      <c r="AU123" s="808"/>
      <c r="AV123" s="809"/>
      <c r="AW123" s="809"/>
      <c r="AX123" s="809"/>
      <c r="AY123" s="809"/>
      <c r="AZ123" s="257" t="s">
        <v>179</v>
      </c>
      <c r="BA123" s="257"/>
      <c r="BB123" s="257"/>
      <c r="BC123" s="257"/>
      <c r="BD123" s="257"/>
      <c r="BE123" s="257"/>
      <c r="BF123" s="257"/>
      <c r="BG123" s="257"/>
      <c r="BH123" s="257"/>
      <c r="BI123" s="257"/>
      <c r="BJ123" s="257"/>
      <c r="BK123" s="257"/>
      <c r="BL123" s="257"/>
      <c r="BM123" s="257"/>
      <c r="BN123" s="257"/>
      <c r="BO123" s="796" t="s">
        <v>458</v>
      </c>
      <c r="BP123" s="797"/>
      <c r="BQ123" s="751">
        <v>52923225</v>
      </c>
      <c r="BR123" s="752"/>
      <c r="BS123" s="752"/>
      <c r="BT123" s="752"/>
      <c r="BU123" s="752"/>
      <c r="BV123" s="752">
        <v>52610544</v>
      </c>
      <c r="BW123" s="752"/>
      <c r="BX123" s="752"/>
      <c r="BY123" s="752"/>
      <c r="BZ123" s="752"/>
      <c r="CA123" s="752">
        <v>52023684</v>
      </c>
      <c r="CB123" s="752"/>
      <c r="CC123" s="752"/>
      <c r="CD123" s="752"/>
      <c r="CE123" s="752"/>
      <c r="CF123" s="662"/>
      <c r="CG123" s="663"/>
      <c r="CH123" s="663"/>
      <c r="CI123" s="663"/>
      <c r="CJ123" s="753"/>
      <c r="CK123" s="788"/>
      <c r="CL123" s="774"/>
      <c r="CM123" s="774"/>
      <c r="CN123" s="774"/>
      <c r="CO123" s="775"/>
      <c r="CP123" s="754" t="s">
        <v>459</v>
      </c>
      <c r="CQ123" s="755"/>
      <c r="CR123" s="755"/>
      <c r="CS123" s="755"/>
      <c r="CT123" s="755"/>
      <c r="CU123" s="755"/>
      <c r="CV123" s="755"/>
      <c r="CW123" s="755"/>
      <c r="CX123" s="755"/>
      <c r="CY123" s="755"/>
      <c r="CZ123" s="755"/>
      <c r="DA123" s="755"/>
      <c r="DB123" s="755"/>
      <c r="DC123" s="755"/>
      <c r="DD123" s="755"/>
      <c r="DE123" s="755"/>
      <c r="DF123" s="756"/>
      <c r="DG123" s="695" t="s">
        <v>129</v>
      </c>
      <c r="DH123" s="696"/>
      <c r="DI123" s="696"/>
      <c r="DJ123" s="696"/>
      <c r="DK123" s="697"/>
      <c r="DL123" s="698" t="s">
        <v>129</v>
      </c>
      <c r="DM123" s="696"/>
      <c r="DN123" s="696"/>
      <c r="DO123" s="696"/>
      <c r="DP123" s="697"/>
      <c r="DQ123" s="698" t="s">
        <v>399</v>
      </c>
      <c r="DR123" s="696"/>
      <c r="DS123" s="696"/>
      <c r="DT123" s="696"/>
      <c r="DU123" s="697"/>
      <c r="DV123" s="743" t="s">
        <v>129</v>
      </c>
      <c r="DW123" s="744"/>
      <c r="DX123" s="744"/>
      <c r="DY123" s="744"/>
      <c r="DZ123" s="745"/>
    </row>
    <row r="124" spans="1:130" s="226" customFormat="1" ht="26.25" customHeight="1" thickBot="1" x14ac:dyDescent="0.2">
      <c r="A124" s="736"/>
      <c r="B124" s="737"/>
      <c r="C124" s="740" t="s">
        <v>446</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695" t="s">
        <v>129</v>
      </c>
      <c r="AB124" s="696"/>
      <c r="AC124" s="696"/>
      <c r="AD124" s="696"/>
      <c r="AE124" s="697"/>
      <c r="AF124" s="698" t="s">
        <v>129</v>
      </c>
      <c r="AG124" s="696"/>
      <c r="AH124" s="696"/>
      <c r="AI124" s="696"/>
      <c r="AJ124" s="697"/>
      <c r="AK124" s="698" t="s">
        <v>129</v>
      </c>
      <c r="AL124" s="696"/>
      <c r="AM124" s="696"/>
      <c r="AN124" s="696"/>
      <c r="AO124" s="697"/>
      <c r="AP124" s="743" t="s">
        <v>399</v>
      </c>
      <c r="AQ124" s="744"/>
      <c r="AR124" s="744"/>
      <c r="AS124" s="744"/>
      <c r="AT124" s="745"/>
      <c r="AU124" s="746" t="s">
        <v>460</v>
      </c>
      <c r="AV124" s="747"/>
      <c r="AW124" s="747"/>
      <c r="AX124" s="747"/>
      <c r="AY124" s="747"/>
      <c r="AZ124" s="747"/>
      <c r="BA124" s="747"/>
      <c r="BB124" s="747"/>
      <c r="BC124" s="747"/>
      <c r="BD124" s="747"/>
      <c r="BE124" s="747"/>
      <c r="BF124" s="747"/>
      <c r="BG124" s="747"/>
      <c r="BH124" s="747"/>
      <c r="BI124" s="747"/>
      <c r="BJ124" s="747"/>
      <c r="BK124" s="747"/>
      <c r="BL124" s="747"/>
      <c r="BM124" s="747"/>
      <c r="BN124" s="747"/>
      <c r="BO124" s="747"/>
      <c r="BP124" s="748"/>
      <c r="BQ124" s="749">
        <v>20</v>
      </c>
      <c r="BR124" s="750"/>
      <c r="BS124" s="750"/>
      <c r="BT124" s="750"/>
      <c r="BU124" s="750"/>
      <c r="BV124" s="750">
        <v>18.399999999999999</v>
      </c>
      <c r="BW124" s="750"/>
      <c r="BX124" s="750"/>
      <c r="BY124" s="750"/>
      <c r="BZ124" s="750"/>
      <c r="CA124" s="750">
        <v>13.9</v>
      </c>
      <c r="CB124" s="750"/>
      <c r="CC124" s="750"/>
      <c r="CD124" s="750"/>
      <c r="CE124" s="750"/>
      <c r="CF124" s="640"/>
      <c r="CG124" s="641"/>
      <c r="CH124" s="641"/>
      <c r="CI124" s="641"/>
      <c r="CJ124" s="781"/>
      <c r="CK124" s="789"/>
      <c r="CL124" s="789"/>
      <c r="CM124" s="789"/>
      <c r="CN124" s="789"/>
      <c r="CO124" s="790"/>
      <c r="CP124" s="754" t="s">
        <v>461</v>
      </c>
      <c r="CQ124" s="755"/>
      <c r="CR124" s="755"/>
      <c r="CS124" s="755"/>
      <c r="CT124" s="755"/>
      <c r="CU124" s="755"/>
      <c r="CV124" s="755"/>
      <c r="CW124" s="755"/>
      <c r="CX124" s="755"/>
      <c r="CY124" s="755"/>
      <c r="CZ124" s="755"/>
      <c r="DA124" s="755"/>
      <c r="DB124" s="755"/>
      <c r="DC124" s="755"/>
      <c r="DD124" s="755"/>
      <c r="DE124" s="755"/>
      <c r="DF124" s="756"/>
      <c r="DG124" s="678" t="s">
        <v>129</v>
      </c>
      <c r="DH124" s="679"/>
      <c r="DI124" s="679"/>
      <c r="DJ124" s="679"/>
      <c r="DK124" s="680"/>
      <c r="DL124" s="681" t="s">
        <v>129</v>
      </c>
      <c r="DM124" s="679"/>
      <c r="DN124" s="679"/>
      <c r="DO124" s="679"/>
      <c r="DP124" s="680"/>
      <c r="DQ124" s="681" t="s">
        <v>129</v>
      </c>
      <c r="DR124" s="679"/>
      <c r="DS124" s="679"/>
      <c r="DT124" s="679"/>
      <c r="DU124" s="680"/>
      <c r="DV124" s="767" t="s">
        <v>129</v>
      </c>
      <c r="DW124" s="768"/>
      <c r="DX124" s="768"/>
      <c r="DY124" s="768"/>
      <c r="DZ124" s="769"/>
    </row>
    <row r="125" spans="1:130" s="226" customFormat="1" ht="26.25" customHeight="1" x14ac:dyDescent="0.15">
      <c r="A125" s="736"/>
      <c r="B125" s="737"/>
      <c r="C125" s="740" t="s">
        <v>448</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695" t="s">
        <v>129</v>
      </c>
      <c r="AB125" s="696"/>
      <c r="AC125" s="696"/>
      <c r="AD125" s="696"/>
      <c r="AE125" s="697"/>
      <c r="AF125" s="698" t="s">
        <v>129</v>
      </c>
      <c r="AG125" s="696"/>
      <c r="AH125" s="696"/>
      <c r="AI125" s="696"/>
      <c r="AJ125" s="697"/>
      <c r="AK125" s="698" t="s">
        <v>129</v>
      </c>
      <c r="AL125" s="696"/>
      <c r="AM125" s="696"/>
      <c r="AN125" s="696"/>
      <c r="AO125" s="697"/>
      <c r="AP125" s="743" t="s">
        <v>129</v>
      </c>
      <c r="AQ125" s="744"/>
      <c r="AR125" s="744"/>
      <c r="AS125" s="744"/>
      <c r="AT125" s="74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770" t="s">
        <v>462</v>
      </c>
      <c r="CL125" s="771"/>
      <c r="CM125" s="771"/>
      <c r="CN125" s="771"/>
      <c r="CO125" s="772"/>
      <c r="CP125" s="779" t="s">
        <v>463</v>
      </c>
      <c r="CQ125" s="724"/>
      <c r="CR125" s="724"/>
      <c r="CS125" s="724"/>
      <c r="CT125" s="724"/>
      <c r="CU125" s="724"/>
      <c r="CV125" s="724"/>
      <c r="CW125" s="724"/>
      <c r="CX125" s="724"/>
      <c r="CY125" s="724"/>
      <c r="CZ125" s="724"/>
      <c r="DA125" s="724"/>
      <c r="DB125" s="724"/>
      <c r="DC125" s="724"/>
      <c r="DD125" s="724"/>
      <c r="DE125" s="724"/>
      <c r="DF125" s="725"/>
      <c r="DG125" s="780" t="s">
        <v>129</v>
      </c>
      <c r="DH125" s="761"/>
      <c r="DI125" s="761"/>
      <c r="DJ125" s="761"/>
      <c r="DK125" s="761"/>
      <c r="DL125" s="761" t="s">
        <v>129</v>
      </c>
      <c r="DM125" s="761"/>
      <c r="DN125" s="761"/>
      <c r="DO125" s="761"/>
      <c r="DP125" s="761"/>
      <c r="DQ125" s="761" t="s">
        <v>129</v>
      </c>
      <c r="DR125" s="761"/>
      <c r="DS125" s="761"/>
      <c r="DT125" s="761"/>
      <c r="DU125" s="761"/>
      <c r="DV125" s="762" t="s">
        <v>129</v>
      </c>
      <c r="DW125" s="762"/>
      <c r="DX125" s="762"/>
      <c r="DY125" s="762"/>
      <c r="DZ125" s="763"/>
    </row>
    <row r="126" spans="1:130" s="226" customFormat="1" ht="26.25" customHeight="1" thickBot="1" x14ac:dyDescent="0.2">
      <c r="A126" s="736"/>
      <c r="B126" s="737"/>
      <c r="C126" s="740" t="s">
        <v>450</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695">
        <v>389864</v>
      </c>
      <c r="AB126" s="696"/>
      <c r="AC126" s="696"/>
      <c r="AD126" s="696"/>
      <c r="AE126" s="697"/>
      <c r="AF126" s="698">
        <v>389519</v>
      </c>
      <c r="AG126" s="696"/>
      <c r="AH126" s="696"/>
      <c r="AI126" s="696"/>
      <c r="AJ126" s="697"/>
      <c r="AK126" s="698">
        <v>389172</v>
      </c>
      <c r="AL126" s="696"/>
      <c r="AM126" s="696"/>
      <c r="AN126" s="696"/>
      <c r="AO126" s="697"/>
      <c r="AP126" s="743">
        <v>1.6</v>
      </c>
      <c r="AQ126" s="744"/>
      <c r="AR126" s="744"/>
      <c r="AS126" s="744"/>
      <c r="AT126" s="74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773"/>
      <c r="CL126" s="774"/>
      <c r="CM126" s="774"/>
      <c r="CN126" s="774"/>
      <c r="CO126" s="775"/>
      <c r="CP126" s="731" t="s">
        <v>464</v>
      </c>
      <c r="CQ126" s="666"/>
      <c r="CR126" s="666"/>
      <c r="CS126" s="666"/>
      <c r="CT126" s="666"/>
      <c r="CU126" s="666"/>
      <c r="CV126" s="666"/>
      <c r="CW126" s="666"/>
      <c r="CX126" s="666"/>
      <c r="CY126" s="666"/>
      <c r="CZ126" s="666"/>
      <c r="DA126" s="666"/>
      <c r="DB126" s="666"/>
      <c r="DC126" s="666"/>
      <c r="DD126" s="666"/>
      <c r="DE126" s="666"/>
      <c r="DF126" s="667"/>
      <c r="DG126" s="732" t="s">
        <v>129</v>
      </c>
      <c r="DH126" s="733"/>
      <c r="DI126" s="733"/>
      <c r="DJ126" s="733"/>
      <c r="DK126" s="733"/>
      <c r="DL126" s="733" t="s">
        <v>129</v>
      </c>
      <c r="DM126" s="733"/>
      <c r="DN126" s="733"/>
      <c r="DO126" s="733"/>
      <c r="DP126" s="733"/>
      <c r="DQ126" s="733" t="s">
        <v>129</v>
      </c>
      <c r="DR126" s="733"/>
      <c r="DS126" s="733"/>
      <c r="DT126" s="733"/>
      <c r="DU126" s="733"/>
      <c r="DV126" s="710" t="s">
        <v>129</v>
      </c>
      <c r="DW126" s="710"/>
      <c r="DX126" s="710"/>
      <c r="DY126" s="710"/>
      <c r="DZ126" s="711"/>
    </row>
    <row r="127" spans="1:130" s="226" customFormat="1" ht="26.25" customHeight="1" x14ac:dyDescent="0.15">
      <c r="A127" s="738"/>
      <c r="B127" s="739"/>
      <c r="C127" s="757" t="s">
        <v>465</v>
      </c>
      <c r="D127" s="758"/>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9"/>
      <c r="AA127" s="695" t="s">
        <v>129</v>
      </c>
      <c r="AB127" s="696"/>
      <c r="AC127" s="696"/>
      <c r="AD127" s="696"/>
      <c r="AE127" s="697"/>
      <c r="AF127" s="698" t="s">
        <v>129</v>
      </c>
      <c r="AG127" s="696"/>
      <c r="AH127" s="696"/>
      <c r="AI127" s="696"/>
      <c r="AJ127" s="697"/>
      <c r="AK127" s="698" t="s">
        <v>129</v>
      </c>
      <c r="AL127" s="696"/>
      <c r="AM127" s="696"/>
      <c r="AN127" s="696"/>
      <c r="AO127" s="697"/>
      <c r="AP127" s="743" t="s">
        <v>129</v>
      </c>
      <c r="AQ127" s="744"/>
      <c r="AR127" s="744"/>
      <c r="AS127" s="744"/>
      <c r="AT127" s="745"/>
      <c r="AU127" s="262"/>
      <c r="AV127" s="262"/>
      <c r="AW127" s="262"/>
      <c r="AX127" s="760" t="s">
        <v>466</v>
      </c>
      <c r="AY127" s="728"/>
      <c r="AZ127" s="728"/>
      <c r="BA127" s="728"/>
      <c r="BB127" s="728"/>
      <c r="BC127" s="728"/>
      <c r="BD127" s="728"/>
      <c r="BE127" s="729"/>
      <c r="BF127" s="727" t="s">
        <v>467</v>
      </c>
      <c r="BG127" s="728"/>
      <c r="BH127" s="728"/>
      <c r="BI127" s="728"/>
      <c r="BJ127" s="728"/>
      <c r="BK127" s="728"/>
      <c r="BL127" s="729"/>
      <c r="BM127" s="727" t="s">
        <v>468</v>
      </c>
      <c r="BN127" s="728"/>
      <c r="BO127" s="728"/>
      <c r="BP127" s="728"/>
      <c r="BQ127" s="728"/>
      <c r="BR127" s="728"/>
      <c r="BS127" s="729"/>
      <c r="BT127" s="727" t="s">
        <v>469</v>
      </c>
      <c r="BU127" s="728"/>
      <c r="BV127" s="728"/>
      <c r="BW127" s="728"/>
      <c r="BX127" s="728"/>
      <c r="BY127" s="728"/>
      <c r="BZ127" s="730"/>
      <c r="CA127" s="262"/>
      <c r="CB127" s="262"/>
      <c r="CC127" s="262"/>
      <c r="CD127" s="263"/>
      <c r="CE127" s="263"/>
      <c r="CF127" s="263"/>
      <c r="CG127" s="260"/>
      <c r="CH127" s="260"/>
      <c r="CI127" s="260"/>
      <c r="CJ127" s="261"/>
      <c r="CK127" s="773"/>
      <c r="CL127" s="774"/>
      <c r="CM127" s="774"/>
      <c r="CN127" s="774"/>
      <c r="CO127" s="775"/>
      <c r="CP127" s="731" t="s">
        <v>470</v>
      </c>
      <c r="CQ127" s="666"/>
      <c r="CR127" s="666"/>
      <c r="CS127" s="666"/>
      <c r="CT127" s="666"/>
      <c r="CU127" s="666"/>
      <c r="CV127" s="666"/>
      <c r="CW127" s="666"/>
      <c r="CX127" s="666"/>
      <c r="CY127" s="666"/>
      <c r="CZ127" s="666"/>
      <c r="DA127" s="666"/>
      <c r="DB127" s="666"/>
      <c r="DC127" s="666"/>
      <c r="DD127" s="666"/>
      <c r="DE127" s="666"/>
      <c r="DF127" s="667"/>
      <c r="DG127" s="732" t="s">
        <v>129</v>
      </c>
      <c r="DH127" s="733"/>
      <c r="DI127" s="733"/>
      <c r="DJ127" s="733"/>
      <c r="DK127" s="733"/>
      <c r="DL127" s="733" t="s">
        <v>129</v>
      </c>
      <c r="DM127" s="733"/>
      <c r="DN127" s="733"/>
      <c r="DO127" s="733"/>
      <c r="DP127" s="733"/>
      <c r="DQ127" s="733" t="s">
        <v>129</v>
      </c>
      <c r="DR127" s="733"/>
      <c r="DS127" s="733"/>
      <c r="DT127" s="733"/>
      <c r="DU127" s="733"/>
      <c r="DV127" s="710" t="s">
        <v>129</v>
      </c>
      <c r="DW127" s="710"/>
      <c r="DX127" s="710"/>
      <c r="DY127" s="710"/>
      <c r="DZ127" s="711"/>
    </row>
    <row r="128" spans="1:130" s="226" customFormat="1" ht="26.25" customHeight="1" thickBot="1" x14ac:dyDescent="0.2">
      <c r="A128" s="712" t="s">
        <v>471</v>
      </c>
      <c r="B128" s="713"/>
      <c r="C128" s="713"/>
      <c r="D128" s="713"/>
      <c r="E128" s="713"/>
      <c r="F128" s="713"/>
      <c r="G128" s="713"/>
      <c r="H128" s="713"/>
      <c r="I128" s="713"/>
      <c r="J128" s="713"/>
      <c r="K128" s="713"/>
      <c r="L128" s="713"/>
      <c r="M128" s="713"/>
      <c r="N128" s="713"/>
      <c r="O128" s="713"/>
      <c r="P128" s="713"/>
      <c r="Q128" s="713"/>
      <c r="R128" s="713"/>
      <c r="S128" s="713"/>
      <c r="T128" s="713"/>
      <c r="U128" s="713"/>
      <c r="V128" s="713"/>
      <c r="W128" s="714" t="s">
        <v>472</v>
      </c>
      <c r="X128" s="714"/>
      <c r="Y128" s="714"/>
      <c r="Z128" s="715"/>
      <c r="AA128" s="716">
        <v>721357</v>
      </c>
      <c r="AB128" s="717"/>
      <c r="AC128" s="717"/>
      <c r="AD128" s="717"/>
      <c r="AE128" s="718"/>
      <c r="AF128" s="719">
        <v>736881</v>
      </c>
      <c r="AG128" s="717"/>
      <c r="AH128" s="717"/>
      <c r="AI128" s="717"/>
      <c r="AJ128" s="718"/>
      <c r="AK128" s="719">
        <v>856175</v>
      </c>
      <c r="AL128" s="717"/>
      <c r="AM128" s="717"/>
      <c r="AN128" s="717"/>
      <c r="AO128" s="718"/>
      <c r="AP128" s="720"/>
      <c r="AQ128" s="721"/>
      <c r="AR128" s="721"/>
      <c r="AS128" s="721"/>
      <c r="AT128" s="722"/>
      <c r="AU128" s="262"/>
      <c r="AV128" s="262"/>
      <c r="AW128" s="262"/>
      <c r="AX128" s="723" t="s">
        <v>473</v>
      </c>
      <c r="AY128" s="724"/>
      <c r="AZ128" s="724"/>
      <c r="BA128" s="724"/>
      <c r="BB128" s="724"/>
      <c r="BC128" s="724"/>
      <c r="BD128" s="724"/>
      <c r="BE128" s="725"/>
      <c r="BF128" s="702" t="s">
        <v>474</v>
      </c>
      <c r="BG128" s="703"/>
      <c r="BH128" s="703"/>
      <c r="BI128" s="703"/>
      <c r="BJ128" s="703"/>
      <c r="BK128" s="703"/>
      <c r="BL128" s="726"/>
      <c r="BM128" s="702">
        <v>11.94</v>
      </c>
      <c r="BN128" s="703"/>
      <c r="BO128" s="703"/>
      <c r="BP128" s="703"/>
      <c r="BQ128" s="703"/>
      <c r="BR128" s="703"/>
      <c r="BS128" s="726"/>
      <c r="BT128" s="702">
        <v>20</v>
      </c>
      <c r="BU128" s="703"/>
      <c r="BV128" s="703"/>
      <c r="BW128" s="703"/>
      <c r="BX128" s="703"/>
      <c r="BY128" s="703"/>
      <c r="BZ128" s="704"/>
      <c r="CA128" s="263"/>
      <c r="CB128" s="263"/>
      <c r="CC128" s="263"/>
      <c r="CD128" s="263"/>
      <c r="CE128" s="263"/>
      <c r="CF128" s="263"/>
      <c r="CG128" s="260"/>
      <c r="CH128" s="260"/>
      <c r="CI128" s="260"/>
      <c r="CJ128" s="261"/>
      <c r="CK128" s="776"/>
      <c r="CL128" s="777"/>
      <c r="CM128" s="777"/>
      <c r="CN128" s="777"/>
      <c r="CO128" s="778"/>
      <c r="CP128" s="705" t="s">
        <v>475</v>
      </c>
      <c r="CQ128" s="644"/>
      <c r="CR128" s="644"/>
      <c r="CS128" s="644"/>
      <c r="CT128" s="644"/>
      <c r="CU128" s="644"/>
      <c r="CV128" s="644"/>
      <c r="CW128" s="644"/>
      <c r="CX128" s="644"/>
      <c r="CY128" s="644"/>
      <c r="CZ128" s="644"/>
      <c r="DA128" s="644"/>
      <c r="DB128" s="644"/>
      <c r="DC128" s="644"/>
      <c r="DD128" s="644"/>
      <c r="DE128" s="644"/>
      <c r="DF128" s="645"/>
      <c r="DG128" s="706" t="s">
        <v>474</v>
      </c>
      <c r="DH128" s="707"/>
      <c r="DI128" s="707"/>
      <c r="DJ128" s="707"/>
      <c r="DK128" s="707"/>
      <c r="DL128" s="707">
        <v>2888</v>
      </c>
      <c r="DM128" s="707"/>
      <c r="DN128" s="707"/>
      <c r="DO128" s="707"/>
      <c r="DP128" s="707"/>
      <c r="DQ128" s="707">
        <v>3264</v>
      </c>
      <c r="DR128" s="707"/>
      <c r="DS128" s="707"/>
      <c r="DT128" s="707"/>
      <c r="DU128" s="707"/>
      <c r="DV128" s="708">
        <v>0</v>
      </c>
      <c r="DW128" s="708"/>
      <c r="DX128" s="708"/>
      <c r="DY128" s="708"/>
      <c r="DZ128" s="709"/>
    </row>
    <row r="129" spans="1:131" s="226" customFormat="1" ht="26.25" customHeight="1" x14ac:dyDescent="0.15">
      <c r="A129" s="690" t="s">
        <v>100</v>
      </c>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2" t="s">
        <v>476</v>
      </c>
      <c r="X129" s="693"/>
      <c r="Y129" s="693"/>
      <c r="Z129" s="694"/>
      <c r="AA129" s="695">
        <v>27196504</v>
      </c>
      <c r="AB129" s="696"/>
      <c r="AC129" s="696"/>
      <c r="AD129" s="696"/>
      <c r="AE129" s="697"/>
      <c r="AF129" s="698">
        <v>27139004</v>
      </c>
      <c r="AG129" s="696"/>
      <c r="AH129" s="696"/>
      <c r="AI129" s="696"/>
      <c r="AJ129" s="697"/>
      <c r="AK129" s="698">
        <v>27283945</v>
      </c>
      <c r="AL129" s="696"/>
      <c r="AM129" s="696"/>
      <c r="AN129" s="696"/>
      <c r="AO129" s="697"/>
      <c r="AP129" s="699"/>
      <c r="AQ129" s="700"/>
      <c r="AR129" s="700"/>
      <c r="AS129" s="700"/>
      <c r="AT129" s="701"/>
      <c r="AU129" s="264"/>
      <c r="AV129" s="264"/>
      <c r="AW129" s="264"/>
      <c r="AX129" s="665" t="s">
        <v>477</v>
      </c>
      <c r="AY129" s="666"/>
      <c r="AZ129" s="666"/>
      <c r="BA129" s="666"/>
      <c r="BB129" s="666"/>
      <c r="BC129" s="666"/>
      <c r="BD129" s="666"/>
      <c r="BE129" s="667"/>
      <c r="BF129" s="685" t="s">
        <v>129</v>
      </c>
      <c r="BG129" s="686"/>
      <c r="BH129" s="686"/>
      <c r="BI129" s="686"/>
      <c r="BJ129" s="686"/>
      <c r="BK129" s="686"/>
      <c r="BL129" s="687"/>
      <c r="BM129" s="685">
        <v>16.940000000000001</v>
      </c>
      <c r="BN129" s="686"/>
      <c r="BO129" s="686"/>
      <c r="BP129" s="686"/>
      <c r="BQ129" s="686"/>
      <c r="BR129" s="686"/>
      <c r="BS129" s="687"/>
      <c r="BT129" s="685">
        <v>30</v>
      </c>
      <c r="BU129" s="688"/>
      <c r="BV129" s="688"/>
      <c r="BW129" s="688"/>
      <c r="BX129" s="688"/>
      <c r="BY129" s="688"/>
      <c r="BZ129" s="68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690" t="s">
        <v>478</v>
      </c>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2" t="s">
        <v>479</v>
      </c>
      <c r="X130" s="693"/>
      <c r="Y130" s="693"/>
      <c r="Z130" s="694"/>
      <c r="AA130" s="695">
        <v>3042510</v>
      </c>
      <c r="AB130" s="696"/>
      <c r="AC130" s="696"/>
      <c r="AD130" s="696"/>
      <c r="AE130" s="697"/>
      <c r="AF130" s="698">
        <v>3145733</v>
      </c>
      <c r="AG130" s="696"/>
      <c r="AH130" s="696"/>
      <c r="AI130" s="696"/>
      <c r="AJ130" s="697"/>
      <c r="AK130" s="698">
        <v>3167205</v>
      </c>
      <c r="AL130" s="696"/>
      <c r="AM130" s="696"/>
      <c r="AN130" s="696"/>
      <c r="AO130" s="697"/>
      <c r="AP130" s="699"/>
      <c r="AQ130" s="700"/>
      <c r="AR130" s="700"/>
      <c r="AS130" s="700"/>
      <c r="AT130" s="701"/>
      <c r="AU130" s="264"/>
      <c r="AV130" s="264"/>
      <c r="AW130" s="264"/>
      <c r="AX130" s="665" t="s">
        <v>480</v>
      </c>
      <c r="AY130" s="666"/>
      <c r="AZ130" s="666"/>
      <c r="BA130" s="666"/>
      <c r="BB130" s="666"/>
      <c r="BC130" s="666"/>
      <c r="BD130" s="666"/>
      <c r="BE130" s="667"/>
      <c r="BF130" s="668">
        <v>3.6</v>
      </c>
      <c r="BG130" s="669"/>
      <c r="BH130" s="669"/>
      <c r="BI130" s="669"/>
      <c r="BJ130" s="669"/>
      <c r="BK130" s="669"/>
      <c r="BL130" s="670"/>
      <c r="BM130" s="668">
        <v>25</v>
      </c>
      <c r="BN130" s="669"/>
      <c r="BO130" s="669"/>
      <c r="BP130" s="669"/>
      <c r="BQ130" s="669"/>
      <c r="BR130" s="669"/>
      <c r="BS130" s="670"/>
      <c r="BT130" s="668">
        <v>35</v>
      </c>
      <c r="BU130" s="671"/>
      <c r="BV130" s="671"/>
      <c r="BW130" s="671"/>
      <c r="BX130" s="671"/>
      <c r="BY130" s="671"/>
      <c r="BZ130" s="67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673"/>
      <c r="B131" s="674"/>
      <c r="C131" s="674"/>
      <c r="D131" s="674"/>
      <c r="E131" s="674"/>
      <c r="F131" s="674"/>
      <c r="G131" s="674"/>
      <c r="H131" s="674"/>
      <c r="I131" s="674"/>
      <c r="J131" s="674"/>
      <c r="K131" s="674"/>
      <c r="L131" s="674"/>
      <c r="M131" s="674"/>
      <c r="N131" s="674"/>
      <c r="O131" s="674"/>
      <c r="P131" s="674"/>
      <c r="Q131" s="674"/>
      <c r="R131" s="674"/>
      <c r="S131" s="674"/>
      <c r="T131" s="674"/>
      <c r="U131" s="674"/>
      <c r="V131" s="674"/>
      <c r="W131" s="675" t="s">
        <v>481</v>
      </c>
      <c r="X131" s="676"/>
      <c r="Y131" s="676"/>
      <c r="Z131" s="677"/>
      <c r="AA131" s="678">
        <v>24153994</v>
      </c>
      <c r="AB131" s="679"/>
      <c r="AC131" s="679"/>
      <c r="AD131" s="679"/>
      <c r="AE131" s="680"/>
      <c r="AF131" s="681">
        <v>23993271</v>
      </c>
      <c r="AG131" s="679"/>
      <c r="AH131" s="679"/>
      <c r="AI131" s="679"/>
      <c r="AJ131" s="680"/>
      <c r="AK131" s="681">
        <v>24116740</v>
      </c>
      <c r="AL131" s="679"/>
      <c r="AM131" s="679"/>
      <c r="AN131" s="679"/>
      <c r="AO131" s="680"/>
      <c r="AP131" s="682"/>
      <c r="AQ131" s="683"/>
      <c r="AR131" s="683"/>
      <c r="AS131" s="683"/>
      <c r="AT131" s="684"/>
      <c r="AU131" s="264"/>
      <c r="AV131" s="264"/>
      <c r="AW131" s="264"/>
      <c r="AX131" s="643" t="s">
        <v>482</v>
      </c>
      <c r="AY131" s="644"/>
      <c r="AZ131" s="644"/>
      <c r="BA131" s="644"/>
      <c r="BB131" s="644"/>
      <c r="BC131" s="644"/>
      <c r="BD131" s="644"/>
      <c r="BE131" s="645"/>
      <c r="BF131" s="646">
        <v>13.9</v>
      </c>
      <c r="BG131" s="647"/>
      <c r="BH131" s="647"/>
      <c r="BI131" s="647"/>
      <c r="BJ131" s="647"/>
      <c r="BK131" s="647"/>
      <c r="BL131" s="648"/>
      <c r="BM131" s="646">
        <v>350</v>
      </c>
      <c r="BN131" s="647"/>
      <c r="BO131" s="647"/>
      <c r="BP131" s="647"/>
      <c r="BQ131" s="647"/>
      <c r="BR131" s="647"/>
      <c r="BS131" s="648"/>
      <c r="BT131" s="649"/>
      <c r="BU131" s="650"/>
      <c r="BV131" s="650"/>
      <c r="BW131" s="650"/>
      <c r="BX131" s="650"/>
      <c r="BY131" s="650"/>
      <c r="BZ131" s="65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652" t="s">
        <v>483</v>
      </c>
      <c r="B132" s="653"/>
      <c r="C132" s="653"/>
      <c r="D132" s="653"/>
      <c r="E132" s="653"/>
      <c r="F132" s="653"/>
      <c r="G132" s="653"/>
      <c r="H132" s="653"/>
      <c r="I132" s="653"/>
      <c r="J132" s="653"/>
      <c r="K132" s="653"/>
      <c r="L132" s="653"/>
      <c r="M132" s="653"/>
      <c r="N132" s="653"/>
      <c r="O132" s="653"/>
      <c r="P132" s="653"/>
      <c r="Q132" s="653"/>
      <c r="R132" s="653"/>
      <c r="S132" s="653"/>
      <c r="T132" s="653"/>
      <c r="U132" s="653"/>
      <c r="V132" s="656" t="s">
        <v>484</v>
      </c>
      <c r="W132" s="656"/>
      <c r="X132" s="656"/>
      <c r="Y132" s="656"/>
      <c r="Z132" s="657"/>
      <c r="AA132" s="658">
        <v>3.1641392310000001</v>
      </c>
      <c r="AB132" s="659"/>
      <c r="AC132" s="659"/>
      <c r="AD132" s="659"/>
      <c r="AE132" s="660"/>
      <c r="AF132" s="661">
        <v>3.891507748</v>
      </c>
      <c r="AG132" s="659"/>
      <c r="AH132" s="659"/>
      <c r="AI132" s="659"/>
      <c r="AJ132" s="660"/>
      <c r="AK132" s="661">
        <v>3.765218682</v>
      </c>
      <c r="AL132" s="659"/>
      <c r="AM132" s="659"/>
      <c r="AN132" s="659"/>
      <c r="AO132" s="660"/>
      <c r="AP132" s="662"/>
      <c r="AQ132" s="663"/>
      <c r="AR132" s="663"/>
      <c r="AS132" s="663"/>
      <c r="AT132" s="66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654"/>
      <c r="B133" s="655"/>
      <c r="C133" s="655"/>
      <c r="D133" s="655"/>
      <c r="E133" s="655"/>
      <c r="F133" s="655"/>
      <c r="G133" s="655"/>
      <c r="H133" s="655"/>
      <c r="I133" s="655"/>
      <c r="J133" s="655"/>
      <c r="K133" s="655"/>
      <c r="L133" s="655"/>
      <c r="M133" s="655"/>
      <c r="N133" s="655"/>
      <c r="O133" s="655"/>
      <c r="P133" s="655"/>
      <c r="Q133" s="655"/>
      <c r="R133" s="655"/>
      <c r="S133" s="655"/>
      <c r="T133" s="655"/>
      <c r="U133" s="655"/>
      <c r="V133" s="635" t="s">
        <v>485</v>
      </c>
      <c r="W133" s="635"/>
      <c r="X133" s="635"/>
      <c r="Y133" s="635"/>
      <c r="Z133" s="636"/>
      <c r="AA133" s="637">
        <v>2.1</v>
      </c>
      <c r="AB133" s="638"/>
      <c r="AC133" s="638"/>
      <c r="AD133" s="638"/>
      <c r="AE133" s="639"/>
      <c r="AF133" s="637">
        <v>2.8</v>
      </c>
      <c r="AG133" s="638"/>
      <c r="AH133" s="638"/>
      <c r="AI133" s="638"/>
      <c r="AJ133" s="639"/>
      <c r="AK133" s="637">
        <v>3.6</v>
      </c>
      <c r="AL133" s="638"/>
      <c r="AM133" s="638"/>
      <c r="AN133" s="638"/>
      <c r="AO133" s="639"/>
      <c r="AP133" s="640"/>
      <c r="AQ133" s="641"/>
      <c r="AR133" s="641"/>
      <c r="AS133" s="641"/>
      <c r="AT133" s="64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gsIOd3JG8wE9T9JDaKXZBmD0CMB4h8G5rErq0PofDrE+gcQI9aRal34XSJ2a8nLbSjNFYX3gQdEvx6OqWKFEw==" saltValue="qO8U+EOzo/FwOqOdF0hS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Z28" sqref="Z28:AC28"/>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1183" t="s">
        <v>205</v>
      </c>
      <c r="DI1" s="1184"/>
      <c r="DJ1" s="1184"/>
      <c r="DK1" s="1184"/>
      <c r="DL1" s="1184"/>
      <c r="DM1" s="1184"/>
      <c r="DN1" s="1185"/>
      <c r="DO1" s="205"/>
      <c r="DP1" s="1183" t="s">
        <v>206</v>
      </c>
      <c r="DQ1" s="1184"/>
      <c r="DR1" s="1184"/>
      <c r="DS1" s="1184"/>
      <c r="DT1" s="1184"/>
      <c r="DU1" s="1184"/>
      <c r="DV1" s="1184"/>
      <c r="DW1" s="1184"/>
      <c r="DX1" s="1184"/>
      <c r="DY1" s="1184"/>
      <c r="DZ1" s="1184"/>
      <c r="EA1" s="1184"/>
      <c r="EB1" s="1184"/>
      <c r="EC1" s="118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1125" t="s">
        <v>208</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126"/>
      <c r="AM3" s="1126"/>
      <c r="AN3" s="1126"/>
      <c r="AO3" s="1126"/>
      <c r="AP3" s="1125" t="s">
        <v>209</v>
      </c>
      <c r="AQ3" s="1126"/>
      <c r="AR3" s="1126"/>
      <c r="AS3" s="1126"/>
      <c r="AT3" s="1126"/>
      <c r="AU3" s="1126"/>
      <c r="AV3" s="1126"/>
      <c r="AW3" s="1126"/>
      <c r="AX3" s="1126"/>
      <c r="AY3" s="1126"/>
      <c r="AZ3" s="1126"/>
      <c r="BA3" s="1126"/>
      <c r="BB3" s="1126"/>
      <c r="BC3" s="1126"/>
      <c r="BD3" s="1126"/>
      <c r="BE3" s="1126"/>
      <c r="BF3" s="1126"/>
      <c r="BG3" s="1126"/>
      <c r="BH3" s="1126"/>
      <c r="BI3" s="1126"/>
      <c r="BJ3" s="1126"/>
      <c r="BK3" s="1126"/>
      <c r="BL3" s="1126"/>
      <c r="BM3" s="1126"/>
      <c r="BN3" s="1126"/>
      <c r="BO3" s="1126"/>
      <c r="BP3" s="1126"/>
      <c r="BQ3" s="1126"/>
      <c r="BR3" s="1126"/>
      <c r="BS3" s="1126"/>
      <c r="BT3" s="1126"/>
      <c r="BU3" s="1126"/>
      <c r="BV3" s="1126"/>
      <c r="BW3" s="1126"/>
      <c r="BX3" s="1126"/>
      <c r="BY3" s="1126"/>
      <c r="BZ3" s="1126"/>
      <c r="CA3" s="1126"/>
      <c r="CB3" s="1127"/>
      <c r="CD3" s="1168" t="s">
        <v>210</v>
      </c>
      <c r="CE3" s="1169"/>
      <c r="CF3" s="1169"/>
      <c r="CG3" s="1169"/>
      <c r="CH3" s="1169"/>
      <c r="CI3" s="1169"/>
      <c r="CJ3" s="1169"/>
      <c r="CK3" s="1169"/>
      <c r="CL3" s="1169"/>
      <c r="CM3" s="1169"/>
      <c r="CN3" s="1169"/>
      <c r="CO3" s="1169"/>
      <c r="CP3" s="1169"/>
      <c r="CQ3" s="1169"/>
      <c r="CR3" s="1169"/>
      <c r="CS3" s="1169"/>
      <c r="CT3" s="1169"/>
      <c r="CU3" s="1169"/>
      <c r="CV3" s="1169"/>
      <c r="CW3" s="1169"/>
      <c r="CX3" s="1169"/>
      <c r="CY3" s="1169"/>
      <c r="CZ3" s="1169"/>
      <c r="DA3" s="1169"/>
      <c r="DB3" s="1169"/>
      <c r="DC3" s="1169"/>
      <c r="DD3" s="1169"/>
      <c r="DE3" s="1169"/>
      <c r="DF3" s="1169"/>
      <c r="DG3" s="1169"/>
      <c r="DH3" s="1169"/>
      <c r="DI3" s="1169"/>
      <c r="DJ3" s="1169"/>
      <c r="DK3" s="1169"/>
      <c r="DL3" s="1169"/>
      <c r="DM3" s="1169"/>
      <c r="DN3" s="1169"/>
      <c r="DO3" s="1169"/>
      <c r="DP3" s="1169"/>
      <c r="DQ3" s="1169"/>
      <c r="DR3" s="1169"/>
      <c r="DS3" s="1169"/>
      <c r="DT3" s="1169"/>
      <c r="DU3" s="1169"/>
      <c r="DV3" s="1169"/>
      <c r="DW3" s="1169"/>
      <c r="DX3" s="1169"/>
      <c r="DY3" s="1169"/>
      <c r="DZ3" s="1169"/>
      <c r="EA3" s="1169"/>
      <c r="EB3" s="1169"/>
      <c r="EC3" s="1170"/>
    </row>
    <row r="4" spans="2:143" ht="11.25" customHeight="1" x14ac:dyDescent="0.15">
      <c r="B4" s="1125" t="s">
        <v>1</v>
      </c>
      <c r="C4" s="1126"/>
      <c r="D4" s="1126"/>
      <c r="E4" s="1126"/>
      <c r="F4" s="1126"/>
      <c r="G4" s="1126"/>
      <c r="H4" s="1126"/>
      <c r="I4" s="1126"/>
      <c r="J4" s="1126"/>
      <c r="K4" s="1126"/>
      <c r="L4" s="1126"/>
      <c r="M4" s="1126"/>
      <c r="N4" s="1126"/>
      <c r="O4" s="1126"/>
      <c r="P4" s="1126"/>
      <c r="Q4" s="1127"/>
      <c r="R4" s="1125" t="s">
        <v>211</v>
      </c>
      <c r="S4" s="1126"/>
      <c r="T4" s="1126"/>
      <c r="U4" s="1126"/>
      <c r="V4" s="1126"/>
      <c r="W4" s="1126"/>
      <c r="X4" s="1126"/>
      <c r="Y4" s="1127"/>
      <c r="Z4" s="1125" t="s">
        <v>212</v>
      </c>
      <c r="AA4" s="1126"/>
      <c r="AB4" s="1126"/>
      <c r="AC4" s="1127"/>
      <c r="AD4" s="1125" t="s">
        <v>213</v>
      </c>
      <c r="AE4" s="1126"/>
      <c r="AF4" s="1126"/>
      <c r="AG4" s="1126"/>
      <c r="AH4" s="1126"/>
      <c r="AI4" s="1126"/>
      <c r="AJ4" s="1126"/>
      <c r="AK4" s="1127"/>
      <c r="AL4" s="1125" t="s">
        <v>212</v>
      </c>
      <c r="AM4" s="1126"/>
      <c r="AN4" s="1126"/>
      <c r="AO4" s="1127"/>
      <c r="AP4" s="1186" t="s">
        <v>214</v>
      </c>
      <c r="AQ4" s="1186"/>
      <c r="AR4" s="1186"/>
      <c r="AS4" s="1186"/>
      <c r="AT4" s="1186"/>
      <c r="AU4" s="1186"/>
      <c r="AV4" s="1186"/>
      <c r="AW4" s="1186"/>
      <c r="AX4" s="1186"/>
      <c r="AY4" s="1186"/>
      <c r="AZ4" s="1186"/>
      <c r="BA4" s="1186"/>
      <c r="BB4" s="1186"/>
      <c r="BC4" s="1186"/>
      <c r="BD4" s="1186"/>
      <c r="BE4" s="1186"/>
      <c r="BF4" s="1186"/>
      <c r="BG4" s="1186" t="s">
        <v>215</v>
      </c>
      <c r="BH4" s="1186"/>
      <c r="BI4" s="1186"/>
      <c r="BJ4" s="1186"/>
      <c r="BK4" s="1186"/>
      <c r="BL4" s="1186"/>
      <c r="BM4" s="1186"/>
      <c r="BN4" s="1186"/>
      <c r="BO4" s="1186" t="s">
        <v>212</v>
      </c>
      <c r="BP4" s="1186"/>
      <c r="BQ4" s="1186"/>
      <c r="BR4" s="1186"/>
      <c r="BS4" s="1186" t="s">
        <v>216</v>
      </c>
      <c r="BT4" s="1186"/>
      <c r="BU4" s="1186"/>
      <c r="BV4" s="1186"/>
      <c r="BW4" s="1186"/>
      <c r="BX4" s="1186"/>
      <c r="BY4" s="1186"/>
      <c r="BZ4" s="1186"/>
      <c r="CA4" s="1186"/>
      <c r="CB4" s="1186"/>
      <c r="CD4" s="1168" t="s">
        <v>217</v>
      </c>
      <c r="CE4" s="1169"/>
      <c r="CF4" s="1169"/>
      <c r="CG4" s="1169"/>
      <c r="CH4" s="1169"/>
      <c r="CI4" s="1169"/>
      <c r="CJ4" s="1169"/>
      <c r="CK4" s="1169"/>
      <c r="CL4" s="1169"/>
      <c r="CM4" s="1169"/>
      <c r="CN4" s="1169"/>
      <c r="CO4" s="1169"/>
      <c r="CP4" s="1169"/>
      <c r="CQ4" s="1169"/>
      <c r="CR4" s="1169"/>
      <c r="CS4" s="1169"/>
      <c r="CT4" s="1169"/>
      <c r="CU4" s="1169"/>
      <c r="CV4" s="1169"/>
      <c r="CW4" s="1169"/>
      <c r="CX4" s="1169"/>
      <c r="CY4" s="1169"/>
      <c r="CZ4" s="1169"/>
      <c r="DA4" s="1169"/>
      <c r="DB4" s="1169"/>
      <c r="DC4" s="1169"/>
      <c r="DD4" s="1169"/>
      <c r="DE4" s="1169"/>
      <c r="DF4" s="1169"/>
      <c r="DG4" s="1169"/>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70"/>
    </row>
    <row r="5" spans="2:143" s="209" customFormat="1" ht="11.25" customHeight="1" x14ac:dyDescent="0.15">
      <c r="B5" s="1150" t="s">
        <v>218</v>
      </c>
      <c r="C5" s="1151"/>
      <c r="D5" s="1151"/>
      <c r="E5" s="1151"/>
      <c r="F5" s="1151"/>
      <c r="G5" s="1151"/>
      <c r="H5" s="1151"/>
      <c r="I5" s="1151"/>
      <c r="J5" s="1151"/>
      <c r="K5" s="1151"/>
      <c r="L5" s="1151"/>
      <c r="M5" s="1151"/>
      <c r="N5" s="1151"/>
      <c r="O5" s="1151"/>
      <c r="P5" s="1151"/>
      <c r="Q5" s="1152"/>
      <c r="R5" s="1116">
        <v>21949308</v>
      </c>
      <c r="S5" s="1117"/>
      <c r="T5" s="1117"/>
      <c r="U5" s="1117"/>
      <c r="V5" s="1117"/>
      <c r="W5" s="1117"/>
      <c r="X5" s="1117"/>
      <c r="Y5" s="1163"/>
      <c r="Z5" s="1181">
        <v>49.1</v>
      </c>
      <c r="AA5" s="1181"/>
      <c r="AB5" s="1181"/>
      <c r="AC5" s="1181"/>
      <c r="AD5" s="1182">
        <v>20941405</v>
      </c>
      <c r="AE5" s="1182"/>
      <c r="AF5" s="1182"/>
      <c r="AG5" s="1182"/>
      <c r="AH5" s="1182"/>
      <c r="AI5" s="1182"/>
      <c r="AJ5" s="1182"/>
      <c r="AK5" s="1182"/>
      <c r="AL5" s="1164">
        <v>77.599999999999994</v>
      </c>
      <c r="AM5" s="1133"/>
      <c r="AN5" s="1133"/>
      <c r="AO5" s="1165"/>
      <c r="AP5" s="1150" t="s">
        <v>219</v>
      </c>
      <c r="AQ5" s="1151"/>
      <c r="AR5" s="1151"/>
      <c r="AS5" s="1151"/>
      <c r="AT5" s="1151"/>
      <c r="AU5" s="1151"/>
      <c r="AV5" s="1151"/>
      <c r="AW5" s="1151"/>
      <c r="AX5" s="1151"/>
      <c r="AY5" s="1151"/>
      <c r="AZ5" s="1151"/>
      <c r="BA5" s="1151"/>
      <c r="BB5" s="1151"/>
      <c r="BC5" s="1151"/>
      <c r="BD5" s="1151"/>
      <c r="BE5" s="1151"/>
      <c r="BF5" s="1152"/>
      <c r="BG5" s="1051">
        <v>20941405</v>
      </c>
      <c r="BH5" s="1054"/>
      <c r="BI5" s="1054"/>
      <c r="BJ5" s="1054"/>
      <c r="BK5" s="1054"/>
      <c r="BL5" s="1054"/>
      <c r="BM5" s="1054"/>
      <c r="BN5" s="1055"/>
      <c r="BO5" s="1113">
        <v>95.4</v>
      </c>
      <c r="BP5" s="1113"/>
      <c r="BQ5" s="1113"/>
      <c r="BR5" s="1113"/>
      <c r="BS5" s="1114" t="s">
        <v>220</v>
      </c>
      <c r="BT5" s="1114"/>
      <c r="BU5" s="1114"/>
      <c r="BV5" s="1114"/>
      <c r="BW5" s="1114"/>
      <c r="BX5" s="1114"/>
      <c r="BY5" s="1114"/>
      <c r="BZ5" s="1114"/>
      <c r="CA5" s="1114"/>
      <c r="CB5" s="1155"/>
      <c r="CD5" s="1168" t="s">
        <v>214</v>
      </c>
      <c r="CE5" s="1169"/>
      <c r="CF5" s="1169"/>
      <c r="CG5" s="1169"/>
      <c r="CH5" s="1169"/>
      <c r="CI5" s="1169"/>
      <c r="CJ5" s="1169"/>
      <c r="CK5" s="1169"/>
      <c r="CL5" s="1169"/>
      <c r="CM5" s="1169"/>
      <c r="CN5" s="1169"/>
      <c r="CO5" s="1169"/>
      <c r="CP5" s="1169"/>
      <c r="CQ5" s="1170"/>
      <c r="CR5" s="1168" t="s">
        <v>221</v>
      </c>
      <c r="CS5" s="1169"/>
      <c r="CT5" s="1169"/>
      <c r="CU5" s="1169"/>
      <c r="CV5" s="1169"/>
      <c r="CW5" s="1169"/>
      <c r="CX5" s="1169"/>
      <c r="CY5" s="1170"/>
      <c r="CZ5" s="1168" t="s">
        <v>212</v>
      </c>
      <c r="DA5" s="1169"/>
      <c r="DB5" s="1169"/>
      <c r="DC5" s="1170"/>
      <c r="DD5" s="1168" t="s">
        <v>222</v>
      </c>
      <c r="DE5" s="1169"/>
      <c r="DF5" s="1169"/>
      <c r="DG5" s="1169"/>
      <c r="DH5" s="1169"/>
      <c r="DI5" s="1169"/>
      <c r="DJ5" s="1169"/>
      <c r="DK5" s="1169"/>
      <c r="DL5" s="1169"/>
      <c r="DM5" s="1169"/>
      <c r="DN5" s="1169"/>
      <c r="DO5" s="1169"/>
      <c r="DP5" s="1170"/>
      <c r="DQ5" s="1168" t="s">
        <v>223</v>
      </c>
      <c r="DR5" s="1169"/>
      <c r="DS5" s="1169"/>
      <c r="DT5" s="1169"/>
      <c r="DU5" s="1169"/>
      <c r="DV5" s="1169"/>
      <c r="DW5" s="1169"/>
      <c r="DX5" s="1169"/>
      <c r="DY5" s="1169"/>
      <c r="DZ5" s="1169"/>
      <c r="EA5" s="1169"/>
      <c r="EB5" s="1169"/>
      <c r="EC5" s="1170"/>
    </row>
    <row r="6" spans="2:143" ht="11.25" customHeight="1" x14ac:dyDescent="0.15">
      <c r="B6" s="1048" t="s">
        <v>224</v>
      </c>
      <c r="C6" s="1049"/>
      <c r="D6" s="1049"/>
      <c r="E6" s="1049"/>
      <c r="F6" s="1049"/>
      <c r="G6" s="1049"/>
      <c r="H6" s="1049"/>
      <c r="I6" s="1049"/>
      <c r="J6" s="1049"/>
      <c r="K6" s="1049"/>
      <c r="L6" s="1049"/>
      <c r="M6" s="1049"/>
      <c r="N6" s="1049"/>
      <c r="O6" s="1049"/>
      <c r="P6" s="1049"/>
      <c r="Q6" s="1050"/>
      <c r="R6" s="1051">
        <v>302550</v>
      </c>
      <c r="S6" s="1054"/>
      <c r="T6" s="1054"/>
      <c r="U6" s="1054"/>
      <c r="V6" s="1054"/>
      <c r="W6" s="1054"/>
      <c r="X6" s="1054"/>
      <c r="Y6" s="1055"/>
      <c r="Z6" s="1113">
        <v>0.7</v>
      </c>
      <c r="AA6" s="1113"/>
      <c r="AB6" s="1113"/>
      <c r="AC6" s="1113"/>
      <c r="AD6" s="1114">
        <v>302550</v>
      </c>
      <c r="AE6" s="1114"/>
      <c r="AF6" s="1114"/>
      <c r="AG6" s="1114"/>
      <c r="AH6" s="1114"/>
      <c r="AI6" s="1114"/>
      <c r="AJ6" s="1114"/>
      <c r="AK6" s="1114"/>
      <c r="AL6" s="1056">
        <v>1.1000000000000001</v>
      </c>
      <c r="AM6" s="1057"/>
      <c r="AN6" s="1057"/>
      <c r="AO6" s="1115"/>
      <c r="AP6" s="1048" t="s">
        <v>225</v>
      </c>
      <c r="AQ6" s="1049"/>
      <c r="AR6" s="1049"/>
      <c r="AS6" s="1049"/>
      <c r="AT6" s="1049"/>
      <c r="AU6" s="1049"/>
      <c r="AV6" s="1049"/>
      <c r="AW6" s="1049"/>
      <c r="AX6" s="1049"/>
      <c r="AY6" s="1049"/>
      <c r="AZ6" s="1049"/>
      <c r="BA6" s="1049"/>
      <c r="BB6" s="1049"/>
      <c r="BC6" s="1049"/>
      <c r="BD6" s="1049"/>
      <c r="BE6" s="1049"/>
      <c r="BF6" s="1050"/>
      <c r="BG6" s="1051">
        <v>20941405</v>
      </c>
      <c r="BH6" s="1054"/>
      <c r="BI6" s="1054"/>
      <c r="BJ6" s="1054"/>
      <c r="BK6" s="1054"/>
      <c r="BL6" s="1054"/>
      <c r="BM6" s="1054"/>
      <c r="BN6" s="1055"/>
      <c r="BO6" s="1113">
        <v>95.4</v>
      </c>
      <c r="BP6" s="1113"/>
      <c r="BQ6" s="1113"/>
      <c r="BR6" s="1113"/>
      <c r="BS6" s="1114" t="s">
        <v>129</v>
      </c>
      <c r="BT6" s="1114"/>
      <c r="BU6" s="1114"/>
      <c r="BV6" s="1114"/>
      <c r="BW6" s="1114"/>
      <c r="BX6" s="1114"/>
      <c r="BY6" s="1114"/>
      <c r="BZ6" s="1114"/>
      <c r="CA6" s="1114"/>
      <c r="CB6" s="1155"/>
      <c r="CD6" s="1122" t="s">
        <v>226</v>
      </c>
      <c r="CE6" s="1123"/>
      <c r="CF6" s="1123"/>
      <c r="CG6" s="1123"/>
      <c r="CH6" s="1123"/>
      <c r="CI6" s="1123"/>
      <c r="CJ6" s="1123"/>
      <c r="CK6" s="1123"/>
      <c r="CL6" s="1123"/>
      <c r="CM6" s="1123"/>
      <c r="CN6" s="1123"/>
      <c r="CO6" s="1123"/>
      <c r="CP6" s="1123"/>
      <c r="CQ6" s="1124"/>
      <c r="CR6" s="1051">
        <v>309191</v>
      </c>
      <c r="CS6" s="1054"/>
      <c r="CT6" s="1054"/>
      <c r="CU6" s="1054"/>
      <c r="CV6" s="1054"/>
      <c r="CW6" s="1054"/>
      <c r="CX6" s="1054"/>
      <c r="CY6" s="1055"/>
      <c r="CZ6" s="1164">
        <v>0.7</v>
      </c>
      <c r="DA6" s="1133"/>
      <c r="DB6" s="1133"/>
      <c r="DC6" s="1167"/>
      <c r="DD6" s="1059" t="s">
        <v>129</v>
      </c>
      <c r="DE6" s="1054"/>
      <c r="DF6" s="1054"/>
      <c r="DG6" s="1054"/>
      <c r="DH6" s="1054"/>
      <c r="DI6" s="1054"/>
      <c r="DJ6" s="1054"/>
      <c r="DK6" s="1054"/>
      <c r="DL6" s="1054"/>
      <c r="DM6" s="1054"/>
      <c r="DN6" s="1054"/>
      <c r="DO6" s="1054"/>
      <c r="DP6" s="1055"/>
      <c r="DQ6" s="1059">
        <v>309191</v>
      </c>
      <c r="DR6" s="1054"/>
      <c r="DS6" s="1054"/>
      <c r="DT6" s="1054"/>
      <c r="DU6" s="1054"/>
      <c r="DV6" s="1054"/>
      <c r="DW6" s="1054"/>
      <c r="DX6" s="1054"/>
      <c r="DY6" s="1054"/>
      <c r="DZ6" s="1054"/>
      <c r="EA6" s="1054"/>
      <c r="EB6" s="1054"/>
      <c r="EC6" s="1094"/>
    </row>
    <row r="7" spans="2:143" ht="11.25" customHeight="1" x14ac:dyDescent="0.15">
      <c r="B7" s="1048" t="s">
        <v>227</v>
      </c>
      <c r="C7" s="1049"/>
      <c r="D7" s="1049"/>
      <c r="E7" s="1049"/>
      <c r="F7" s="1049"/>
      <c r="G7" s="1049"/>
      <c r="H7" s="1049"/>
      <c r="I7" s="1049"/>
      <c r="J7" s="1049"/>
      <c r="K7" s="1049"/>
      <c r="L7" s="1049"/>
      <c r="M7" s="1049"/>
      <c r="N7" s="1049"/>
      <c r="O7" s="1049"/>
      <c r="P7" s="1049"/>
      <c r="Q7" s="1050"/>
      <c r="R7" s="1051">
        <v>31179</v>
      </c>
      <c r="S7" s="1054"/>
      <c r="T7" s="1054"/>
      <c r="U7" s="1054"/>
      <c r="V7" s="1054"/>
      <c r="W7" s="1054"/>
      <c r="X7" s="1054"/>
      <c r="Y7" s="1055"/>
      <c r="Z7" s="1113">
        <v>0.1</v>
      </c>
      <c r="AA7" s="1113"/>
      <c r="AB7" s="1113"/>
      <c r="AC7" s="1113"/>
      <c r="AD7" s="1114">
        <v>31179</v>
      </c>
      <c r="AE7" s="1114"/>
      <c r="AF7" s="1114"/>
      <c r="AG7" s="1114"/>
      <c r="AH7" s="1114"/>
      <c r="AI7" s="1114"/>
      <c r="AJ7" s="1114"/>
      <c r="AK7" s="1114"/>
      <c r="AL7" s="1056">
        <v>0.1</v>
      </c>
      <c r="AM7" s="1057"/>
      <c r="AN7" s="1057"/>
      <c r="AO7" s="1115"/>
      <c r="AP7" s="1048" t="s">
        <v>228</v>
      </c>
      <c r="AQ7" s="1049"/>
      <c r="AR7" s="1049"/>
      <c r="AS7" s="1049"/>
      <c r="AT7" s="1049"/>
      <c r="AU7" s="1049"/>
      <c r="AV7" s="1049"/>
      <c r="AW7" s="1049"/>
      <c r="AX7" s="1049"/>
      <c r="AY7" s="1049"/>
      <c r="AZ7" s="1049"/>
      <c r="BA7" s="1049"/>
      <c r="BB7" s="1049"/>
      <c r="BC7" s="1049"/>
      <c r="BD7" s="1049"/>
      <c r="BE7" s="1049"/>
      <c r="BF7" s="1050"/>
      <c r="BG7" s="1051">
        <v>10384448</v>
      </c>
      <c r="BH7" s="1054"/>
      <c r="BI7" s="1054"/>
      <c r="BJ7" s="1054"/>
      <c r="BK7" s="1054"/>
      <c r="BL7" s="1054"/>
      <c r="BM7" s="1054"/>
      <c r="BN7" s="1055"/>
      <c r="BO7" s="1113">
        <v>47.3</v>
      </c>
      <c r="BP7" s="1113"/>
      <c r="BQ7" s="1113"/>
      <c r="BR7" s="1113"/>
      <c r="BS7" s="1114" t="s">
        <v>220</v>
      </c>
      <c r="BT7" s="1114"/>
      <c r="BU7" s="1114"/>
      <c r="BV7" s="1114"/>
      <c r="BW7" s="1114"/>
      <c r="BX7" s="1114"/>
      <c r="BY7" s="1114"/>
      <c r="BZ7" s="1114"/>
      <c r="CA7" s="1114"/>
      <c r="CB7" s="1155"/>
      <c r="CD7" s="1095" t="s">
        <v>229</v>
      </c>
      <c r="CE7" s="1092"/>
      <c r="CF7" s="1092"/>
      <c r="CG7" s="1092"/>
      <c r="CH7" s="1092"/>
      <c r="CI7" s="1092"/>
      <c r="CJ7" s="1092"/>
      <c r="CK7" s="1092"/>
      <c r="CL7" s="1092"/>
      <c r="CM7" s="1092"/>
      <c r="CN7" s="1092"/>
      <c r="CO7" s="1092"/>
      <c r="CP7" s="1092"/>
      <c r="CQ7" s="1093"/>
      <c r="CR7" s="1051">
        <v>4837191</v>
      </c>
      <c r="CS7" s="1054"/>
      <c r="CT7" s="1054"/>
      <c r="CU7" s="1054"/>
      <c r="CV7" s="1054"/>
      <c r="CW7" s="1054"/>
      <c r="CX7" s="1054"/>
      <c r="CY7" s="1055"/>
      <c r="CZ7" s="1113">
        <v>11.4</v>
      </c>
      <c r="DA7" s="1113"/>
      <c r="DB7" s="1113"/>
      <c r="DC7" s="1113"/>
      <c r="DD7" s="1059">
        <v>180131</v>
      </c>
      <c r="DE7" s="1054"/>
      <c r="DF7" s="1054"/>
      <c r="DG7" s="1054"/>
      <c r="DH7" s="1054"/>
      <c r="DI7" s="1054"/>
      <c r="DJ7" s="1054"/>
      <c r="DK7" s="1054"/>
      <c r="DL7" s="1054"/>
      <c r="DM7" s="1054"/>
      <c r="DN7" s="1054"/>
      <c r="DO7" s="1054"/>
      <c r="DP7" s="1055"/>
      <c r="DQ7" s="1059">
        <v>4339381</v>
      </c>
      <c r="DR7" s="1054"/>
      <c r="DS7" s="1054"/>
      <c r="DT7" s="1054"/>
      <c r="DU7" s="1054"/>
      <c r="DV7" s="1054"/>
      <c r="DW7" s="1054"/>
      <c r="DX7" s="1054"/>
      <c r="DY7" s="1054"/>
      <c r="DZ7" s="1054"/>
      <c r="EA7" s="1054"/>
      <c r="EB7" s="1054"/>
      <c r="EC7" s="1094"/>
    </row>
    <row r="8" spans="2:143" ht="11.25" customHeight="1" x14ac:dyDescent="0.15">
      <c r="B8" s="1048" t="s">
        <v>230</v>
      </c>
      <c r="C8" s="1049"/>
      <c r="D8" s="1049"/>
      <c r="E8" s="1049"/>
      <c r="F8" s="1049"/>
      <c r="G8" s="1049"/>
      <c r="H8" s="1049"/>
      <c r="I8" s="1049"/>
      <c r="J8" s="1049"/>
      <c r="K8" s="1049"/>
      <c r="L8" s="1049"/>
      <c r="M8" s="1049"/>
      <c r="N8" s="1049"/>
      <c r="O8" s="1049"/>
      <c r="P8" s="1049"/>
      <c r="Q8" s="1050"/>
      <c r="R8" s="1051">
        <v>106809</v>
      </c>
      <c r="S8" s="1054"/>
      <c r="T8" s="1054"/>
      <c r="U8" s="1054"/>
      <c r="V8" s="1054"/>
      <c r="W8" s="1054"/>
      <c r="X8" s="1054"/>
      <c r="Y8" s="1055"/>
      <c r="Z8" s="1113">
        <v>0.2</v>
      </c>
      <c r="AA8" s="1113"/>
      <c r="AB8" s="1113"/>
      <c r="AC8" s="1113"/>
      <c r="AD8" s="1114">
        <v>106809</v>
      </c>
      <c r="AE8" s="1114"/>
      <c r="AF8" s="1114"/>
      <c r="AG8" s="1114"/>
      <c r="AH8" s="1114"/>
      <c r="AI8" s="1114"/>
      <c r="AJ8" s="1114"/>
      <c r="AK8" s="1114"/>
      <c r="AL8" s="1056">
        <v>0.4</v>
      </c>
      <c r="AM8" s="1057"/>
      <c r="AN8" s="1057"/>
      <c r="AO8" s="1115"/>
      <c r="AP8" s="1048" t="s">
        <v>231</v>
      </c>
      <c r="AQ8" s="1049"/>
      <c r="AR8" s="1049"/>
      <c r="AS8" s="1049"/>
      <c r="AT8" s="1049"/>
      <c r="AU8" s="1049"/>
      <c r="AV8" s="1049"/>
      <c r="AW8" s="1049"/>
      <c r="AX8" s="1049"/>
      <c r="AY8" s="1049"/>
      <c r="AZ8" s="1049"/>
      <c r="BA8" s="1049"/>
      <c r="BB8" s="1049"/>
      <c r="BC8" s="1049"/>
      <c r="BD8" s="1049"/>
      <c r="BE8" s="1049"/>
      <c r="BF8" s="1050"/>
      <c r="BG8" s="1051">
        <v>276915</v>
      </c>
      <c r="BH8" s="1054"/>
      <c r="BI8" s="1054"/>
      <c r="BJ8" s="1054"/>
      <c r="BK8" s="1054"/>
      <c r="BL8" s="1054"/>
      <c r="BM8" s="1054"/>
      <c r="BN8" s="1055"/>
      <c r="BO8" s="1113">
        <v>1.3</v>
      </c>
      <c r="BP8" s="1113"/>
      <c r="BQ8" s="1113"/>
      <c r="BR8" s="1113"/>
      <c r="BS8" s="1059" t="s">
        <v>220</v>
      </c>
      <c r="BT8" s="1054"/>
      <c r="BU8" s="1054"/>
      <c r="BV8" s="1054"/>
      <c r="BW8" s="1054"/>
      <c r="BX8" s="1054"/>
      <c r="BY8" s="1054"/>
      <c r="BZ8" s="1054"/>
      <c r="CA8" s="1054"/>
      <c r="CB8" s="1094"/>
      <c r="CD8" s="1095" t="s">
        <v>232</v>
      </c>
      <c r="CE8" s="1092"/>
      <c r="CF8" s="1092"/>
      <c r="CG8" s="1092"/>
      <c r="CH8" s="1092"/>
      <c r="CI8" s="1092"/>
      <c r="CJ8" s="1092"/>
      <c r="CK8" s="1092"/>
      <c r="CL8" s="1092"/>
      <c r="CM8" s="1092"/>
      <c r="CN8" s="1092"/>
      <c r="CO8" s="1092"/>
      <c r="CP8" s="1092"/>
      <c r="CQ8" s="1093"/>
      <c r="CR8" s="1051">
        <v>17963210</v>
      </c>
      <c r="CS8" s="1054"/>
      <c r="CT8" s="1054"/>
      <c r="CU8" s="1054"/>
      <c r="CV8" s="1054"/>
      <c r="CW8" s="1054"/>
      <c r="CX8" s="1054"/>
      <c r="CY8" s="1055"/>
      <c r="CZ8" s="1113">
        <v>42.2</v>
      </c>
      <c r="DA8" s="1113"/>
      <c r="DB8" s="1113"/>
      <c r="DC8" s="1113"/>
      <c r="DD8" s="1059">
        <v>32647</v>
      </c>
      <c r="DE8" s="1054"/>
      <c r="DF8" s="1054"/>
      <c r="DG8" s="1054"/>
      <c r="DH8" s="1054"/>
      <c r="DI8" s="1054"/>
      <c r="DJ8" s="1054"/>
      <c r="DK8" s="1054"/>
      <c r="DL8" s="1054"/>
      <c r="DM8" s="1054"/>
      <c r="DN8" s="1054"/>
      <c r="DO8" s="1054"/>
      <c r="DP8" s="1055"/>
      <c r="DQ8" s="1059">
        <v>10103819</v>
      </c>
      <c r="DR8" s="1054"/>
      <c r="DS8" s="1054"/>
      <c r="DT8" s="1054"/>
      <c r="DU8" s="1054"/>
      <c r="DV8" s="1054"/>
      <c r="DW8" s="1054"/>
      <c r="DX8" s="1054"/>
      <c r="DY8" s="1054"/>
      <c r="DZ8" s="1054"/>
      <c r="EA8" s="1054"/>
      <c r="EB8" s="1054"/>
      <c r="EC8" s="1094"/>
    </row>
    <row r="9" spans="2:143" ht="11.25" customHeight="1" x14ac:dyDescent="0.15">
      <c r="B9" s="1048" t="s">
        <v>233</v>
      </c>
      <c r="C9" s="1049"/>
      <c r="D9" s="1049"/>
      <c r="E9" s="1049"/>
      <c r="F9" s="1049"/>
      <c r="G9" s="1049"/>
      <c r="H9" s="1049"/>
      <c r="I9" s="1049"/>
      <c r="J9" s="1049"/>
      <c r="K9" s="1049"/>
      <c r="L9" s="1049"/>
      <c r="M9" s="1049"/>
      <c r="N9" s="1049"/>
      <c r="O9" s="1049"/>
      <c r="P9" s="1049"/>
      <c r="Q9" s="1050"/>
      <c r="R9" s="1051">
        <v>116375</v>
      </c>
      <c r="S9" s="1054"/>
      <c r="T9" s="1054"/>
      <c r="U9" s="1054"/>
      <c r="V9" s="1054"/>
      <c r="W9" s="1054"/>
      <c r="X9" s="1054"/>
      <c r="Y9" s="1055"/>
      <c r="Z9" s="1113">
        <v>0.3</v>
      </c>
      <c r="AA9" s="1113"/>
      <c r="AB9" s="1113"/>
      <c r="AC9" s="1113"/>
      <c r="AD9" s="1114">
        <v>116375</v>
      </c>
      <c r="AE9" s="1114"/>
      <c r="AF9" s="1114"/>
      <c r="AG9" s="1114"/>
      <c r="AH9" s="1114"/>
      <c r="AI9" s="1114"/>
      <c r="AJ9" s="1114"/>
      <c r="AK9" s="1114"/>
      <c r="AL9" s="1056">
        <v>0.4</v>
      </c>
      <c r="AM9" s="1057"/>
      <c r="AN9" s="1057"/>
      <c r="AO9" s="1115"/>
      <c r="AP9" s="1048" t="s">
        <v>234</v>
      </c>
      <c r="AQ9" s="1049"/>
      <c r="AR9" s="1049"/>
      <c r="AS9" s="1049"/>
      <c r="AT9" s="1049"/>
      <c r="AU9" s="1049"/>
      <c r="AV9" s="1049"/>
      <c r="AW9" s="1049"/>
      <c r="AX9" s="1049"/>
      <c r="AY9" s="1049"/>
      <c r="AZ9" s="1049"/>
      <c r="BA9" s="1049"/>
      <c r="BB9" s="1049"/>
      <c r="BC9" s="1049"/>
      <c r="BD9" s="1049"/>
      <c r="BE9" s="1049"/>
      <c r="BF9" s="1050"/>
      <c r="BG9" s="1051">
        <v>8515139</v>
      </c>
      <c r="BH9" s="1054"/>
      <c r="BI9" s="1054"/>
      <c r="BJ9" s="1054"/>
      <c r="BK9" s="1054"/>
      <c r="BL9" s="1054"/>
      <c r="BM9" s="1054"/>
      <c r="BN9" s="1055"/>
      <c r="BO9" s="1113">
        <v>38.799999999999997</v>
      </c>
      <c r="BP9" s="1113"/>
      <c r="BQ9" s="1113"/>
      <c r="BR9" s="1113"/>
      <c r="BS9" s="1059" t="s">
        <v>129</v>
      </c>
      <c r="BT9" s="1054"/>
      <c r="BU9" s="1054"/>
      <c r="BV9" s="1054"/>
      <c r="BW9" s="1054"/>
      <c r="BX9" s="1054"/>
      <c r="BY9" s="1054"/>
      <c r="BZ9" s="1054"/>
      <c r="CA9" s="1054"/>
      <c r="CB9" s="1094"/>
      <c r="CD9" s="1095" t="s">
        <v>235</v>
      </c>
      <c r="CE9" s="1092"/>
      <c r="CF9" s="1092"/>
      <c r="CG9" s="1092"/>
      <c r="CH9" s="1092"/>
      <c r="CI9" s="1092"/>
      <c r="CJ9" s="1092"/>
      <c r="CK9" s="1092"/>
      <c r="CL9" s="1092"/>
      <c r="CM9" s="1092"/>
      <c r="CN9" s="1092"/>
      <c r="CO9" s="1092"/>
      <c r="CP9" s="1092"/>
      <c r="CQ9" s="1093"/>
      <c r="CR9" s="1051">
        <v>3895371</v>
      </c>
      <c r="CS9" s="1054"/>
      <c r="CT9" s="1054"/>
      <c r="CU9" s="1054"/>
      <c r="CV9" s="1054"/>
      <c r="CW9" s="1054"/>
      <c r="CX9" s="1054"/>
      <c r="CY9" s="1055"/>
      <c r="CZ9" s="1113">
        <v>9.1</v>
      </c>
      <c r="DA9" s="1113"/>
      <c r="DB9" s="1113"/>
      <c r="DC9" s="1113"/>
      <c r="DD9" s="1059">
        <v>529451</v>
      </c>
      <c r="DE9" s="1054"/>
      <c r="DF9" s="1054"/>
      <c r="DG9" s="1054"/>
      <c r="DH9" s="1054"/>
      <c r="DI9" s="1054"/>
      <c r="DJ9" s="1054"/>
      <c r="DK9" s="1054"/>
      <c r="DL9" s="1054"/>
      <c r="DM9" s="1054"/>
      <c r="DN9" s="1054"/>
      <c r="DO9" s="1054"/>
      <c r="DP9" s="1055"/>
      <c r="DQ9" s="1059">
        <v>3063893</v>
      </c>
      <c r="DR9" s="1054"/>
      <c r="DS9" s="1054"/>
      <c r="DT9" s="1054"/>
      <c r="DU9" s="1054"/>
      <c r="DV9" s="1054"/>
      <c r="DW9" s="1054"/>
      <c r="DX9" s="1054"/>
      <c r="DY9" s="1054"/>
      <c r="DZ9" s="1054"/>
      <c r="EA9" s="1054"/>
      <c r="EB9" s="1054"/>
      <c r="EC9" s="1094"/>
    </row>
    <row r="10" spans="2:143" ht="11.25" customHeight="1" x14ac:dyDescent="0.15">
      <c r="B10" s="1048" t="s">
        <v>236</v>
      </c>
      <c r="C10" s="1049"/>
      <c r="D10" s="1049"/>
      <c r="E10" s="1049"/>
      <c r="F10" s="1049"/>
      <c r="G10" s="1049"/>
      <c r="H10" s="1049"/>
      <c r="I10" s="1049"/>
      <c r="J10" s="1049"/>
      <c r="K10" s="1049"/>
      <c r="L10" s="1049"/>
      <c r="M10" s="1049"/>
      <c r="N10" s="1049"/>
      <c r="O10" s="1049"/>
      <c r="P10" s="1049"/>
      <c r="Q10" s="1050"/>
      <c r="R10" s="1051" t="s">
        <v>129</v>
      </c>
      <c r="S10" s="1054"/>
      <c r="T10" s="1054"/>
      <c r="U10" s="1054"/>
      <c r="V10" s="1054"/>
      <c r="W10" s="1054"/>
      <c r="X10" s="1054"/>
      <c r="Y10" s="1055"/>
      <c r="Z10" s="1113" t="s">
        <v>129</v>
      </c>
      <c r="AA10" s="1113"/>
      <c r="AB10" s="1113"/>
      <c r="AC10" s="1113"/>
      <c r="AD10" s="1114" t="s">
        <v>220</v>
      </c>
      <c r="AE10" s="1114"/>
      <c r="AF10" s="1114"/>
      <c r="AG10" s="1114"/>
      <c r="AH10" s="1114"/>
      <c r="AI10" s="1114"/>
      <c r="AJ10" s="1114"/>
      <c r="AK10" s="1114"/>
      <c r="AL10" s="1056" t="s">
        <v>129</v>
      </c>
      <c r="AM10" s="1057"/>
      <c r="AN10" s="1057"/>
      <c r="AO10" s="1115"/>
      <c r="AP10" s="1048" t="s">
        <v>237</v>
      </c>
      <c r="AQ10" s="1049"/>
      <c r="AR10" s="1049"/>
      <c r="AS10" s="1049"/>
      <c r="AT10" s="1049"/>
      <c r="AU10" s="1049"/>
      <c r="AV10" s="1049"/>
      <c r="AW10" s="1049"/>
      <c r="AX10" s="1049"/>
      <c r="AY10" s="1049"/>
      <c r="AZ10" s="1049"/>
      <c r="BA10" s="1049"/>
      <c r="BB10" s="1049"/>
      <c r="BC10" s="1049"/>
      <c r="BD10" s="1049"/>
      <c r="BE10" s="1049"/>
      <c r="BF10" s="1050"/>
      <c r="BG10" s="1051">
        <v>375257</v>
      </c>
      <c r="BH10" s="1054"/>
      <c r="BI10" s="1054"/>
      <c r="BJ10" s="1054"/>
      <c r="BK10" s="1054"/>
      <c r="BL10" s="1054"/>
      <c r="BM10" s="1054"/>
      <c r="BN10" s="1055"/>
      <c r="BO10" s="1113">
        <v>1.7</v>
      </c>
      <c r="BP10" s="1113"/>
      <c r="BQ10" s="1113"/>
      <c r="BR10" s="1113"/>
      <c r="BS10" s="1059" t="s">
        <v>129</v>
      </c>
      <c r="BT10" s="1054"/>
      <c r="BU10" s="1054"/>
      <c r="BV10" s="1054"/>
      <c r="BW10" s="1054"/>
      <c r="BX10" s="1054"/>
      <c r="BY10" s="1054"/>
      <c r="BZ10" s="1054"/>
      <c r="CA10" s="1054"/>
      <c r="CB10" s="1094"/>
      <c r="CD10" s="1095" t="s">
        <v>238</v>
      </c>
      <c r="CE10" s="1092"/>
      <c r="CF10" s="1092"/>
      <c r="CG10" s="1092"/>
      <c r="CH10" s="1092"/>
      <c r="CI10" s="1092"/>
      <c r="CJ10" s="1092"/>
      <c r="CK10" s="1092"/>
      <c r="CL10" s="1092"/>
      <c r="CM10" s="1092"/>
      <c r="CN10" s="1092"/>
      <c r="CO10" s="1092"/>
      <c r="CP10" s="1092"/>
      <c r="CQ10" s="1093"/>
      <c r="CR10" s="1051">
        <v>97304</v>
      </c>
      <c r="CS10" s="1054"/>
      <c r="CT10" s="1054"/>
      <c r="CU10" s="1054"/>
      <c r="CV10" s="1054"/>
      <c r="CW10" s="1054"/>
      <c r="CX10" s="1054"/>
      <c r="CY10" s="1055"/>
      <c r="CZ10" s="1113">
        <v>0.2</v>
      </c>
      <c r="DA10" s="1113"/>
      <c r="DB10" s="1113"/>
      <c r="DC10" s="1113"/>
      <c r="DD10" s="1059" t="s">
        <v>129</v>
      </c>
      <c r="DE10" s="1054"/>
      <c r="DF10" s="1054"/>
      <c r="DG10" s="1054"/>
      <c r="DH10" s="1054"/>
      <c r="DI10" s="1054"/>
      <c r="DJ10" s="1054"/>
      <c r="DK10" s="1054"/>
      <c r="DL10" s="1054"/>
      <c r="DM10" s="1054"/>
      <c r="DN10" s="1054"/>
      <c r="DO10" s="1054"/>
      <c r="DP10" s="1055"/>
      <c r="DQ10" s="1059">
        <v>79625</v>
      </c>
      <c r="DR10" s="1054"/>
      <c r="DS10" s="1054"/>
      <c r="DT10" s="1054"/>
      <c r="DU10" s="1054"/>
      <c r="DV10" s="1054"/>
      <c r="DW10" s="1054"/>
      <c r="DX10" s="1054"/>
      <c r="DY10" s="1054"/>
      <c r="DZ10" s="1054"/>
      <c r="EA10" s="1054"/>
      <c r="EB10" s="1054"/>
      <c r="EC10" s="1094"/>
    </row>
    <row r="11" spans="2:143" ht="11.25" customHeight="1" x14ac:dyDescent="0.15">
      <c r="B11" s="1048" t="s">
        <v>239</v>
      </c>
      <c r="C11" s="1049"/>
      <c r="D11" s="1049"/>
      <c r="E11" s="1049"/>
      <c r="F11" s="1049"/>
      <c r="G11" s="1049"/>
      <c r="H11" s="1049"/>
      <c r="I11" s="1049"/>
      <c r="J11" s="1049"/>
      <c r="K11" s="1049"/>
      <c r="L11" s="1049"/>
      <c r="M11" s="1049"/>
      <c r="N11" s="1049"/>
      <c r="O11" s="1049"/>
      <c r="P11" s="1049"/>
      <c r="Q11" s="1050"/>
      <c r="R11" s="1051" t="s">
        <v>129</v>
      </c>
      <c r="S11" s="1054"/>
      <c r="T11" s="1054"/>
      <c r="U11" s="1054"/>
      <c r="V11" s="1054"/>
      <c r="W11" s="1054"/>
      <c r="X11" s="1054"/>
      <c r="Y11" s="1055"/>
      <c r="Z11" s="1113" t="s">
        <v>220</v>
      </c>
      <c r="AA11" s="1113"/>
      <c r="AB11" s="1113"/>
      <c r="AC11" s="1113"/>
      <c r="AD11" s="1114" t="s">
        <v>220</v>
      </c>
      <c r="AE11" s="1114"/>
      <c r="AF11" s="1114"/>
      <c r="AG11" s="1114"/>
      <c r="AH11" s="1114"/>
      <c r="AI11" s="1114"/>
      <c r="AJ11" s="1114"/>
      <c r="AK11" s="1114"/>
      <c r="AL11" s="1056" t="s">
        <v>129</v>
      </c>
      <c r="AM11" s="1057"/>
      <c r="AN11" s="1057"/>
      <c r="AO11" s="1115"/>
      <c r="AP11" s="1048" t="s">
        <v>240</v>
      </c>
      <c r="AQ11" s="1049"/>
      <c r="AR11" s="1049"/>
      <c r="AS11" s="1049"/>
      <c r="AT11" s="1049"/>
      <c r="AU11" s="1049"/>
      <c r="AV11" s="1049"/>
      <c r="AW11" s="1049"/>
      <c r="AX11" s="1049"/>
      <c r="AY11" s="1049"/>
      <c r="AZ11" s="1049"/>
      <c r="BA11" s="1049"/>
      <c r="BB11" s="1049"/>
      <c r="BC11" s="1049"/>
      <c r="BD11" s="1049"/>
      <c r="BE11" s="1049"/>
      <c r="BF11" s="1050"/>
      <c r="BG11" s="1051">
        <v>1217137</v>
      </c>
      <c r="BH11" s="1054"/>
      <c r="BI11" s="1054"/>
      <c r="BJ11" s="1054"/>
      <c r="BK11" s="1054"/>
      <c r="BL11" s="1054"/>
      <c r="BM11" s="1054"/>
      <c r="BN11" s="1055"/>
      <c r="BO11" s="1113">
        <v>5.5</v>
      </c>
      <c r="BP11" s="1113"/>
      <c r="BQ11" s="1113"/>
      <c r="BR11" s="1113"/>
      <c r="BS11" s="1059" t="s">
        <v>220</v>
      </c>
      <c r="BT11" s="1054"/>
      <c r="BU11" s="1054"/>
      <c r="BV11" s="1054"/>
      <c r="BW11" s="1054"/>
      <c r="BX11" s="1054"/>
      <c r="BY11" s="1054"/>
      <c r="BZ11" s="1054"/>
      <c r="CA11" s="1054"/>
      <c r="CB11" s="1094"/>
      <c r="CD11" s="1095" t="s">
        <v>241</v>
      </c>
      <c r="CE11" s="1092"/>
      <c r="CF11" s="1092"/>
      <c r="CG11" s="1092"/>
      <c r="CH11" s="1092"/>
      <c r="CI11" s="1092"/>
      <c r="CJ11" s="1092"/>
      <c r="CK11" s="1092"/>
      <c r="CL11" s="1092"/>
      <c r="CM11" s="1092"/>
      <c r="CN11" s="1092"/>
      <c r="CO11" s="1092"/>
      <c r="CP11" s="1092"/>
      <c r="CQ11" s="1093"/>
      <c r="CR11" s="1051">
        <v>176387</v>
      </c>
      <c r="CS11" s="1054"/>
      <c r="CT11" s="1054"/>
      <c r="CU11" s="1054"/>
      <c r="CV11" s="1054"/>
      <c r="CW11" s="1054"/>
      <c r="CX11" s="1054"/>
      <c r="CY11" s="1055"/>
      <c r="CZ11" s="1113">
        <v>0.4</v>
      </c>
      <c r="DA11" s="1113"/>
      <c r="DB11" s="1113"/>
      <c r="DC11" s="1113"/>
      <c r="DD11" s="1059">
        <v>6184</v>
      </c>
      <c r="DE11" s="1054"/>
      <c r="DF11" s="1054"/>
      <c r="DG11" s="1054"/>
      <c r="DH11" s="1054"/>
      <c r="DI11" s="1054"/>
      <c r="DJ11" s="1054"/>
      <c r="DK11" s="1054"/>
      <c r="DL11" s="1054"/>
      <c r="DM11" s="1054"/>
      <c r="DN11" s="1054"/>
      <c r="DO11" s="1054"/>
      <c r="DP11" s="1055"/>
      <c r="DQ11" s="1059">
        <v>161929</v>
      </c>
      <c r="DR11" s="1054"/>
      <c r="DS11" s="1054"/>
      <c r="DT11" s="1054"/>
      <c r="DU11" s="1054"/>
      <c r="DV11" s="1054"/>
      <c r="DW11" s="1054"/>
      <c r="DX11" s="1054"/>
      <c r="DY11" s="1054"/>
      <c r="DZ11" s="1054"/>
      <c r="EA11" s="1054"/>
      <c r="EB11" s="1054"/>
      <c r="EC11" s="1094"/>
    </row>
    <row r="12" spans="2:143" ht="11.25" customHeight="1" x14ac:dyDescent="0.15">
      <c r="B12" s="1048" t="s">
        <v>242</v>
      </c>
      <c r="C12" s="1049"/>
      <c r="D12" s="1049"/>
      <c r="E12" s="1049"/>
      <c r="F12" s="1049"/>
      <c r="G12" s="1049"/>
      <c r="H12" s="1049"/>
      <c r="I12" s="1049"/>
      <c r="J12" s="1049"/>
      <c r="K12" s="1049"/>
      <c r="L12" s="1049"/>
      <c r="M12" s="1049"/>
      <c r="N12" s="1049"/>
      <c r="O12" s="1049"/>
      <c r="P12" s="1049"/>
      <c r="Q12" s="1050"/>
      <c r="R12" s="1051">
        <v>2550989</v>
      </c>
      <c r="S12" s="1054"/>
      <c r="T12" s="1054"/>
      <c r="U12" s="1054"/>
      <c r="V12" s="1054"/>
      <c r="W12" s="1054"/>
      <c r="X12" s="1054"/>
      <c r="Y12" s="1055"/>
      <c r="Z12" s="1113">
        <v>5.7</v>
      </c>
      <c r="AA12" s="1113"/>
      <c r="AB12" s="1113"/>
      <c r="AC12" s="1113"/>
      <c r="AD12" s="1114">
        <v>2550989</v>
      </c>
      <c r="AE12" s="1114"/>
      <c r="AF12" s="1114"/>
      <c r="AG12" s="1114"/>
      <c r="AH12" s="1114"/>
      <c r="AI12" s="1114"/>
      <c r="AJ12" s="1114"/>
      <c r="AK12" s="1114"/>
      <c r="AL12" s="1056">
        <v>9.5</v>
      </c>
      <c r="AM12" s="1057"/>
      <c r="AN12" s="1057"/>
      <c r="AO12" s="1115"/>
      <c r="AP12" s="1048" t="s">
        <v>243</v>
      </c>
      <c r="AQ12" s="1049"/>
      <c r="AR12" s="1049"/>
      <c r="AS12" s="1049"/>
      <c r="AT12" s="1049"/>
      <c r="AU12" s="1049"/>
      <c r="AV12" s="1049"/>
      <c r="AW12" s="1049"/>
      <c r="AX12" s="1049"/>
      <c r="AY12" s="1049"/>
      <c r="AZ12" s="1049"/>
      <c r="BA12" s="1049"/>
      <c r="BB12" s="1049"/>
      <c r="BC12" s="1049"/>
      <c r="BD12" s="1049"/>
      <c r="BE12" s="1049"/>
      <c r="BF12" s="1050"/>
      <c r="BG12" s="1051">
        <v>9357000</v>
      </c>
      <c r="BH12" s="1054"/>
      <c r="BI12" s="1054"/>
      <c r="BJ12" s="1054"/>
      <c r="BK12" s="1054"/>
      <c r="BL12" s="1054"/>
      <c r="BM12" s="1054"/>
      <c r="BN12" s="1055"/>
      <c r="BO12" s="1113">
        <v>42.6</v>
      </c>
      <c r="BP12" s="1113"/>
      <c r="BQ12" s="1113"/>
      <c r="BR12" s="1113"/>
      <c r="BS12" s="1059" t="s">
        <v>220</v>
      </c>
      <c r="BT12" s="1054"/>
      <c r="BU12" s="1054"/>
      <c r="BV12" s="1054"/>
      <c r="BW12" s="1054"/>
      <c r="BX12" s="1054"/>
      <c r="BY12" s="1054"/>
      <c r="BZ12" s="1054"/>
      <c r="CA12" s="1054"/>
      <c r="CB12" s="1094"/>
      <c r="CD12" s="1095" t="s">
        <v>244</v>
      </c>
      <c r="CE12" s="1092"/>
      <c r="CF12" s="1092"/>
      <c r="CG12" s="1092"/>
      <c r="CH12" s="1092"/>
      <c r="CI12" s="1092"/>
      <c r="CJ12" s="1092"/>
      <c r="CK12" s="1092"/>
      <c r="CL12" s="1092"/>
      <c r="CM12" s="1092"/>
      <c r="CN12" s="1092"/>
      <c r="CO12" s="1092"/>
      <c r="CP12" s="1092"/>
      <c r="CQ12" s="1093"/>
      <c r="CR12" s="1051">
        <v>670687</v>
      </c>
      <c r="CS12" s="1054"/>
      <c r="CT12" s="1054"/>
      <c r="CU12" s="1054"/>
      <c r="CV12" s="1054"/>
      <c r="CW12" s="1054"/>
      <c r="CX12" s="1054"/>
      <c r="CY12" s="1055"/>
      <c r="CZ12" s="1113">
        <v>1.6</v>
      </c>
      <c r="DA12" s="1113"/>
      <c r="DB12" s="1113"/>
      <c r="DC12" s="1113"/>
      <c r="DD12" s="1059">
        <v>34959</v>
      </c>
      <c r="DE12" s="1054"/>
      <c r="DF12" s="1054"/>
      <c r="DG12" s="1054"/>
      <c r="DH12" s="1054"/>
      <c r="DI12" s="1054"/>
      <c r="DJ12" s="1054"/>
      <c r="DK12" s="1054"/>
      <c r="DL12" s="1054"/>
      <c r="DM12" s="1054"/>
      <c r="DN12" s="1054"/>
      <c r="DO12" s="1054"/>
      <c r="DP12" s="1055"/>
      <c r="DQ12" s="1059">
        <v>325916</v>
      </c>
      <c r="DR12" s="1054"/>
      <c r="DS12" s="1054"/>
      <c r="DT12" s="1054"/>
      <c r="DU12" s="1054"/>
      <c r="DV12" s="1054"/>
      <c r="DW12" s="1054"/>
      <c r="DX12" s="1054"/>
      <c r="DY12" s="1054"/>
      <c r="DZ12" s="1054"/>
      <c r="EA12" s="1054"/>
      <c r="EB12" s="1054"/>
      <c r="EC12" s="1094"/>
    </row>
    <row r="13" spans="2:143" ht="11.25" customHeight="1" x14ac:dyDescent="0.15">
      <c r="B13" s="1048" t="s">
        <v>245</v>
      </c>
      <c r="C13" s="1049"/>
      <c r="D13" s="1049"/>
      <c r="E13" s="1049"/>
      <c r="F13" s="1049"/>
      <c r="G13" s="1049"/>
      <c r="H13" s="1049"/>
      <c r="I13" s="1049"/>
      <c r="J13" s="1049"/>
      <c r="K13" s="1049"/>
      <c r="L13" s="1049"/>
      <c r="M13" s="1049"/>
      <c r="N13" s="1049"/>
      <c r="O13" s="1049"/>
      <c r="P13" s="1049"/>
      <c r="Q13" s="1050"/>
      <c r="R13" s="1051">
        <v>36418</v>
      </c>
      <c r="S13" s="1054"/>
      <c r="T13" s="1054"/>
      <c r="U13" s="1054"/>
      <c r="V13" s="1054"/>
      <c r="W13" s="1054"/>
      <c r="X13" s="1054"/>
      <c r="Y13" s="1055"/>
      <c r="Z13" s="1113">
        <v>0.1</v>
      </c>
      <c r="AA13" s="1113"/>
      <c r="AB13" s="1113"/>
      <c r="AC13" s="1113"/>
      <c r="AD13" s="1114">
        <v>36418</v>
      </c>
      <c r="AE13" s="1114"/>
      <c r="AF13" s="1114"/>
      <c r="AG13" s="1114"/>
      <c r="AH13" s="1114"/>
      <c r="AI13" s="1114"/>
      <c r="AJ13" s="1114"/>
      <c r="AK13" s="1114"/>
      <c r="AL13" s="1056">
        <v>0.1</v>
      </c>
      <c r="AM13" s="1057"/>
      <c r="AN13" s="1057"/>
      <c r="AO13" s="1115"/>
      <c r="AP13" s="1048" t="s">
        <v>246</v>
      </c>
      <c r="AQ13" s="1049"/>
      <c r="AR13" s="1049"/>
      <c r="AS13" s="1049"/>
      <c r="AT13" s="1049"/>
      <c r="AU13" s="1049"/>
      <c r="AV13" s="1049"/>
      <c r="AW13" s="1049"/>
      <c r="AX13" s="1049"/>
      <c r="AY13" s="1049"/>
      <c r="AZ13" s="1049"/>
      <c r="BA13" s="1049"/>
      <c r="BB13" s="1049"/>
      <c r="BC13" s="1049"/>
      <c r="BD13" s="1049"/>
      <c r="BE13" s="1049"/>
      <c r="BF13" s="1050"/>
      <c r="BG13" s="1051">
        <v>9343106</v>
      </c>
      <c r="BH13" s="1054"/>
      <c r="BI13" s="1054"/>
      <c r="BJ13" s="1054"/>
      <c r="BK13" s="1054"/>
      <c r="BL13" s="1054"/>
      <c r="BM13" s="1054"/>
      <c r="BN13" s="1055"/>
      <c r="BO13" s="1113">
        <v>42.6</v>
      </c>
      <c r="BP13" s="1113"/>
      <c r="BQ13" s="1113"/>
      <c r="BR13" s="1113"/>
      <c r="BS13" s="1059" t="s">
        <v>220</v>
      </c>
      <c r="BT13" s="1054"/>
      <c r="BU13" s="1054"/>
      <c r="BV13" s="1054"/>
      <c r="BW13" s="1054"/>
      <c r="BX13" s="1054"/>
      <c r="BY13" s="1054"/>
      <c r="BZ13" s="1054"/>
      <c r="CA13" s="1054"/>
      <c r="CB13" s="1094"/>
      <c r="CD13" s="1095" t="s">
        <v>247</v>
      </c>
      <c r="CE13" s="1092"/>
      <c r="CF13" s="1092"/>
      <c r="CG13" s="1092"/>
      <c r="CH13" s="1092"/>
      <c r="CI13" s="1092"/>
      <c r="CJ13" s="1092"/>
      <c r="CK13" s="1092"/>
      <c r="CL13" s="1092"/>
      <c r="CM13" s="1092"/>
      <c r="CN13" s="1092"/>
      <c r="CO13" s="1092"/>
      <c r="CP13" s="1092"/>
      <c r="CQ13" s="1093"/>
      <c r="CR13" s="1051">
        <v>4428889</v>
      </c>
      <c r="CS13" s="1054"/>
      <c r="CT13" s="1054"/>
      <c r="CU13" s="1054"/>
      <c r="CV13" s="1054"/>
      <c r="CW13" s="1054"/>
      <c r="CX13" s="1054"/>
      <c r="CY13" s="1055"/>
      <c r="CZ13" s="1113">
        <v>10.4</v>
      </c>
      <c r="DA13" s="1113"/>
      <c r="DB13" s="1113"/>
      <c r="DC13" s="1113"/>
      <c r="DD13" s="1059">
        <v>1601455</v>
      </c>
      <c r="DE13" s="1054"/>
      <c r="DF13" s="1054"/>
      <c r="DG13" s="1054"/>
      <c r="DH13" s="1054"/>
      <c r="DI13" s="1054"/>
      <c r="DJ13" s="1054"/>
      <c r="DK13" s="1054"/>
      <c r="DL13" s="1054"/>
      <c r="DM13" s="1054"/>
      <c r="DN13" s="1054"/>
      <c r="DO13" s="1054"/>
      <c r="DP13" s="1055"/>
      <c r="DQ13" s="1059">
        <v>3461539</v>
      </c>
      <c r="DR13" s="1054"/>
      <c r="DS13" s="1054"/>
      <c r="DT13" s="1054"/>
      <c r="DU13" s="1054"/>
      <c r="DV13" s="1054"/>
      <c r="DW13" s="1054"/>
      <c r="DX13" s="1054"/>
      <c r="DY13" s="1054"/>
      <c r="DZ13" s="1054"/>
      <c r="EA13" s="1054"/>
      <c r="EB13" s="1054"/>
      <c r="EC13" s="1094"/>
    </row>
    <row r="14" spans="2:143" ht="11.25" customHeight="1" x14ac:dyDescent="0.15">
      <c r="B14" s="1048" t="s">
        <v>248</v>
      </c>
      <c r="C14" s="1049"/>
      <c r="D14" s="1049"/>
      <c r="E14" s="1049"/>
      <c r="F14" s="1049"/>
      <c r="G14" s="1049"/>
      <c r="H14" s="1049"/>
      <c r="I14" s="1049"/>
      <c r="J14" s="1049"/>
      <c r="K14" s="1049"/>
      <c r="L14" s="1049"/>
      <c r="M14" s="1049"/>
      <c r="N14" s="1049"/>
      <c r="O14" s="1049"/>
      <c r="P14" s="1049"/>
      <c r="Q14" s="1050"/>
      <c r="R14" s="1051" t="s">
        <v>129</v>
      </c>
      <c r="S14" s="1054"/>
      <c r="T14" s="1054"/>
      <c r="U14" s="1054"/>
      <c r="V14" s="1054"/>
      <c r="W14" s="1054"/>
      <c r="X14" s="1054"/>
      <c r="Y14" s="1055"/>
      <c r="Z14" s="1113" t="s">
        <v>220</v>
      </c>
      <c r="AA14" s="1113"/>
      <c r="AB14" s="1113"/>
      <c r="AC14" s="1113"/>
      <c r="AD14" s="1114" t="s">
        <v>129</v>
      </c>
      <c r="AE14" s="1114"/>
      <c r="AF14" s="1114"/>
      <c r="AG14" s="1114"/>
      <c r="AH14" s="1114"/>
      <c r="AI14" s="1114"/>
      <c r="AJ14" s="1114"/>
      <c r="AK14" s="1114"/>
      <c r="AL14" s="1056" t="s">
        <v>220</v>
      </c>
      <c r="AM14" s="1057"/>
      <c r="AN14" s="1057"/>
      <c r="AO14" s="1115"/>
      <c r="AP14" s="1048" t="s">
        <v>249</v>
      </c>
      <c r="AQ14" s="1049"/>
      <c r="AR14" s="1049"/>
      <c r="AS14" s="1049"/>
      <c r="AT14" s="1049"/>
      <c r="AU14" s="1049"/>
      <c r="AV14" s="1049"/>
      <c r="AW14" s="1049"/>
      <c r="AX14" s="1049"/>
      <c r="AY14" s="1049"/>
      <c r="AZ14" s="1049"/>
      <c r="BA14" s="1049"/>
      <c r="BB14" s="1049"/>
      <c r="BC14" s="1049"/>
      <c r="BD14" s="1049"/>
      <c r="BE14" s="1049"/>
      <c r="BF14" s="1050"/>
      <c r="BG14" s="1051">
        <v>261789</v>
      </c>
      <c r="BH14" s="1054"/>
      <c r="BI14" s="1054"/>
      <c r="BJ14" s="1054"/>
      <c r="BK14" s="1054"/>
      <c r="BL14" s="1054"/>
      <c r="BM14" s="1054"/>
      <c r="BN14" s="1055"/>
      <c r="BO14" s="1113">
        <v>1.2</v>
      </c>
      <c r="BP14" s="1113"/>
      <c r="BQ14" s="1113"/>
      <c r="BR14" s="1113"/>
      <c r="BS14" s="1059" t="s">
        <v>129</v>
      </c>
      <c r="BT14" s="1054"/>
      <c r="BU14" s="1054"/>
      <c r="BV14" s="1054"/>
      <c r="BW14" s="1054"/>
      <c r="BX14" s="1054"/>
      <c r="BY14" s="1054"/>
      <c r="BZ14" s="1054"/>
      <c r="CA14" s="1054"/>
      <c r="CB14" s="1094"/>
      <c r="CD14" s="1095" t="s">
        <v>250</v>
      </c>
      <c r="CE14" s="1092"/>
      <c r="CF14" s="1092"/>
      <c r="CG14" s="1092"/>
      <c r="CH14" s="1092"/>
      <c r="CI14" s="1092"/>
      <c r="CJ14" s="1092"/>
      <c r="CK14" s="1092"/>
      <c r="CL14" s="1092"/>
      <c r="CM14" s="1092"/>
      <c r="CN14" s="1092"/>
      <c r="CO14" s="1092"/>
      <c r="CP14" s="1092"/>
      <c r="CQ14" s="1093"/>
      <c r="CR14" s="1051">
        <v>2168473</v>
      </c>
      <c r="CS14" s="1054"/>
      <c r="CT14" s="1054"/>
      <c r="CU14" s="1054"/>
      <c r="CV14" s="1054"/>
      <c r="CW14" s="1054"/>
      <c r="CX14" s="1054"/>
      <c r="CY14" s="1055"/>
      <c r="CZ14" s="1113">
        <v>5.0999999999999996</v>
      </c>
      <c r="DA14" s="1113"/>
      <c r="DB14" s="1113"/>
      <c r="DC14" s="1113"/>
      <c r="DD14" s="1059">
        <v>118333</v>
      </c>
      <c r="DE14" s="1054"/>
      <c r="DF14" s="1054"/>
      <c r="DG14" s="1054"/>
      <c r="DH14" s="1054"/>
      <c r="DI14" s="1054"/>
      <c r="DJ14" s="1054"/>
      <c r="DK14" s="1054"/>
      <c r="DL14" s="1054"/>
      <c r="DM14" s="1054"/>
      <c r="DN14" s="1054"/>
      <c r="DO14" s="1054"/>
      <c r="DP14" s="1055"/>
      <c r="DQ14" s="1059">
        <v>2103544</v>
      </c>
      <c r="DR14" s="1054"/>
      <c r="DS14" s="1054"/>
      <c r="DT14" s="1054"/>
      <c r="DU14" s="1054"/>
      <c r="DV14" s="1054"/>
      <c r="DW14" s="1054"/>
      <c r="DX14" s="1054"/>
      <c r="DY14" s="1054"/>
      <c r="DZ14" s="1054"/>
      <c r="EA14" s="1054"/>
      <c r="EB14" s="1054"/>
      <c r="EC14" s="1094"/>
    </row>
    <row r="15" spans="2:143" ht="11.25" customHeight="1" x14ac:dyDescent="0.15">
      <c r="B15" s="1048" t="s">
        <v>251</v>
      </c>
      <c r="C15" s="1049"/>
      <c r="D15" s="1049"/>
      <c r="E15" s="1049"/>
      <c r="F15" s="1049"/>
      <c r="G15" s="1049"/>
      <c r="H15" s="1049"/>
      <c r="I15" s="1049"/>
      <c r="J15" s="1049"/>
      <c r="K15" s="1049"/>
      <c r="L15" s="1049"/>
      <c r="M15" s="1049"/>
      <c r="N15" s="1049"/>
      <c r="O15" s="1049"/>
      <c r="P15" s="1049"/>
      <c r="Q15" s="1050"/>
      <c r="R15" s="1051">
        <v>125339</v>
      </c>
      <c r="S15" s="1054"/>
      <c r="T15" s="1054"/>
      <c r="U15" s="1054"/>
      <c r="V15" s="1054"/>
      <c r="W15" s="1054"/>
      <c r="X15" s="1054"/>
      <c r="Y15" s="1055"/>
      <c r="Z15" s="1113">
        <v>0.3</v>
      </c>
      <c r="AA15" s="1113"/>
      <c r="AB15" s="1113"/>
      <c r="AC15" s="1113"/>
      <c r="AD15" s="1114">
        <v>125339</v>
      </c>
      <c r="AE15" s="1114"/>
      <c r="AF15" s="1114"/>
      <c r="AG15" s="1114"/>
      <c r="AH15" s="1114"/>
      <c r="AI15" s="1114"/>
      <c r="AJ15" s="1114"/>
      <c r="AK15" s="1114"/>
      <c r="AL15" s="1056">
        <v>0.5</v>
      </c>
      <c r="AM15" s="1057"/>
      <c r="AN15" s="1057"/>
      <c r="AO15" s="1115"/>
      <c r="AP15" s="1048" t="s">
        <v>252</v>
      </c>
      <c r="AQ15" s="1049"/>
      <c r="AR15" s="1049"/>
      <c r="AS15" s="1049"/>
      <c r="AT15" s="1049"/>
      <c r="AU15" s="1049"/>
      <c r="AV15" s="1049"/>
      <c r="AW15" s="1049"/>
      <c r="AX15" s="1049"/>
      <c r="AY15" s="1049"/>
      <c r="AZ15" s="1049"/>
      <c r="BA15" s="1049"/>
      <c r="BB15" s="1049"/>
      <c r="BC15" s="1049"/>
      <c r="BD15" s="1049"/>
      <c r="BE15" s="1049"/>
      <c r="BF15" s="1050"/>
      <c r="BG15" s="1051">
        <v>938168</v>
      </c>
      <c r="BH15" s="1054"/>
      <c r="BI15" s="1054"/>
      <c r="BJ15" s="1054"/>
      <c r="BK15" s="1054"/>
      <c r="BL15" s="1054"/>
      <c r="BM15" s="1054"/>
      <c r="BN15" s="1055"/>
      <c r="BO15" s="1113">
        <v>4.3</v>
      </c>
      <c r="BP15" s="1113"/>
      <c r="BQ15" s="1113"/>
      <c r="BR15" s="1113"/>
      <c r="BS15" s="1059" t="s">
        <v>129</v>
      </c>
      <c r="BT15" s="1054"/>
      <c r="BU15" s="1054"/>
      <c r="BV15" s="1054"/>
      <c r="BW15" s="1054"/>
      <c r="BX15" s="1054"/>
      <c r="BY15" s="1054"/>
      <c r="BZ15" s="1054"/>
      <c r="CA15" s="1054"/>
      <c r="CB15" s="1094"/>
      <c r="CD15" s="1095" t="s">
        <v>253</v>
      </c>
      <c r="CE15" s="1092"/>
      <c r="CF15" s="1092"/>
      <c r="CG15" s="1092"/>
      <c r="CH15" s="1092"/>
      <c r="CI15" s="1092"/>
      <c r="CJ15" s="1092"/>
      <c r="CK15" s="1092"/>
      <c r="CL15" s="1092"/>
      <c r="CM15" s="1092"/>
      <c r="CN15" s="1092"/>
      <c r="CO15" s="1092"/>
      <c r="CP15" s="1092"/>
      <c r="CQ15" s="1093"/>
      <c r="CR15" s="1051">
        <v>4581601</v>
      </c>
      <c r="CS15" s="1054"/>
      <c r="CT15" s="1054"/>
      <c r="CU15" s="1054"/>
      <c r="CV15" s="1054"/>
      <c r="CW15" s="1054"/>
      <c r="CX15" s="1054"/>
      <c r="CY15" s="1055"/>
      <c r="CZ15" s="1113">
        <v>10.8</v>
      </c>
      <c r="DA15" s="1113"/>
      <c r="DB15" s="1113"/>
      <c r="DC15" s="1113"/>
      <c r="DD15" s="1059">
        <v>1117872</v>
      </c>
      <c r="DE15" s="1054"/>
      <c r="DF15" s="1054"/>
      <c r="DG15" s="1054"/>
      <c r="DH15" s="1054"/>
      <c r="DI15" s="1054"/>
      <c r="DJ15" s="1054"/>
      <c r="DK15" s="1054"/>
      <c r="DL15" s="1054"/>
      <c r="DM15" s="1054"/>
      <c r="DN15" s="1054"/>
      <c r="DO15" s="1054"/>
      <c r="DP15" s="1055"/>
      <c r="DQ15" s="1059">
        <v>3540473</v>
      </c>
      <c r="DR15" s="1054"/>
      <c r="DS15" s="1054"/>
      <c r="DT15" s="1054"/>
      <c r="DU15" s="1054"/>
      <c r="DV15" s="1054"/>
      <c r="DW15" s="1054"/>
      <c r="DX15" s="1054"/>
      <c r="DY15" s="1054"/>
      <c r="DZ15" s="1054"/>
      <c r="EA15" s="1054"/>
      <c r="EB15" s="1054"/>
      <c r="EC15" s="1094"/>
    </row>
    <row r="16" spans="2:143" ht="11.25" customHeight="1" x14ac:dyDescent="0.15">
      <c r="B16" s="1048" t="s">
        <v>254</v>
      </c>
      <c r="C16" s="1049"/>
      <c r="D16" s="1049"/>
      <c r="E16" s="1049"/>
      <c r="F16" s="1049"/>
      <c r="G16" s="1049"/>
      <c r="H16" s="1049"/>
      <c r="I16" s="1049"/>
      <c r="J16" s="1049"/>
      <c r="K16" s="1049"/>
      <c r="L16" s="1049"/>
      <c r="M16" s="1049"/>
      <c r="N16" s="1049"/>
      <c r="O16" s="1049"/>
      <c r="P16" s="1049"/>
      <c r="Q16" s="1050"/>
      <c r="R16" s="1051" t="s">
        <v>129</v>
      </c>
      <c r="S16" s="1054"/>
      <c r="T16" s="1054"/>
      <c r="U16" s="1054"/>
      <c r="V16" s="1054"/>
      <c r="W16" s="1054"/>
      <c r="X16" s="1054"/>
      <c r="Y16" s="1055"/>
      <c r="Z16" s="1113" t="s">
        <v>220</v>
      </c>
      <c r="AA16" s="1113"/>
      <c r="AB16" s="1113"/>
      <c r="AC16" s="1113"/>
      <c r="AD16" s="1114" t="s">
        <v>220</v>
      </c>
      <c r="AE16" s="1114"/>
      <c r="AF16" s="1114"/>
      <c r="AG16" s="1114"/>
      <c r="AH16" s="1114"/>
      <c r="AI16" s="1114"/>
      <c r="AJ16" s="1114"/>
      <c r="AK16" s="1114"/>
      <c r="AL16" s="1056" t="s">
        <v>220</v>
      </c>
      <c r="AM16" s="1057"/>
      <c r="AN16" s="1057"/>
      <c r="AO16" s="1115"/>
      <c r="AP16" s="1048" t="s">
        <v>255</v>
      </c>
      <c r="AQ16" s="1049"/>
      <c r="AR16" s="1049"/>
      <c r="AS16" s="1049"/>
      <c r="AT16" s="1049"/>
      <c r="AU16" s="1049"/>
      <c r="AV16" s="1049"/>
      <c r="AW16" s="1049"/>
      <c r="AX16" s="1049"/>
      <c r="AY16" s="1049"/>
      <c r="AZ16" s="1049"/>
      <c r="BA16" s="1049"/>
      <c r="BB16" s="1049"/>
      <c r="BC16" s="1049"/>
      <c r="BD16" s="1049"/>
      <c r="BE16" s="1049"/>
      <c r="BF16" s="1050"/>
      <c r="BG16" s="1051" t="s">
        <v>129</v>
      </c>
      <c r="BH16" s="1054"/>
      <c r="BI16" s="1054"/>
      <c r="BJ16" s="1054"/>
      <c r="BK16" s="1054"/>
      <c r="BL16" s="1054"/>
      <c r="BM16" s="1054"/>
      <c r="BN16" s="1055"/>
      <c r="BO16" s="1113" t="s">
        <v>220</v>
      </c>
      <c r="BP16" s="1113"/>
      <c r="BQ16" s="1113"/>
      <c r="BR16" s="1113"/>
      <c r="BS16" s="1059" t="s">
        <v>129</v>
      </c>
      <c r="BT16" s="1054"/>
      <c r="BU16" s="1054"/>
      <c r="BV16" s="1054"/>
      <c r="BW16" s="1054"/>
      <c r="BX16" s="1054"/>
      <c r="BY16" s="1054"/>
      <c r="BZ16" s="1054"/>
      <c r="CA16" s="1054"/>
      <c r="CB16" s="1094"/>
      <c r="CD16" s="1095" t="s">
        <v>256</v>
      </c>
      <c r="CE16" s="1092"/>
      <c r="CF16" s="1092"/>
      <c r="CG16" s="1092"/>
      <c r="CH16" s="1092"/>
      <c r="CI16" s="1092"/>
      <c r="CJ16" s="1092"/>
      <c r="CK16" s="1092"/>
      <c r="CL16" s="1092"/>
      <c r="CM16" s="1092"/>
      <c r="CN16" s="1092"/>
      <c r="CO16" s="1092"/>
      <c r="CP16" s="1092"/>
      <c r="CQ16" s="1093"/>
      <c r="CR16" s="1051">
        <v>12592</v>
      </c>
      <c r="CS16" s="1054"/>
      <c r="CT16" s="1054"/>
      <c r="CU16" s="1054"/>
      <c r="CV16" s="1054"/>
      <c r="CW16" s="1054"/>
      <c r="CX16" s="1054"/>
      <c r="CY16" s="1055"/>
      <c r="CZ16" s="1113">
        <v>0</v>
      </c>
      <c r="DA16" s="1113"/>
      <c r="DB16" s="1113"/>
      <c r="DC16" s="1113"/>
      <c r="DD16" s="1059" t="s">
        <v>220</v>
      </c>
      <c r="DE16" s="1054"/>
      <c r="DF16" s="1054"/>
      <c r="DG16" s="1054"/>
      <c r="DH16" s="1054"/>
      <c r="DI16" s="1054"/>
      <c r="DJ16" s="1054"/>
      <c r="DK16" s="1054"/>
      <c r="DL16" s="1054"/>
      <c r="DM16" s="1054"/>
      <c r="DN16" s="1054"/>
      <c r="DO16" s="1054"/>
      <c r="DP16" s="1055"/>
      <c r="DQ16" s="1059">
        <v>1330</v>
      </c>
      <c r="DR16" s="1054"/>
      <c r="DS16" s="1054"/>
      <c r="DT16" s="1054"/>
      <c r="DU16" s="1054"/>
      <c r="DV16" s="1054"/>
      <c r="DW16" s="1054"/>
      <c r="DX16" s="1054"/>
      <c r="DY16" s="1054"/>
      <c r="DZ16" s="1054"/>
      <c r="EA16" s="1054"/>
      <c r="EB16" s="1054"/>
      <c r="EC16" s="1094"/>
    </row>
    <row r="17" spans="2:133" ht="11.25" customHeight="1" x14ac:dyDescent="0.15">
      <c r="B17" s="1048" t="s">
        <v>257</v>
      </c>
      <c r="C17" s="1049"/>
      <c r="D17" s="1049"/>
      <c r="E17" s="1049"/>
      <c r="F17" s="1049"/>
      <c r="G17" s="1049"/>
      <c r="H17" s="1049"/>
      <c r="I17" s="1049"/>
      <c r="J17" s="1049"/>
      <c r="K17" s="1049"/>
      <c r="L17" s="1049"/>
      <c r="M17" s="1049"/>
      <c r="N17" s="1049"/>
      <c r="O17" s="1049"/>
      <c r="P17" s="1049"/>
      <c r="Q17" s="1050"/>
      <c r="R17" s="1051">
        <v>107634</v>
      </c>
      <c r="S17" s="1054"/>
      <c r="T17" s="1054"/>
      <c r="U17" s="1054"/>
      <c r="V17" s="1054"/>
      <c r="W17" s="1054"/>
      <c r="X17" s="1054"/>
      <c r="Y17" s="1055"/>
      <c r="Z17" s="1113">
        <v>0.2</v>
      </c>
      <c r="AA17" s="1113"/>
      <c r="AB17" s="1113"/>
      <c r="AC17" s="1113"/>
      <c r="AD17" s="1114">
        <v>107634</v>
      </c>
      <c r="AE17" s="1114"/>
      <c r="AF17" s="1114"/>
      <c r="AG17" s="1114"/>
      <c r="AH17" s="1114"/>
      <c r="AI17" s="1114"/>
      <c r="AJ17" s="1114"/>
      <c r="AK17" s="1114"/>
      <c r="AL17" s="1056">
        <v>0.4</v>
      </c>
      <c r="AM17" s="1057"/>
      <c r="AN17" s="1057"/>
      <c r="AO17" s="1115"/>
      <c r="AP17" s="1048" t="s">
        <v>258</v>
      </c>
      <c r="AQ17" s="1049"/>
      <c r="AR17" s="1049"/>
      <c r="AS17" s="1049"/>
      <c r="AT17" s="1049"/>
      <c r="AU17" s="1049"/>
      <c r="AV17" s="1049"/>
      <c r="AW17" s="1049"/>
      <c r="AX17" s="1049"/>
      <c r="AY17" s="1049"/>
      <c r="AZ17" s="1049"/>
      <c r="BA17" s="1049"/>
      <c r="BB17" s="1049"/>
      <c r="BC17" s="1049"/>
      <c r="BD17" s="1049"/>
      <c r="BE17" s="1049"/>
      <c r="BF17" s="1050"/>
      <c r="BG17" s="1051" t="s">
        <v>129</v>
      </c>
      <c r="BH17" s="1054"/>
      <c r="BI17" s="1054"/>
      <c r="BJ17" s="1054"/>
      <c r="BK17" s="1054"/>
      <c r="BL17" s="1054"/>
      <c r="BM17" s="1054"/>
      <c r="BN17" s="1055"/>
      <c r="BO17" s="1113" t="s">
        <v>129</v>
      </c>
      <c r="BP17" s="1113"/>
      <c r="BQ17" s="1113"/>
      <c r="BR17" s="1113"/>
      <c r="BS17" s="1059" t="s">
        <v>129</v>
      </c>
      <c r="BT17" s="1054"/>
      <c r="BU17" s="1054"/>
      <c r="BV17" s="1054"/>
      <c r="BW17" s="1054"/>
      <c r="BX17" s="1054"/>
      <c r="BY17" s="1054"/>
      <c r="BZ17" s="1054"/>
      <c r="CA17" s="1054"/>
      <c r="CB17" s="1094"/>
      <c r="CD17" s="1095" t="s">
        <v>259</v>
      </c>
      <c r="CE17" s="1092"/>
      <c r="CF17" s="1092"/>
      <c r="CG17" s="1092"/>
      <c r="CH17" s="1092"/>
      <c r="CI17" s="1092"/>
      <c r="CJ17" s="1092"/>
      <c r="CK17" s="1092"/>
      <c r="CL17" s="1092"/>
      <c r="CM17" s="1092"/>
      <c r="CN17" s="1092"/>
      <c r="CO17" s="1092"/>
      <c r="CP17" s="1092"/>
      <c r="CQ17" s="1093"/>
      <c r="CR17" s="1051">
        <v>3459147</v>
      </c>
      <c r="CS17" s="1054"/>
      <c r="CT17" s="1054"/>
      <c r="CU17" s="1054"/>
      <c r="CV17" s="1054"/>
      <c r="CW17" s="1054"/>
      <c r="CX17" s="1054"/>
      <c r="CY17" s="1055"/>
      <c r="CZ17" s="1113">
        <v>8.1</v>
      </c>
      <c r="DA17" s="1113"/>
      <c r="DB17" s="1113"/>
      <c r="DC17" s="1113"/>
      <c r="DD17" s="1059" t="s">
        <v>129</v>
      </c>
      <c r="DE17" s="1054"/>
      <c r="DF17" s="1054"/>
      <c r="DG17" s="1054"/>
      <c r="DH17" s="1054"/>
      <c r="DI17" s="1054"/>
      <c r="DJ17" s="1054"/>
      <c r="DK17" s="1054"/>
      <c r="DL17" s="1054"/>
      <c r="DM17" s="1054"/>
      <c r="DN17" s="1054"/>
      <c r="DO17" s="1054"/>
      <c r="DP17" s="1055"/>
      <c r="DQ17" s="1059">
        <v>3424139</v>
      </c>
      <c r="DR17" s="1054"/>
      <c r="DS17" s="1054"/>
      <c r="DT17" s="1054"/>
      <c r="DU17" s="1054"/>
      <c r="DV17" s="1054"/>
      <c r="DW17" s="1054"/>
      <c r="DX17" s="1054"/>
      <c r="DY17" s="1054"/>
      <c r="DZ17" s="1054"/>
      <c r="EA17" s="1054"/>
      <c r="EB17" s="1054"/>
      <c r="EC17" s="1094"/>
    </row>
    <row r="18" spans="2:133" ht="11.25" customHeight="1" x14ac:dyDescent="0.15">
      <c r="B18" s="1048" t="s">
        <v>260</v>
      </c>
      <c r="C18" s="1049"/>
      <c r="D18" s="1049"/>
      <c r="E18" s="1049"/>
      <c r="F18" s="1049"/>
      <c r="G18" s="1049"/>
      <c r="H18" s="1049"/>
      <c r="I18" s="1049"/>
      <c r="J18" s="1049"/>
      <c r="K18" s="1049"/>
      <c r="L18" s="1049"/>
      <c r="M18" s="1049"/>
      <c r="N18" s="1049"/>
      <c r="O18" s="1049"/>
      <c r="P18" s="1049"/>
      <c r="Q18" s="1050"/>
      <c r="R18" s="1051">
        <v>2027338</v>
      </c>
      <c r="S18" s="1054"/>
      <c r="T18" s="1054"/>
      <c r="U18" s="1054"/>
      <c r="V18" s="1054"/>
      <c r="W18" s="1054"/>
      <c r="X18" s="1054"/>
      <c r="Y18" s="1055"/>
      <c r="Z18" s="1113">
        <v>4.5</v>
      </c>
      <c r="AA18" s="1113"/>
      <c r="AB18" s="1113"/>
      <c r="AC18" s="1113"/>
      <c r="AD18" s="1114">
        <v>1831861</v>
      </c>
      <c r="AE18" s="1114"/>
      <c r="AF18" s="1114"/>
      <c r="AG18" s="1114"/>
      <c r="AH18" s="1114"/>
      <c r="AI18" s="1114"/>
      <c r="AJ18" s="1114"/>
      <c r="AK18" s="1114"/>
      <c r="AL18" s="1056">
        <v>6.8</v>
      </c>
      <c r="AM18" s="1057"/>
      <c r="AN18" s="1057"/>
      <c r="AO18" s="1115"/>
      <c r="AP18" s="1048" t="s">
        <v>261</v>
      </c>
      <c r="AQ18" s="1049"/>
      <c r="AR18" s="1049"/>
      <c r="AS18" s="1049"/>
      <c r="AT18" s="1049"/>
      <c r="AU18" s="1049"/>
      <c r="AV18" s="1049"/>
      <c r="AW18" s="1049"/>
      <c r="AX18" s="1049"/>
      <c r="AY18" s="1049"/>
      <c r="AZ18" s="1049"/>
      <c r="BA18" s="1049"/>
      <c r="BB18" s="1049"/>
      <c r="BC18" s="1049"/>
      <c r="BD18" s="1049"/>
      <c r="BE18" s="1049"/>
      <c r="BF18" s="1050"/>
      <c r="BG18" s="1051" t="s">
        <v>220</v>
      </c>
      <c r="BH18" s="1054"/>
      <c r="BI18" s="1054"/>
      <c r="BJ18" s="1054"/>
      <c r="BK18" s="1054"/>
      <c r="BL18" s="1054"/>
      <c r="BM18" s="1054"/>
      <c r="BN18" s="1055"/>
      <c r="BO18" s="1113" t="s">
        <v>129</v>
      </c>
      <c r="BP18" s="1113"/>
      <c r="BQ18" s="1113"/>
      <c r="BR18" s="1113"/>
      <c r="BS18" s="1059" t="s">
        <v>129</v>
      </c>
      <c r="BT18" s="1054"/>
      <c r="BU18" s="1054"/>
      <c r="BV18" s="1054"/>
      <c r="BW18" s="1054"/>
      <c r="BX18" s="1054"/>
      <c r="BY18" s="1054"/>
      <c r="BZ18" s="1054"/>
      <c r="CA18" s="1054"/>
      <c r="CB18" s="1094"/>
      <c r="CD18" s="1095" t="s">
        <v>262</v>
      </c>
      <c r="CE18" s="1092"/>
      <c r="CF18" s="1092"/>
      <c r="CG18" s="1092"/>
      <c r="CH18" s="1092"/>
      <c r="CI18" s="1092"/>
      <c r="CJ18" s="1092"/>
      <c r="CK18" s="1092"/>
      <c r="CL18" s="1092"/>
      <c r="CM18" s="1092"/>
      <c r="CN18" s="1092"/>
      <c r="CO18" s="1092"/>
      <c r="CP18" s="1092"/>
      <c r="CQ18" s="1093"/>
      <c r="CR18" s="1051" t="s">
        <v>220</v>
      </c>
      <c r="CS18" s="1054"/>
      <c r="CT18" s="1054"/>
      <c r="CU18" s="1054"/>
      <c r="CV18" s="1054"/>
      <c r="CW18" s="1054"/>
      <c r="CX18" s="1054"/>
      <c r="CY18" s="1055"/>
      <c r="CZ18" s="1113" t="s">
        <v>129</v>
      </c>
      <c r="DA18" s="1113"/>
      <c r="DB18" s="1113"/>
      <c r="DC18" s="1113"/>
      <c r="DD18" s="1059" t="s">
        <v>129</v>
      </c>
      <c r="DE18" s="1054"/>
      <c r="DF18" s="1054"/>
      <c r="DG18" s="1054"/>
      <c r="DH18" s="1054"/>
      <c r="DI18" s="1054"/>
      <c r="DJ18" s="1054"/>
      <c r="DK18" s="1054"/>
      <c r="DL18" s="1054"/>
      <c r="DM18" s="1054"/>
      <c r="DN18" s="1054"/>
      <c r="DO18" s="1054"/>
      <c r="DP18" s="1055"/>
      <c r="DQ18" s="1059" t="s">
        <v>129</v>
      </c>
      <c r="DR18" s="1054"/>
      <c r="DS18" s="1054"/>
      <c r="DT18" s="1054"/>
      <c r="DU18" s="1054"/>
      <c r="DV18" s="1054"/>
      <c r="DW18" s="1054"/>
      <c r="DX18" s="1054"/>
      <c r="DY18" s="1054"/>
      <c r="DZ18" s="1054"/>
      <c r="EA18" s="1054"/>
      <c r="EB18" s="1054"/>
      <c r="EC18" s="1094"/>
    </row>
    <row r="19" spans="2:133" ht="11.25" customHeight="1" x14ac:dyDescent="0.15">
      <c r="B19" s="1048" t="s">
        <v>263</v>
      </c>
      <c r="C19" s="1049"/>
      <c r="D19" s="1049"/>
      <c r="E19" s="1049"/>
      <c r="F19" s="1049"/>
      <c r="G19" s="1049"/>
      <c r="H19" s="1049"/>
      <c r="I19" s="1049"/>
      <c r="J19" s="1049"/>
      <c r="K19" s="1049"/>
      <c r="L19" s="1049"/>
      <c r="M19" s="1049"/>
      <c r="N19" s="1049"/>
      <c r="O19" s="1049"/>
      <c r="P19" s="1049"/>
      <c r="Q19" s="1050"/>
      <c r="R19" s="1051">
        <v>1831861</v>
      </c>
      <c r="S19" s="1054"/>
      <c r="T19" s="1054"/>
      <c r="U19" s="1054"/>
      <c r="V19" s="1054"/>
      <c r="W19" s="1054"/>
      <c r="X19" s="1054"/>
      <c r="Y19" s="1055"/>
      <c r="Z19" s="1113">
        <v>4.0999999999999996</v>
      </c>
      <c r="AA19" s="1113"/>
      <c r="AB19" s="1113"/>
      <c r="AC19" s="1113"/>
      <c r="AD19" s="1114">
        <v>1831861</v>
      </c>
      <c r="AE19" s="1114"/>
      <c r="AF19" s="1114"/>
      <c r="AG19" s="1114"/>
      <c r="AH19" s="1114"/>
      <c r="AI19" s="1114"/>
      <c r="AJ19" s="1114"/>
      <c r="AK19" s="1114"/>
      <c r="AL19" s="1056">
        <v>6.8</v>
      </c>
      <c r="AM19" s="1057"/>
      <c r="AN19" s="1057"/>
      <c r="AO19" s="1115"/>
      <c r="AP19" s="1048" t="s">
        <v>264</v>
      </c>
      <c r="AQ19" s="1049"/>
      <c r="AR19" s="1049"/>
      <c r="AS19" s="1049"/>
      <c r="AT19" s="1049"/>
      <c r="AU19" s="1049"/>
      <c r="AV19" s="1049"/>
      <c r="AW19" s="1049"/>
      <c r="AX19" s="1049"/>
      <c r="AY19" s="1049"/>
      <c r="AZ19" s="1049"/>
      <c r="BA19" s="1049"/>
      <c r="BB19" s="1049"/>
      <c r="BC19" s="1049"/>
      <c r="BD19" s="1049"/>
      <c r="BE19" s="1049"/>
      <c r="BF19" s="1050"/>
      <c r="BG19" s="1051">
        <v>1007903</v>
      </c>
      <c r="BH19" s="1054"/>
      <c r="BI19" s="1054"/>
      <c r="BJ19" s="1054"/>
      <c r="BK19" s="1054"/>
      <c r="BL19" s="1054"/>
      <c r="BM19" s="1054"/>
      <c r="BN19" s="1055"/>
      <c r="BO19" s="1113">
        <v>4.5999999999999996</v>
      </c>
      <c r="BP19" s="1113"/>
      <c r="BQ19" s="1113"/>
      <c r="BR19" s="1113"/>
      <c r="BS19" s="1059" t="s">
        <v>129</v>
      </c>
      <c r="BT19" s="1054"/>
      <c r="BU19" s="1054"/>
      <c r="BV19" s="1054"/>
      <c r="BW19" s="1054"/>
      <c r="BX19" s="1054"/>
      <c r="BY19" s="1054"/>
      <c r="BZ19" s="1054"/>
      <c r="CA19" s="1054"/>
      <c r="CB19" s="1094"/>
      <c r="CD19" s="1095" t="s">
        <v>265</v>
      </c>
      <c r="CE19" s="1092"/>
      <c r="CF19" s="1092"/>
      <c r="CG19" s="1092"/>
      <c r="CH19" s="1092"/>
      <c r="CI19" s="1092"/>
      <c r="CJ19" s="1092"/>
      <c r="CK19" s="1092"/>
      <c r="CL19" s="1092"/>
      <c r="CM19" s="1092"/>
      <c r="CN19" s="1092"/>
      <c r="CO19" s="1092"/>
      <c r="CP19" s="1092"/>
      <c r="CQ19" s="1093"/>
      <c r="CR19" s="1051" t="s">
        <v>129</v>
      </c>
      <c r="CS19" s="1054"/>
      <c r="CT19" s="1054"/>
      <c r="CU19" s="1054"/>
      <c r="CV19" s="1054"/>
      <c r="CW19" s="1054"/>
      <c r="CX19" s="1054"/>
      <c r="CY19" s="1055"/>
      <c r="CZ19" s="1113" t="s">
        <v>220</v>
      </c>
      <c r="DA19" s="1113"/>
      <c r="DB19" s="1113"/>
      <c r="DC19" s="1113"/>
      <c r="DD19" s="1059" t="s">
        <v>129</v>
      </c>
      <c r="DE19" s="1054"/>
      <c r="DF19" s="1054"/>
      <c r="DG19" s="1054"/>
      <c r="DH19" s="1054"/>
      <c r="DI19" s="1054"/>
      <c r="DJ19" s="1054"/>
      <c r="DK19" s="1054"/>
      <c r="DL19" s="1054"/>
      <c r="DM19" s="1054"/>
      <c r="DN19" s="1054"/>
      <c r="DO19" s="1054"/>
      <c r="DP19" s="1055"/>
      <c r="DQ19" s="1059" t="s">
        <v>129</v>
      </c>
      <c r="DR19" s="1054"/>
      <c r="DS19" s="1054"/>
      <c r="DT19" s="1054"/>
      <c r="DU19" s="1054"/>
      <c r="DV19" s="1054"/>
      <c r="DW19" s="1054"/>
      <c r="DX19" s="1054"/>
      <c r="DY19" s="1054"/>
      <c r="DZ19" s="1054"/>
      <c r="EA19" s="1054"/>
      <c r="EB19" s="1054"/>
      <c r="EC19" s="1094"/>
    </row>
    <row r="20" spans="2:133" ht="11.25" customHeight="1" x14ac:dyDescent="0.15">
      <c r="B20" s="1048" t="s">
        <v>266</v>
      </c>
      <c r="C20" s="1049"/>
      <c r="D20" s="1049"/>
      <c r="E20" s="1049"/>
      <c r="F20" s="1049"/>
      <c r="G20" s="1049"/>
      <c r="H20" s="1049"/>
      <c r="I20" s="1049"/>
      <c r="J20" s="1049"/>
      <c r="K20" s="1049"/>
      <c r="L20" s="1049"/>
      <c r="M20" s="1049"/>
      <c r="N20" s="1049"/>
      <c r="O20" s="1049"/>
      <c r="P20" s="1049"/>
      <c r="Q20" s="1050"/>
      <c r="R20" s="1051">
        <v>195126</v>
      </c>
      <c r="S20" s="1054"/>
      <c r="T20" s="1054"/>
      <c r="U20" s="1054"/>
      <c r="V20" s="1054"/>
      <c r="W20" s="1054"/>
      <c r="X20" s="1054"/>
      <c r="Y20" s="1055"/>
      <c r="Z20" s="1113">
        <v>0.4</v>
      </c>
      <c r="AA20" s="1113"/>
      <c r="AB20" s="1113"/>
      <c r="AC20" s="1113"/>
      <c r="AD20" s="1114" t="s">
        <v>220</v>
      </c>
      <c r="AE20" s="1114"/>
      <c r="AF20" s="1114"/>
      <c r="AG20" s="1114"/>
      <c r="AH20" s="1114"/>
      <c r="AI20" s="1114"/>
      <c r="AJ20" s="1114"/>
      <c r="AK20" s="1114"/>
      <c r="AL20" s="1056" t="s">
        <v>220</v>
      </c>
      <c r="AM20" s="1057"/>
      <c r="AN20" s="1057"/>
      <c r="AO20" s="1115"/>
      <c r="AP20" s="1048" t="s">
        <v>267</v>
      </c>
      <c r="AQ20" s="1049"/>
      <c r="AR20" s="1049"/>
      <c r="AS20" s="1049"/>
      <c r="AT20" s="1049"/>
      <c r="AU20" s="1049"/>
      <c r="AV20" s="1049"/>
      <c r="AW20" s="1049"/>
      <c r="AX20" s="1049"/>
      <c r="AY20" s="1049"/>
      <c r="AZ20" s="1049"/>
      <c r="BA20" s="1049"/>
      <c r="BB20" s="1049"/>
      <c r="BC20" s="1049"/>
      <c r="BD20" s="1049"/>
      <c r="BE20" s="1049"/>
      <c r="BF20" s="1050"/>
      <c r="BG20" s="1051">
        <v>1007903</v>
      </c>
      <c r="BH20" s="1054"/>
      <c r="BI20" s="1054"/>
      <c r="BJ20" s="1054"/>
      <c r="BK20" s="1054"/>
      <c r="BL20" s="1054"/>
      <c r="BM20" s="1054"/>
      <c r="BN20" s="1055"/>
      <c r="BO20" s="1113">
        <v>4.5999999999999996</v>
      </c>
      <c r="BP20" s="1113"/>
      <c r="BQ20" s="1113"/>
      <c r="BR20" s="1113"/>
      <c r="BS20" s="1059" t="s">
        <v>129</v>
      </c>
      <c r="BT20" s="1054"/>
      <c r="BU20" s="1054"/>
      <c r="BV20" s="1054"/>
      <c r="BW20" s="1054"/>
      <c r="BX20" s="1054"/>
      <c r="BY20" s="1054"/>
      <c r="BZ20" s="1054"/>
      <c r="CA20" s="1054"/>
      <c r="CB20" s="1094"/>
      <c r="CD20" s="1095" t="s">
        <v>268</v>
      </c>
      <c r="CE20" s="1092"/>
      <c r="CF20" s="1092"/>
      <c r="CG20" s="1092"/>
      <c r="CH20" s="1092"/>
      <c r="CI20" s="1092"/>
      <c r="CJ20" s="1092"/>
      <c r="CK20" s="1092"/>
      <c r="CL20" s="1092"/>
      <c r="CM20" s="1092"/>
      <c r="CN20" s="1092"/>
      <c r="CO20" s="1092"/>
      <c r="CP20" s="1092"/>
      <c r="CQ20" s="1093"/>
      <c r="CR20" s="1051">
        <v>42600043</v>
      </c>
      <c r="CS20" s="1054"/>
      <c r="CT20" s="1054"/>
      <c r="CU20" s="1054"/>
      <c r="CV20" s="1054"/>
      <c r="CW20" s="1054"/>
      <c r="CX20" s="1054"/>
      <c r="CY20" s="1055"/>
      <c r="CZ20" s="1113">
        <v>100</v>
      </c>
      <c r="DA20" s="1113"/>
      <c r="DB20" s="1113"/>
      <c r="DC20" s="1113"/>
      <c r="DD20" s="1059">
        <v>3621032</v>
      </c>
      <c r="DE20" s="1054"/>
      <c r="DF20" s="1054"/>
      <c r="DG20" s="1054"/>
      <c r="DH20" s="1054"/>
      <c r="DI20" s="1054"/>
      <c r="DJ20" s="1054"/>
      <c r="DK20" s="1054"/>
      <c r="DL20" s="1054"/>
      <c r="DM20" s="1054"/>
      <c r="DN20" s="1054"/>
      <c r="DO20" s="1054"/>
      <c r="DP20" s="1055"/>
      <c r="DQ20" s="1059">
        <v>30914779</v>
      </c>
      <c r="DR20" s="1054"/>
      <c r="DS20" s="1054"/>
      <c r="DT20" s="1054"/>
      <c r="DU20" s="1054"/>
      <c r="DV20" s="1054"/>
      <c r="DW20" s="1054"/>
      <c r="DX20" s="1054"/>
      <c r="DY20" s="1054"/>
      <c r="DZ20" s="1054"/>
      <c r="EA20" s="1054"/>
      <c r="EB20" s="1054"/>
      <c r="EC20" s="1094"/>
    </row>
    <row r="21" spans="2:133" ht="11.25" customHeight="1" x14ac:dyDescent="0.15">
      <c r="B21" s="1048" t="s">
        <v>269</v>
      </c>
      <c r="C21" s="1049"/>
      <c r="D21" s="1049"/>
      <c r="E21" s="1049"/>
      <c r="F21" s="1049"/>
      <c r="G21" s="1049"/>
      <c r="H21" s="1049"/>
      <c r="I21" s="1049"/>
      <c r="J21" s="1049"/>
      <c r="K21" s="1049"/>
      <c r="L21" s="1049"/>
      <c r="M21" s="1049"/>
      <c r="N21" s="1049"/>
      <c r="O21" s="1049"/>
      <c r="P21" s="1049"/>
      <c r="Q21" s="1050"/>
      <c r="R21" s="1051">
        <v>351</v>
      </c>
      <c r="S21" s="1054"/>
      <c r="T21" s="1054"/>
      <c r="U21" s="1054"/>
      <c r="V21" s="1054"/>
      <c r="W21" s="1054"/>
      <c r="X21" s="1054"/>
      <c r="Y21" s="1055"/>
      <c r="Z21" s="1113">
        <v>0</v>
      </c>
      <c r="AA21" s="1113"/>
      <c r="AB21" s="1113"/>
      <c r="AC21" s="1113"/>
      <c r="AD21" s="1114" t="s">
        <v>129</v>
      </c>
      <c r="AE21" s="1114"/>
      <c r="AF21" s="1114"/>
      <c r="AG21" s="1114"/>
      <c r="AH21" s="1114"/>
      <c r="AI21" s="1114"/>
      <c r="AJ21" s="1114"/>
      <c r="AK21" s="1114"/>
      <c r="AL21" s="1056" t="s">
        <v>129</v>
      </c>
      <c r="AM21" s="1057"/>
      <c r="AN21" s="1057"/>
      <c r="AO21" s="1115"/>
      <c r="AP21" s="1159" t="s">
        <v>270</v>
      </c>
      <c r="AQ21" s="1166"/>
      <c r="AR21" s="1166"/>
      <c r="AS21" s="1166"/>
      <c r="AT21" s="1166"/>
      <c r="AU21" s="1166"/>
      <c r="AV21" s="1166"/>
      <c r="AW21" s="1166"/>
      <c r="AX21" s="1166"/>
      <c r="AY21" s="1166"/>
      <c r="AZ21" s="1166"/>
      <c r="BA21" s="1166"/>
      <c r="BB21" s="1166"/>
      <c r="BC21" s="1166"/>
      <c r="BD21" s="1166"/>
      <c r="BE21" s="1166"/>
      <c r="BF21" s="1161"/>
      <c r="BG21" s="1051" t="s">
        <v>129</v>
      </c>
      <c r="BH21" s="1054"/>
      <c r="BI21" s="1054"/>
      <c r="BJ21" s="1054"/>
      <c r="BK21" s="1054"/>
      <c r="BL21" s="1054"/>
      <c r="BM21" s="1054"/>
      <c r="BN21" s="1055"/>
      <c r="BO21" s="1113" t="s">
        <v>129</v>
      </c>
      <c r="BP21" s="1113"/>
      <c r="BQ21" s="1113"/>
      <c r="BR21" s="1113"/>
      <c r="BS21" s="1059" t="s">
        <v>129</v>
      </c>
      <c r="BT21" s="1054"/>
      <c r="BU21" s="1054"/>
      <c r="BV21" s="1054"/>
      <c r="BW21" s="1054"/>
      <c r="BX21" s="1054"/>
      <c r="BY21" s="1054"/>
      <c r="BZ21" s="1054"/>
      <c r="CA21" s="1054"/>
      <c r="CB21" s="1094"/>
      <c r="CD21" s="1171"/>
      <c r="CE21" s="1105"/>
      <c r="CF21" s="1105"/>
      <c r="CG21" s="1105"/>
      <c r="CH21" s="1105"/>
      <c r="CI21" s="1105"/>
      <c r="CJ21" s="1105"/>
      <c r="CK21" s="1105"/>
      <c r="CL21" s="1105"/>
      <c r="CM21" s="1105"/>
      <c r="CN21" s="1105"/>
      <c r="CO21" s="1105"/>
      <c r="CP21" s="1105"/>
      <c r="CQ21" s="1106"/>
      <c r="CR21" s="1172"/>
      <c r="CS21" s="1173"/>
      <c r="CT21" s="1173"/>
      <c r="CU21" s="1173"/>
      <c r="CV21" s="1173"/>
      <c r="CW21" s="1173"/>
      <c r="CX21" s="1173"/>
      <c r="CY21" s="1174"/>
      <c r="CZ21" s="1175"/>
      <c r="DA21" s="1175"/>
      <c r="DB21" s="1175"/>
      <c r="DC21" s="1175"/>
      <c r="DD21" s="1176"/>
      <c r="DE21" s="1173"/>
      <c r="DF21" s="1173"/>
      <c r="DG21" s="1173"/>
      <c r="DH21" s="1173"/>
      <c r="DI21" s="1173"/>
      <c r="DJ21" s="1173"/>
      <c r="DK21" s="1173"/>
      <c r="DL21" s="1173"/>
      <c r="DM21" s="1173"/>
      <c r="DN21" s="1173"/>
      <c r="DO21" s="1173"/>
      <c r="DP21" s="1174"/>
      <c r="DQ21" s="1176"/>
      <c r="DR21" s="1173"/>
      <c r="DS21" s="1173"/>
      <c r="DT21" s="1173"/>
      <c r="DU21" s="1173"/>
      <c r="DV21" s="1173"/>
      <c r="DW21" s="1173"/>
      <c r="DX21" s="1173"/>
      <c r="DY21" s="1173"/>
      <c r="DZ21" s="1173"/>
      <c r="EA21" s="1173"/>
      <c r="EB21" s="1173"/>
      <c r="EC21" s="1180"/>
    </row>
    <row r="22" spans="2:133" ht="11.25" customHeight="1" x14ac:dyDescent="0.15">
      <c r="B22" s="1048" t="s">
        <v>271</v>
      </c>
      <c r="C22" s="1049"/>
      <c r="D22" s="1049"/>
      <c r="E22" s="1049"/>
      <c r="F22" s="1049"/>
      <c r="G22" s="1049"/>
      <c r="H22" s="1049"/>
      <c r="I22" s="1049"/>
      <c r="J22" s="1049"/>
      <c r="K22" s="1049"/>
      <c r="L22" s="1049"/>
      <c r="M22" s="1049"/>
      <c r="N22" s="1049"/>
      <c r="O22" s="1049"/>
      <c r="P22" s="1049"/>
      <c r="Q22" s="1050"/>
      <c r="R22" s="1051">
        <v>27353939</v>
      </c>
      <c r="S22" s="1054"/>
      <c r="T22" s="1054"/>
      <c r="U22" s="1054"/>
      <c r="V22" s="1054"/>
      <c r="W22" s="1054"/>
      <c r="X22" s="1054"/>
      <c r="Y22" s="1055"/>
      <c r="Z22" s="1113">
        <v>61.2</v>
      </c>
      <c r="AA22" s="1113"/>
      <c r="AB22" s="1113"/>
      <c r="AC22" s="1113"/>
      <c r="AD22" s="1114">
        <v>26150559</v>
      </c>
      <c r="AE22" s="1114"/>
      <c r="AF22" s="1114"/>
      <c r="AG22" s="1114"/>
      <c r="AH22" s="1114"/>
      <c r="AI22" s="1114"/>
      <c r="AJ22" s="1114"/>
      <c r="AK22" s="1114"/>
      <c r="AL22" s="1056">
        <v>96.9</v>
      </c>
      <c r="AM22" s="1057"/>
      <c r="AN22" s="1057"/>
      <c r="AO22" s="1115"/>
      <c r="AP22" s="1159" t="s">
        <v>272</v>
      </c>
      <c r="AQ22" s="1166"/>
      <c r="AR22" s="1166"/>
      <c r="AS22" s="1166"/>
      <c r="AT22" s="1166"/>
      <c r="AU22" s="1166"/>
      <c r="AV22" s="1166"/>
      <c r="AW22" s="1166"/>
      <c r="AX22" s="1166"/>
      <c r="AY22" s="1166"/>
      <c r="AZ22" s="1166"/>
      <c r="BA22" s="1166"/>
      <c r="BB22" s="1166"/>
      <c r="BC22" s="1166"/>
      <c r="BD22" s="1166"/>
      <c r="BE22" s="1166"/>
      <c r="BF22" s="1161"/>
      <c r="BG22" s="1051" t="s">
        <v>220</v>
      </c>
      <c r="BH22" s="1054"/>
      <c r="BI22" s="1054"/>
      <c r="BJ22" s="1054"/>
      <c r="BK22" s="1054"/>
      <c r="BL22" s="1054"/>
      <c r="BM22" s="1054"/>
      <c r="BN22" s="1055"/>
      <c r="BO22" s="1113" t="s">
        <v>220</v>
      </c>
      <c r="BP22" s="1113"/>
      <c r="BQ22" s="1113"/>
      <c r="BR22" s="1113"/>
      <c r="BS22" s="1059" t="s">
        <v>129</v>
      </c>
      <c r="BT22" s="1054"/>
      <c r="BU22" s="1054"/>
      <c r="BV22" s="1054"/>
      <c r="BW22" s="1054"/>
      <c r="BX22" s="1054"/>
      <c r="BY22" s="1054"/>
      <c r="BZ22" s="1054"/>
      <c r="CA22" s="1054"/>
      <c r="CB22" s="1094"/>
      <c r="CD22" s="1168" t="s">
        <v>273</v>
      </c>
      <c r="CE22" s="1169"/>
      <c r="CF22" s="1169"/>
      <c r="CG22" s="1169"/>
      <c r="CH22" s="1169"/>
      <c r="CI22" s="1169"/>
      <c r="CJ22" s="1169"/>
      <c r="CK22" s="1169"/>
      <c r="CL22" s="1169"/>
      <c r="CM22" s="1169"/>
      <c r="CN22" s="1169"/>
      <c r="CO22" s="1169"/>
      <c r="CP22" s="1169"/>
      <c r="CQ22" s="1169"/>
      <c r="CR22" s="1169"/>
      <c r="CS22" s="1169"/>
      <c r="CT22" s="1169"/>
      <c r="CU22" s="1169"/>
      <c r="CV22" s="1169"/>
      <c r="CW22" s="1169"/>
      <c r="CX22" s="1169"/>
      <c r="CY22" s="1169"/>
      <c r="CZ22" s="1169"/>
      <c r="DA22" s="1169"/>
      <c r="DB22" s="1169"/>
      <c r="DC22" s="1169"/>
      <c r="DD22" s="1169"/>
      <c r="DE22" s="1169"/>
      <c r="DF22" s="1169"/>
      <c r="DG22" s="1169"/>
      <c r="DH22" s="1169"/>
      <c r="DI22" s="1169"/>
      <c r="DJ22" s="1169"/>
      <c r="DK22" s="1169"/>
      <c r="DL22" s="1169"/>
      <c r="DM22" s="1169"/>
      <c r="DN22" s="1169"/>
      <c r="DO22" s="1169"/>
      <c r="DP22" s="1169"/>
      <c r="DQ22" s="1169"/>
      <c r="DR22" s="1169"/>
      <c r="DS22" s="1169"/>
      <c r="DT22" s="1169"/>
      <c r="DU22" s="1169"/>
      <c r="DV22" s="1169"/>
      <c r="DW22" s="1169"/>
      <c r="DX22" s="1169"/>
      <c r="DY22" s="1169"/>
      <c r="DZ22" s="1169"/>
      <c r="EA22" s="1169"/>
      <c r="EB22" s="1169"/>
      <c r="EC22" s="1170"/>
    </row>
    <row r="23" spans="2:133" ht="11.25" customHeight="1" x14ac:dyDescent="0.15">
      <c r="B23" s="1048" t="s">
        <v>274</v>
      </c>
      <c r="C23" s="1049"/>
      <c r="D23" s="1049"/>
      <c r="E23" s="1049"/>
      <c r="F23" s="1049"/>
      <c r="G23" s="1049"/>
      <c r="H23" s="1049"/>
      <c r="I23" s="1049"/>
      <c r="J23" s="1049"/>
      <c r="K23" s="1049"/>
      <c r="L23" s="1049"/>
      <c r="M23" s="1049"/>
      <c r="N23" s="1049"/>
      <c r="O23" s="1049"/>
      <c r="P23" s="1049"/>
      <c r="Q23" s="1050"/>
      <c r="R23" s="1051">
        <v>19040</v>
      </c>
      <c r="S23" s="1054"/>
      <c r="T23" s="1054"/>
      <c r="U23" s="1054"/>
      <c r="V23" s="1054"/>
      <c r="W23" s="1054"/>
      <c r="X23" s="1054"/>
      <c r="Y23" s="1055"/>
      <c r="Z23" s="1113">
        <v>0</v>
      </c>
      <c r="AA23" s="1113"/>
      <c r="AB23" s="1113"/>
      <c r="AC23" s="1113"/>
      <c r="AD23" s="1114">
        <v>19040</v>
      </c>
      <c r="AE23" s="1114"/>
      <c r="AF23" s="1114"/>
      <c r="AG23" s="1114"/>
      <c r="AH23" s="1114"/>
      <c r="AI23" s="1114"/>
      <c r="AJ23" s="1114"/>
      <c r="AK23" s="1114"/>
      <c r="AL23" s="1056">
        <v>0.1</v>
      </c>
      <c r="AM23" s="1057"/>
      <c r="AN23" s="1057"/>
      <c r="AO23" s="1115"/>
      <c r="AP23" s="1159" t="s">
        <v>275</v>
      </c>
      <c r="AQ23" s="1166"/>
      <c r="AR23" s="1166"/>
      <c r="AS23" s="1166"/>
      <c r="AT23" s="1166"/>
      <c r="AU23" s="1166"/>
      <c r="AV23" s="1166"/>
      <c r="AW23" s="1166"/>
      <c r="AX23" s="1166"/>
      <c r="AY23" s="1166"/>
      <c r="AZ23" s="1166"/>
      <c r="BA23" s="1166"/>
      <c r="BB23" s="1166"/>
      <c r="BC23" s="1166"/>
      <c r="BD23" s="1166"/>
      <c r="BE23" s="1166"/>
      <c r="BF23" s="1161"/>
      <c r="BG23" s="1051">
        <v>1007903</v>
      </c>
      <c r="BH23" s="1054"/>
      <c r="BI23" s="1054"/>
      <c r="BJ23" s="1054"/>
      <c r="BK23" s="1054"/>
      <c r="BL23" s="1054"/>
      <c r="BM23" s="1054"/>
      <c r="BN23" s="1055"/>
      <c r="BO23" s="1113">
        <v>4.5999999999999996</v>
      </c>
      <c r="BP23" s="1113"/>
      <c r="BQ23" s="1113"/>
      <c r="BR23" s="1113"/>
      <c r="BS23" s="1059" t="s">
        <v>220</v>
      </c>
      <c r="BT23" s="1054"/>
      <c r="BU23" s="1054"/>
      <c r="BV23" s="1054"/>
      <c r="BW23" s="1054"/>
      <c r="BX23" s="1054"/>
      <c r="BY23" s="1054"/>
      <c r="BZ23" s="1054"/>
      <c r="CA23" s="1054"/>
      <c r="CB23" s="1094"/>
      <c r="CD23" s="1168" t="s">
        <v>214</v>
      </c>
      <c r="CE23" s="1169"/>
      <c r="CF23" s="1169"/>
      <c r="CG23" s="1169"/>
      <c r="CH23" s="1169"/>
      <c r="CI23" s="1169"/>
      <c r="CJ23" s="1169"/>
      <c r="CK23" s="1169"/>
      <c r="CL23" s="1169"/>
      <c r="CM23" s="1169"/>
      <c r="CN23" s="1169"/>
      <c r="CO23" s="1169"/>
      <c r="CP23" s="1169"/>
      <c r="CQ23" s="1170"/>
      <c r="CR23" s="1168" t="s">
        <v>276</v>
      </c>
      <c r="CS23" s="1169"/>
      <c r="CT23" s="1169"/>
      <c r="CU23" s="1169"/>
      <c r="CV23" s="1169"/>
      <c r="CW23" s="1169"/>
      <c r="CX23" s="1169"/>
      <c r="CY23" s="1170"/>
      <c r="CZ23" s="1168" t="s">
        <v>277</v>
      </c>
      <c r="DA23" s="1169"/>
      <c r="DB23" s="1169"/>
      <c r="DC23" s="1170"/>
      <c r="DD23" s="1168" t="s">
        <v>278</v>
      </c>
      <c r="DE23" s="1169"/>
      <c r="DF23" s="1169"/>
      <c r="DG23" s="1169"/>
      <c r="DH23" s="1169"/>
      <c r="DI23" s="1169"/>
      <c r="DJ23" s="1169"/>
      <c r="DK23" s="1170"/>
      <c r="DL23" s="1177" t="s">
        <v>279</v>
      </c>
      <c r="DM23" s="1178"/>
      <c r="DN23" s="1178"/>
      <c r="DO23" s="1178"/>
      <c r="DP23" s="1178"/>
      <c r="DQ23" s="1178"/>
      <c r="DR23" s="1178"/>
      <c r="DS23" s="1178"/>
      <c r="DT23" s="1178"/>
      <c r="DU23" s="1178"/>
      <c r="DV23" s="1179"/>
      <c r="DW23" s="1168" t="s">
        <v>280</v>
      </c>
      <c r="DX23" s="1169"/>
      <c r="DY23" s="1169"/>
      <c r="DZ23" s="1169"/>
      <c r="EA23" s="1169"/>
      <c r="EB23" s="1169"/>
      <c r="EC23" s="1170"/>
    </row>
    <row r="24" spans="2:133" ht="11.25" customHeight="1" x14ac:dyDescent="0.15">
      <c r="B24" s="1048" t="s">
        <v>281</v>
      </c>
      <c r="C24" s="1049"/>
      <c r="D24" s="1049"/>
      <c r="E24" s="1049"/>
      <c r="F24" s="1049"/>
      <c r="G24" s="1049"/>
      <c r="H24" s="1049"/>
      <c r="I24" s="1049"/>
      <c r="J24" s="1049"/>
      <c r="K24" s="1049"/>
      <c r="L24" s="1049"/>
      <c r="M24" s="1049"/>
      <c r="N24" s="1049"/>
      <c r="O24" s="1049"/>
      <c r="P24" s="1049"/>
      <c r="Q24" s="1050"/>
      <c r="R24" s="1051">
        <v>308243</v>
      </c>
      <c r="S24" s="1054"/>
      <c r="T24" s="1054"/>
      <c r="U24" s="1054"/>
      <c r="V24" s="1054"/>
      <c r="W24" s="1054"/>
      <c r="X24" s="1054"/>
      <c r="Y24" s="1055"/>
      <c r="Z24" s="1113">
        <v>0.7</v>
      </c>
      <c r="AA24" s="1113"/>
      <c r="AB24" s="1113"/>
      <c r="AC24" s="1113"/>
      <c r="AD24" s="1114" t="s">
        <v>129</v>
      </c>
      <c r="AE24" s="1114"/>
      <c r="AF24" s="1114"/>
      <c r="AG24" s="1114"/>
      <c r="AH24" s="1114"/>
      <c r="AI24" s="1114"/>
      <c r="AJ24" s="1114"/>
      <c r="AK24" s="1114"/>
      <c r="AL24" s="1056" t="s">
        <v>129</v>
      </c>
      <c r="AM24" s="1057"/>
      <c r="AN24" s="1057"/>
      <c r="AO24" s="1115"/>
      <c r="AP24" s="1159" t="s">
        <v>282</v>
      </c>
      <c r="AQ24" s="1166"/>
      <c r="AR24" s="1166"/>
      <c r="AS24" s="1166"/>
      <c r="AT24" s="1166"/>
      <c r="AU24" s="1166"/>
      <c r="AV24" s="1166"/>
      <c r="AW24" s="1166"/>
      <c r="AX24" s="1166"/>
      <c r="AY24" s="1166"/>
      <c r="AZ24" s="1166"/>
      <c r="BA24" s="1166"/>
      <c r="BB24" s="1166"/>
      <c r="BC24" s="1166"/>
      <c r="BD24" s="1166"/>
      <c r="BE24" s="1166"/>
      <c r="BF24" s="1161"/>
      <c r="BG24" s="1051" t="s">
        <v>220</v>
      </c>
      <c r="BH24" s="1054"/>
      <c r="BI24" s="1054"/>
      <c r="BJ24" s="1054"/>
      <c r="BK24" s="1054"/>
      <c r="BL24" s="1054"/>
      <c r="BM24" s="1054"/>
      <c r="BN24" s="1055"/>
      <c r="BO24" s="1113" t="s">
        <v>220</v>
      </c>
      <c r="BP24" s="1113"/>
      <c r="BQ24" s="1113"/>
      <c r="BR24" s="1113"/>
      <c r="BS24" s="1059" t="s">
        <v>220</v>
      </c>
      <c r="BT24" s="1054"/>
      <c r="BU24" s="1054"/>
      <c r="BV24" s="1054"/>
      <c r="BW24" s="1054"/>
      <c r="BX24" s="1054"/>
      <c r="BY24" s="1054"/>
      <c r="BZ24" s="1054"/>
      <c r="CA24" s="1054"/>
      <c r="CB24" s="1094"/>
      <c r="CD24" s="1122" t="s">
        <v>283</v>
      </c>
      <c r="CE24" s="1123"/>
      <c r="CF24" s="1123"/>
      <c r="CG24" s="1123"/>
      <c r="CH24" s="1123"/>
      <c r="CI24" s="1123"/>
      <c r="CJ24" s="1123"/>
      <c r="CK24" s="1123"/>
      <c r="CL24" s="1123"/>
      <c r="CM24" s="1123"/>
      <c r="CN24" s="1123"/>
      <c r="CO24" s="1123"/>
      <c r="CP24" s="1123"/>
      <c r="CQ24" s="1124"/>
      <c r="CR24" s="1116">
        <v>21247781</v>
      </c>
      <c r="CS24" s="1117"/>
      <c r="CT24" s="1117"/>
      <c r="CU24" s="1117"/>
      <c r="CV24" s="1117"/>
      <c r="CW24" s="1117"/>
      <c r="CX24" s="1117"/>
      <c r="CY24" s="1163"/>
      <c r="CZ24" s="1164">
        <v>49.9</v>
      </c>
      <c r="DA24" s="1133"/>
      <c r="DB24" s="1133"/>
      <c r="DC24" s="1167"/>
      <c r="DD24" s="1162">
        <v>13911642</v>
      </c>
      <c r="DE24" s="1117"/>
      <c r="DF24" s="1117"/>
      <c r="DG24" s="1117"/>
      <c r="DH24" s="1117"/>
      <c r="DI24" s="1117"/>
      <c r="DJ24" s="1117"/>
      <c r="DK24" s="1163"/>
      <c r="DL24" s="1162">
        <v>13909686</v>
      </c>
      <c r="DM24" s="1117"/>
      <c r="DN24" s="1117"/>
      <c r="DO24" s="1117"/>
      <c r="DP24" s="1117"/>
      <c r="DQ24" s="1117"/>
      <c r="DR24" s="1117"/>
      <c r="DS24" s="1117"/>
      <c r="DT24" s="1117"/>
      <c r="DU24" s="1117"/>
      <c r="DV24" s="1163"/>
      <c r="DW24" s="1164">
        <v>48.5</v>
      </c>
      <c r="DX24" s="1133"/>
      <c r="DY24" s="1133"/>
      <c r="DZ24" s="1133"/>
      <c r="EA24" s="1133"/>
      <c r="EB24" s="1133"/>
      <c r="EC24" s="1165"/>
    </row>
    <row r="25" spans="2:133" ht="11.25" customHeight="1" x14ac:dyDescent="0.15">
      <c r="B25" s="1048" t="s">
        <v>284</v>
      </c>
      <c r="C25" s="1049"/>
      <c r="D25" s="1049"/>
      <c r="E25" s="1049"/>
      <c r="F25" s="1049"/>
      <c r="G25" s="1049"/>
      <c r="H25" s="1049"/>
      <c r="I25" s="1049"/>
      <c r="J25" s="1049"/>
      <c r="K25" s="1049"/>
      <c r="L25" s="1049"/>
      <c r="M25" s="1049"/>
      <c r="N25" s="1049"/>
      <c r="O25" s="1049"/>
      <c r="P25" s="1049"/>
      <c r="Q25" s="1050"/>
      <c r="R25" s="1051">
        <v>692668</v>
      </c>
      <c r="S25" s="1054"/>
      <c r="T25" s="1054"/>
      <c r="U25" s="1054"/>
      <c r="V25" s="1054"/>
      <c r="W25" s="1054"/>
      <c r="X25" s="1054"/>
      <c r="Y25" s="1055"/>
      <c r="Z25" s="1113">
        <v>1.5</v>
      </c>
      <c r="AA25" s="1113"/>
      <c r="AB25" s="1113"/>
      <c r="AC25" s="1113"/>
      <c r="AD25" s="1114">
        <v>156548</v>
      </c>
      <c r="AE25" s="1114"/>
      <c r="AF25" s="1114"/>
      <c r="AG25" s="1114"/>
      <c r="AH25" s="1114"/>
      <c r="AI25" s="1114"/>
      <c r="AJ25" s="1114"/>
      <c r="AK25" s="1114"/>
      <c r="AL25" s="1056">
        <v>0.6</v>
      </c>
      <c r="AM25" s="1057"/>
      <c r="AN25" s="1057"/>
      <c r="AO25" s="1115"/>
      <c r="AP25" s="1159" t="s">
        <v>285</v>
      </c>
      <c r="AQ25" s="1166"/>
      <c r="AR25" s="1166"/>
      <c r="AS25" s="1166"/>
      <c r="AT25" s="1166"/>
      <c r="AU25" s="1166"/>
      <c r="AV25" s="1166"/>
      <c r="AW25" s="1166"/>
      <c r="AX25" s="1166"/>
      <c r="AY25" s="1166"/>
      <c r="AZ25" s="1166"/>
      <c r="BA25" s="1166"/>
      <c r="BB25" s="1166"/>
      <c r="BC25" s="1166"/>
      <c r="BD25" s="1166"/>
      <c r="BE25" s="1166"/>
      <c r="BF25" s="1161"/>
      <c r="BG25" s="1051" t="s">
        <v>129</v>
      </c>
      <c r="BH25" s="1054"/>
      <c r="BI25" s="1054"/>
      <c r="BJ25" s="1054"/>
      <c r="BK25" s="1054"/>
      <c r="BL25" s="1054"/>
      <c r="BM25" s="1054"/>
      <c r="BN25" s="1055"/>
      <c r="BO25" s="1113" t="s">
        <v>129</v>
      </c>
      <c r="BP25" s="1113"/>
      <c r="BQ25" s="1113"/>
      <c r="BR25" s="1113"/>
      <c r="BS25" s="1059" t="s">
        <v>129</v>
      </c>
      <c r="BT25" s="1054"/>
      <c r="BU25" s="1054"/>
      <c r="BV25" s="1054"/>
      <c r="BW25" s="1054"/>
      <c r="BX25" s="1054"/>
      <c r="BY25" s="1054"/>
      <c r="BZ25" s="1054"/>
      <c r="CA25" s="1054"/>
      <c r="CB25" s="1094"/>
      <c r="CD25" s="1095" t="s">
        <v>286</v>
      </c>
      <c r="CE25" s="1092"/>
      <c r="CF25" s="1092"/>
      <c r="CG25" s="1092"/>
      <c r="CH25" s="1092"/>
      <c r="CI25" s="1092"/>
      <c r="CJ25" s="1092"/>
      <c r="CK25" s="1092"/>
      <c r="CL25" s="1092"/>
      <c r="CM25" s="1092"/>
      <c r="CN25" s="1092"/>
      <c r="CO25" s="1092"/>
      <c r="CP25" s="1092"/>
      <c r="CQ25" s="1093"/>
      <c r="CR25" s="1051">
        <v>7133148</v>
      </c>
      <c r="CS25" s="1052"/>
      <c r="CT25" s="1052"/>
      <c r="CU25" s="1052"/>
      <c r="CV25" s="1052"/>
      <c r="CW25" s="1052"/>
      <c r="CX25" s="1052"/>
      <c r="CY25" s="1053"/>
      <c r="CZ25" s="1056">
        <v>16.7</v>
      </c>
      <c r="DA25" s="1085"/>
      <c r="DB25" s="1085"/>
      <c r="DC25" s="1086"/>
      <c r="DD25" s="1059">
        <v>6715364</v>
      </c>
      <c r="DE25" s="1052"/>
      <c r="DF25" s="1052"/>
      <c r="DG25" s="1052"/>
      <c r="DH25" s="1052"/>
      <c r="DI25" s="1052"/>
      <c r="DJ25" s="1052"/>
      <c r="DK25" s="1053"/>
      <c r="DL25" s="1059">
        <v>6713408</v>
      </c>
      <c r="DM25" s="1052"/>
      <c r="DN25" s="1052"/>
      <c r="DO25" s="1052"/>
      <c r="DP25" s="1052"/>
      <c r="DQ25" s="1052"/>
      <c r="DR25" s="1052"/>
      <c r="DS25" s="1052"/>
      <c r="DT25" s="1052"/>
      <c r="DU25" s="1052"/>
      <c r="DV25" s="1053"/>
      <c r="DW25" s="1056">
        <v>23.4</v>
      </c>
      <c r="DX25" s="1085"/>
      <c r="DY25" s="1085"/>
      <c r="DZ25" s="1085"/>
      <c r="EA25" s="1085"/>
      <c r="EB25" s="1085"/>
      <c r="EC25" s="1087"/>
    </row>
    <row r="26" spans="2:133" ht="11.25" customHeight="1" x14ac:dyDescent="0.15">
      <c r="B26" s="1048" t="s">
        <v>287</v>
      </c>
      <c r="C26" s="1049"/>
      <c r="D26" s="1049"/>
      <c r="E26" s="1049"/>
      <c r="F26" s="1049"/>
      <c r="G26" s="1049"/>
      <c r="H26" s="1049"/>
      <c r="I26" s="1049"/>
      <c r="J26" s="1049"/>
      <c r="K26" s="1049"/>
      <c r="L26" s="1049"/>
      <c r="M26" s="1049"/>
      <c r="N26" s="1049"/>
      <c r="O26" s="1049"/>
      <c r="P26" s="1049"/>
      <c r="Q26" s="1050"/>
      <c r="R26" s="1051">
        <v>234891</v>
      </c>
      <c r="S26" s="1054"/>
      <c r="T26" s="1054"/>
      <c r="U26" s="1054"/>
      <c r="V26" s="1054"/>
      <c r="W26" s="1054"/>
      <c r="X26" s="1054"/>
      <c r="Y26" s="1055"/>
      <c r="Z26" s="1113">
        <v>0.5</v>
      </c>
      <c r="AA26" s="1113"/>
      <c r="AB26" s="1113"/>
      <c r="AC26" s="1113"/>
      <c r="AD26" s="1114" t="s">
        <v>220</v>
      </c>
      <c r="AE26" s="1114"/>
      <c r="AF26" s="1114"/>
      <c r="AG26" s="1114"/>
      <c r="AH26" s="1114"/>
      <c r="AI26" s="1114"/>
      <c r="AJ26" s="1114"/>
      <c r="AK26" s="1114"/>
      <c r="AL26" s="1056" t="s">
        <v>220</v>
      </c>
      <c r="AM26" s="1057"/>
      <c r="AN26" s="1057"/>
      <c r="AO26" s="1115"/>
      <c r="AP26" s="1159" t="s">
        <v>288</v>
      </c>
      <c r="AQ26" s="1160"/>
      <c r="AR26" s="1160"/>
      <c r="AS26" s="1160"/>
      <c r="AT26" s="1160"/>
      <c r="AU26" s="1160"/>
      <c r="AV26" s="1160"/>
      <c r="AW26" s="1160"/>
      <c r="AX26" s="1160"/>
      <c r="AY26" s="1160"/>
      <c r="AZ26" s="1160"/>
      <c r="BA26" s="1160"/>
      <c r="BB26" s="1160"/>
      <c r="BC26" s="1160"/>
      <c r="BD26" s="1160"/>
      <c r="BE26" s="1160"/>
      <c r="BF26" s="1161"/>
      <c r="BG26" s="1051" t="s">
        <v>129</v>
      </c>
      <c r="BH26" s="1054"/>
      <c r="BI26" s="1054"/>
      <c r="BJ26" s="1054"/>
      <c r="BK26" s="1054"/>
      <c r="BL26" s="1054"/>
      <c r="BM26" s="1054"/>
      <c r="BN26" s="1055"/>
      <c r="BO26" s="1113" t="s">
        <v>129</v>
      </c>
      <c r="BP26" s="1113"/>
      <c r="BQ26" s="1113"/>
      <c r="BR26" s="1113"/>
      <c r="BS26" s="1059" t="s">
        <v>129</v>
      </c>
      <c r="BT26" s="1054"/>
      <c r="BU26" s="1054"/>
      <c r="BV26" s="1054"/>
      <c r="BW26" s="1054"/>
      <c r="BX26" s="1054"/>
      <c r="BY26" s="1054"/>
      <c r="BZ26" s="1054"/>
      <c r="CA26" s="1054"/>
      <c r="CB26" s="1094"/>
      <c r="CD26" s="1095" t="s">
        <v>289</v>
      </c>
      <c r="CE26" s="1092"/>
      <c r="CF26" s="1092"/>
      <c r="CG26" s="1092"/>
      <c r="CH26" s="1092"/>
      <c r="CI26" s="1092"/>
      <c r="CJ26" s="1092"/>
      <c r="CK26" s="1092"/>
      <c r="CL26" s="1092"/>
      <c r="CM26" s="1092"/>
      <c r="CN26" s="1092"/>
      <c r="CO26" s="1092"/>
      <c r="CP26" s="1092"/>
      <c r="CQ26" s="1093"/>
      <c r="CR26" s="1051">
        <v>5050692</v>
      </c>
      <c r="CS26" s="1054"/>
      <c r="CT26" s="1054"/>
      <c r="CU26" s="1054"/>
      <c r="CV26" s="1054"/>
      <c r="CW26" s="1054"/>
      <c r="CX26" s="1054"/>
      <c r="CY26" s="1055"/>
      <c r="CZ26" s="1056">
        <v>11.9</v>
      </c>
      <c r="DA26" s="1085"/>
      <c r="DB26" s="1085"/>
      <c r="DC26" s="1086"/>
      <c r="DD26" s="1059">
        <v>4644450</v>
      </c>
      <c r="DE26" s="1054"/>
      <c r="DF26" s="1054"/>
      <c r="DG26" s="1054"/>
      <c r="DH26" s="1054"/>
      <c r="DI26" s="1054"/>
      <c r="DJ26" s="1054"/>
      <c r="DK26" s="1055"/>
      <c r="DL26" s="1059" t="s">
        <v>129</v>
      </c>
      <c r="DM26" s="1054"/>
      <c r="DN26" s="1054"/>
      <c r="DO26" s="1054"/>
      <c r="DP26" s="1054"/>
      <c r="DQ26" s="1054"/>
      <c r="DR26" s="1054"/>
      <c r="DS26" s="1054"/>
      <c r="DT26" s="1054"/>
      <c r="DU26" s="1054"/>
      <c r="DV26" s="1055"/>
      <c r="DW26" s="1056" t="s">
        <v>129</v>
      </c>
      <c r="DX26" s="1085"/>
      <c r="DY26" s="1085"/>
      <c r="DZ26" s="1085"/>
      <c r="EA26" s="1085"/>
      <c r="EB26" s="1085"/>
      <c r="EC26" s="1087"/>
    </row>
    <row r="27" spans="2:133" ht="11.25" customHeight="1" x14ac:dyDescent="0.15">
      <c r="B27" s="1048" t="s">
        <v>290</v>
      </c>
      <c r="C27" s="1049"/>
      <c r="D27" s="1049"/>
      <c r="E27" s="1049"/>
      <c r="F27" s="1049"/>
      <c r="G27" s="1049"/>
      <c r="H27" s="1049"/>
      <c r="I27" s="1049"/>
      <c r="J27" s="1049"/>
      <c r="K27" s="1049"/>
      <c r="L27" s="1049"/>
      <c r="M27" s="1049"/>
      <c r="N27" s="1049"/>
      <c r="O27" s="1049"/>
      <c r="P27" s="1049"/>
      <c r="Q27" s="1050"/>
      <c r="R27" s="1051">
        <v>6258735</v>
      </c>
      <c r="S27" s="1054"/>
      <c r="T27" s="1054"/>
      <c r="U27" s="1054"/>
      <c r="V27" s="1054"/>
      <c r="W27" s="1054"/>
      <c r="X27" s="1054"/>
      <c r="Y27" s="1055"/>
      <c r="Z27" s="1113">
        <v>14</v>
      </c>
      <c r="AA27" s="1113"/>
      <c r="AB27" s="1113"/>
      <c r="AC27" s="1113"/>
      <c r="AD27" s="1114" t="s">
        <v>129</v>
      </c>
      <c r="AE27" s="1114"/>
      <c r="AF27" s="1114"/>
      <c r="AG27" s="1114"/>
      <c r="AH27" s="1114"/>
      <c r="AI27" s="1114"/>
      <c r="AJ27" s="1114"/>
      <c r="AK27" s="1114"/>
      <c r="AL27" s="1056" t="s">
        <v>220</v>
      </c>
      <c r="AM27" s="1057"/>
      <c r="AN27" s="1057"/>
      <c r="AO27" s="1115"/>
      <c r="AP27" s="1048" t="s">
        <v>291</v>
      </c>
      <c r="AQ27" s="1049"/>
      <c r="AR27" s="1049"/>
      <c r="AS27" s="1049"/>
      <c r="AT27" s="1049"/>
      <c r="AU27" s="1049"/>
      <c r="AV27" s="1049"/>
      <c r="AW27" s="1049"/>
      <c r="AX27" s="1049"/>
      <c r="AY27" s="1049"/>
      <c r="AZ27" s="1049"/>
      <c r="BA27" s="1049"/>
      <c r="BB27" s="1049"/>
      <c r="BC27" s="1049"/>
      <c r="BD27" s="1049"/>
      <c r="BE27" s="1049"/>
      <c r="BF27" s="1050"/>
      <c r="BG27" s="1051">
        <v>21949308</v>
      </c>
      <c r="BH27" s="1054"/>
      <c r="BI27" s="1054"/>
      <c r="BJ27" s="1054"/>
      <c r="BK27" s="1054"/>
      <c r="BL27" s="1054"/>
      <c r="BM27" s="1054"/>
      <c r="BN27" s="1055"/>
      <c r="BO27" s="1113">
        <v>100</v>
      </c>
      <c r="BP27" s="1113"/>
      <c r="BQ27" s="1113"/>
      <c r="BR27" s="1113"/>
      <c r="BS27" s="1059" t="s">
        <v>129</v>
      </c>
      <c r="BT27" s="1054"/>
      <c r="BU27" s="1054"/>
      <c r="BV27" s="1054"/>
      <c r="BW27" s="1054"/>
      <c r="BX27" s="1054"/>
      <c r="BY27" s="1054"/>
      <c r="BZ27" s="1054"/>
      <c r="CA27" s="1054"/>
      <c r="CB27" s="1094"/>
      <c r="CD27" s="1095" t="s">
        <v>292</v>
      </c>
      <c r="CE27" s="1092"/>
      <c r="CF27" s="1092"/>
      <c r="CG27" s="1092"/>
      <c r="CH27" s="1092"/>
      <c r="CI27" s="1092"/>
      <c r="CJ27" s="1092"/>
      <c r="CK27" s="1092"/>
      <c r="CL27" s="1092"/>
      <c r="CM27" s="1092"/>
      <c r="CN27" s="1092"/>
      <c r="CO27" s="1092"/>
      <c r="CP27" s="1092"/>
      <c r="CQ27" s="1093"/>
      <c r="CR27" s="1051">
        <v>10655486</v>
      </c>
      <c r="CS27" s="1052"/>
      <c r="CT27" s="1052"/>
      <c r="CU27" s="1052"/>
      <c r="CV27" s="1052"/>
      <c r="CW27" s="1052"/>
      <c r="CX27" s="1052"/>
      <c r="CY27" s="1053"/>
      <c r="CZ27" s="1056">
        <v>25</v>
      </c>
      <c r="DA27" s="1085"/>
      <c r="DB27" s="1085"/>
      <c r="DC27" s="1086"/>
      <c r="DD27" s="1059">
        <v>3772139</v>
      </c>
      <c r="DE27" s="1052"/>
      <c r="DF27" s="1052"/>
      <c r="DG27" s="1052"/>
      <c r="DH27" s="1052"/>
      <c r="DI27" s="1052"/>
      <c r="DJ27" s="1052"/>
      <c r="DK27" s="1053"/>
      <c r="DL27" s="1059">
        <v>3772139</v>
      </c>
      <c r="DM27" s="1052"/>
      <c r="DN27" s="1052"/>
      <c r="DO27" s="1052"/>
      <c r="DP27" s="1052"/>
      <c r="DQ27" s="1052"/>
      <c r="DR27" s="1052"/>
      <c r="DS27" s="1052"/>
      <c r="DT27" s="1052"/>
      <c r="DU27" s="1052"/>
      <c r="DV27" s="1053"/>
      <c r="DW27" s="1056">
        <v>13.2</v>
      </c>
      <c r="DX27" s="1085"/>
      <c r="DY27" s="1085"/>
      <c r="DZ27" s="1085"/>
      <c r="EA27" s="1085"/>
      <c r="EB27" s="1085"/>
      <c r="EC27" s="1087"/>
    </row>
    <row r="28" spans="2:133" ht="11.25" customHeight="1" x14ac:dyDescent="0.15">
      <c r="B28" s="1156" t="s">
        <v>293</v>
      </c>
      <c r="C28" s="1157"/>
      <c r="D28" s="1157"/>
      <c r="E28" s="1157"/>
      <c r="F28" s="1157"/>
      <c r="G28" s="1157"/>
      <c r="H28" s="1157"/>
      <c r="I28" s="1157"/>
      <c r="J28" s="1157"/>
      <c r="K28" s="1157"/>
      <c r="L28" s="1157"/>
      <c r="M28" s="1157"/>
      <c r="N28" s="1157"/>
      <c r="O28" s="1157"/>
      <c r="P28" s="1157"/>
      <c r="Q28" s="1158"/>
      <c r="R28" s="1051">
        <v>648009</v>
      </c>
      <c r="S28" s="1054"/>
      <c r="T28" s="1054"/>
      <c r="U28" s="1054"/>
      <c r="V28" s="1054"/>
      <c r="W28" s="1054"/>
      <c r="X28" s="1054"/>
      <c r="Y28" s="1055"/>
      <c r="Z28" s="1113">
        <v>1.4</v>
      </c>
      <c r="AA28" s="1113"/>
      <c r="AB28" s="1113"/>
      <c r="AC28" s="1113"/>
      <c r="AD28" s="1114">
        <v>648009</v>
      </c>
      <c r="AE28" s="1114"/>
      <c r="AF28" s="1114"/>
      <c r="AG28" s="1114"/>
      <c r="AH28" s="1114"/>
      <c r="AI28" s="1114"/>
      <c r="AJ28" s="1114"/>
      <c r="AK28" s="1114"/>
      <c r="AL28" s="1056">
        <v>2.4</v>
      </c>
      <c r="AM28" s="1057"/>
      <c r="AN28" s="1057"/>
      <c r="AO28" s="1115"/>
      <c r="AP28" s="1063"/>
      <c r="AQ28" s="1064"/>
      <c r="AR28" s="1064"/>
      <c r="AS28" s="1064"/>
      <c r="AT28" s="1064"/>
      <c r="AU28" s="1064"/>
      <c r="AV28" s="1064"/>
      <c r="AW28" s="1064"/>
      <c r="AX28" s="1064"/>
      <c r="AY28" s="1064"/>
      <c r="AZ28" s="1064"/>
      <c r="BA28" s="1064"/>
      <c r="BB28" s="1064"/>
      <c r="BC28" s="1064"/>
      <c r="BD28" s="1064"/>
      <c r="BE28" s="1064"/>
      <c r="BF28" s="1065"/>
      <c r="BG28" s="1051"/>
      <c r="BH28" s="1054"/>
      <c r="BI28" s="1054"/>
      <c r="BJ28" s="1054"/>
      <c r="BK28" s="1054"/>
      <c r="BL28" s="1054"/>
      <c r="BM28" s="1054"/>
      <c r="BN28" s="1055"/>
      <c r="BO28" s="1113"/>
      <c r="BP28" s="1113"/>
      <c r="BQ28" s="1113"/>
      <c r="BR28" s="1113"/>
      <c r="BS28" s="1114"/>
      <c r="BT28" s="1114"/>
      <c r="BU28" s="1114"/>
      <c r="BV28" s="1114"/>
      <c r="BW28" s="1114"/>
      <c r="BX28" s="1114"/>
      <c r="BY28" s="1114"/>
      <c r="BZ28" s="1114"/>
      <c r="CA28" s="1114"/>
      <c r="CB28" s="1155"/>
      <c r="CD28" s="1095" t="s">
        <v>294</v>
      </c>
      <c r="CE28" s="1092"/>
      <c r="CF28" s="1092"/>
      <c r="CG28" s="1092"/>
      <c r="CH28" s="1092"/>
      <c r="CI28" s="1092"/>
      <c r="CJ28" s="1092"/>
      <c r="CK28" s="1092"/>
      <c r="CL28" s="1092"/>
      <c r="CM28" s="1092"/>
      <c r="CN28" s="1092"/>
      <c r="CO28" s="1092"/>
      <c r="CP28" s="1092"/>
      <c r="CQ28" s="1093"/>
      <c r="CR28" s="1051">
        <v>3459147</v>
      </c>
      <c r="CS28" s="1054"/>
      <c r="CT28" s="1054"/>
      <c r="CU28" s="1054"/>
      <c r="CV28" s="1054"/>
      <c r="CW28" s="1054"/>
      <c r="CX28" s="1054"/>
      <c r="CY28" s="1055"/>
      <c r="CZ28" s="1056">
        <v>8.1</v>
      </c>
      <c r="DA28" s="1085"/>
      <c r="DB28" s="1085"/>
      <c r="DC28" s="1086"/>
      <c r="DD28" s="1059">
        <v>3424139</v>
      </c>
      <c r="DE28" s="1054"/>
      <c r="DF28" s="1054"/>
      <c r="DG28" s="1054"/>
      <c r="DH28" s="1054"/>
      <c r="DI28" s="1054"/>
      <c r="DJ28" s="1054"/>
      <c r="DK28" s="1055"/>
      <c r="DL28" s="1059">
        <v>3424139</v>
      </c>
      <c r="DM28" s="1054"/>
      <c r="DN28" s="1054"/>
      <c r="DO28" s="1054"/>
      <c r="DP28" s="1054"/>
      <c r="DQ28" s="1054"/>
      <c r="DR28" s="1054"/>
      <c r="DS28" s="1054"/>
      <c r="DT28" s="1054"/>
      <c r="DU28" s="1054"/>
      <c r="DV28" s="1055"/>
      <c r="DW28" s="1056">
        <v>11.9</v>
      </c>
      <c r="DX28" s="1085"/>
      <c r="DY28" s="1085"/>
      <c r="DZ28" s="1085"/>
      <c r="EA28" s="1085"/>
      <c r="EB28" s="1085"/>
      <c r="EC28" s="1087"/>
    </row>
    <row r="29" spans="2:133" ht="11.25" customHeight="1" x14ac:dyDescent="0.15">
      <c r="B29" s="1048" t="s">
        <v>295</v>
      </c>
      <c r="C29" s="1049"/>
      <c r="D29" s="1049"/>
      <c r="E29" s="1049"/>
      <c r="F29" s="1049"/>
      <c r="G29" s="1049"/>
      <c r="H29" s="1049"/>
      <c r="I29" s="1049"/>
      <c r="J29" s="1049"/>
      <c r="K29" s="1049"/>
      <c r="L29" s="1049"/>
      <c r="M29" s="1049"/>
      <c r="N29" s="1049"/>
      <c r="O29" s="1049"/>
      <c r="P29" s="1049"/>
      <c r="Q29" s="1050"/>
      <c r="R29" s="1051">
        <v>2629168</v>
      </c>
      <c r="S29" s="1054"/>
      <c r="T29" s="1054"/>
      <c r="U29" s="1054"/>
      <c r="V29" s="1054"/>
      <c r="W29" s="1054"/>
      <c r="X29" s="1054"/>
      <c r="Y29" s="1055"/>
      <c r="Z29" s="1113">
        <v>5.9</v>
      </c>
      <c r="AA29" s="1113"/>
      <c r="AB29" s="1113"/>
      <c r="AC29" s="1113"/>
      <c r="AD29" s="1114" t="s">
        <v>129</v>
      </c>
      <c r="AE29" s="1114"/>
      <c r="AF29" s="1114"/>
      <c r="AG29" s="1114"/>
      <c r="AH29" s="1114"/>
      <c r="AI29" s="1114"/>
      <c r="AJ29" s="1114"/>
      <c r="AK29" s="1114"/>
      <c r="AL29" s="1056" t="s">
        <v>129</v>
      </c>
      <c r="AM29" s="1057"/>
      <c r="AN29" s="1057"/>
      <c r="AO29" s="1115"/>
      <c r="AP29" s="1125" t="s">
        <v>214</v>
      </c>
      <c r="AQ29" s="1126"/>
      <c r="AR29" s="1126"/>
      <c r="AS29" s="1126"/>
      <c r="AT29" s="1126"/>
      <c r="AU29" s="1126"/>
      <c r="AV29" s="1126"/>
      <c r="AW29" s="1126"/>
      <c r="AX29" s="1126"/>
      <c r="AY29" s="1126"/>
      <c r="AZ29" s="1126"/>
      <c r="BA29" s="1126"/>
      <c r="BB29" s="1126"/>
      <c r="BC29" s="1126"/>
      <c r="BD29" s="1126"/>
      <c r="BE29" s="1126"/>
      <c r="BF29" s="1127"/>
      <c r="BG29" s="1125" t="s">
        <v>296</v>
      </c>
      <c r="BH29" s="1153"/>
      <c r="BI29" s="1153"/>
      <c r="BJ29" s="1153"/>
      <c r="BK29" s="1153"/>
      <c r="BL29" s="1153"/>
      <c r="BM29" s="1153"/>
      <c r="BN29" s="1153"/>
      <c r="BO29" s="1153"/>
      <c r="BP29" s="1153"/>
      <c r="BQ29" s="1154"/>
      <c r="BR29" s="1125" t="s">
        <v>297</v>
      </c>
      <c r="BS29" s="1153"/>
      <c r="BT29" s="1153"/>
      <c r="BU29" s="1153"/>
      <c r="BV29" s="1153"/>
      <c r="BW29" s="1153"/>
      <c r="BX29" s="1153"/>
      <c r="BY29" s="1153"/>
      <c r="BZ29" s="1153"/>
      <c r="CA29" s="1153"/>
      <c r="CB29" s="1154"/>
      <c r="CD29" s="1135" t="s">
        <v>298</v>
      </c>
      <c r="CE29" s="1136"/>
      <c r="CF29" s="1095" t="s">
        <v>62</v>
      </c>
      <c r="CG29" s="1092"/>
      <c r="CH29" s="1092"/>
      <c r="CI29" s="1092"/>
      <c r="CJ29" s="1092"/>
      <c r="CK29" s="1092"/>
      <c r="CL29" s="1092"/>
      <c r="CM29" s="1092"/>
      <c r="CN29" s="1092"/>
      <c r="CO29" s="1092"/>
      <c r="CP29" s="1092"/>
      <c r="CQ29" s="1093"/>
      <c r="CR29" s="1051">
        <v>3459147</v>
      </c>
      <c r="CS29" s="1052"/>
      <c r="CT29" s="1052"/>
      <c r="CU29" s="1052"/>
      <c r="CV29" s="1052"/>
      <c r="CW29" s="1052"/>
      <c r="CX29" s="1052"/>
      <c r="CY29" s="1053"/>
      <c r="CZ29" s="1056">
        <v>8.1</v>
      </c>
      <c r="DA29" s="1085"/>
      <c r="DB29" s="1085"/>
      <c r="DC29" s="1086"/>
      <c r="DD29" s="1059">
        <v>3424139</v>
      </c>
      <c r="DE29" s="1052"/>
      <c r="DF29" s="1052"/>
      <c r="DG29" s="1052"/>
      <c r="DH29" s="1052"/>
      <c r="DI29" s="1052"/>
      <c r="DJ29" s="1052"/>
      <c r="DK29" s="1053"/>
      <c r="DL29" s="1059">
        <v>3424139</v>
      </c>
      <c r="DM29" s="1052"/>
      <c r="DN29" s="1052"/>
      <c r="DO29" s="1052"/>
      <c r="DP29" s="1052"/>
      <c r="DQ29" s="1052"/>
      <c r="DR29" s="1052"/>
      <c r="DS29" s="1052"/>
      <c r="DT29" s="1052"/>
      <c r="DU29" s="1052"/>
      <c r="DV29" s="1053"/>
      <c r="DW29" s="1056">
        <v>11.9</v>
      </c>
      <c r="DX29" s="1085"/>
      <c r="DY29" s="1085"/>
      <c r="DZ29" s="1085"/>
      <c r="EA29" s="1085"/>
      <c r="EB29" s="1085"/>
      <c r="EC29" s="1087"/>
    </row>
    <row r="30" spans="2:133" ht="11.25" customHeight="1" x14ac:dyDescent="0.15">
      <c r="B30" s="1048" t="s">
        <v>299</v>
      </c>
      <c r="C30" s="1049"/>
      <c r="D30" s="1049"/>
      <c r="E30" s="1049"/>
      <c r="F30" s="1049"/>
      <c r="G30" s="1049"/>
      <c r="H30" s="1049"/>
      <c r="I30" s="1049"/>
      <c r="J30" s="1049"/>
      <c r="K30" s="1049"/>
      <c r="L30" s="1049"/>
      <c r="M30" s="1049"/>
      <c r="N30" s="1049"/>
      <c r="O30" s="1049"/>
      <c r="P30" s="1049"/>
      <c r="Q30" s="1050"/>
      <c r="R30" s="1051">
        <v>318330</v>
      </c>
      <c r="S30" s="1054"/>
      <c r="T30" s="1054"/>
      <c r="U30" s="1054"/>
      <c r="V30" s="1054"/>
      <c r="W30" s="1054"/>
      <c r="X30" s="1054"/>
      <c r="Y30" s="1055"/>
      <c r="Z30" s="1113">
        <v>0.7</v>
      </c>
      <c r="AA30" s="1113"/>
      <c r="AB30" s="1113"/>
      <c r="AC30" s="1113"/>
      <c r="AD30" s="1114" t="s">
        <v>220</v>
      </c>
      <c r="AE30" s="1114"/>
      <c r="AF30" s="1114"/>
      <c r="AG30" s="1114"/>
      <c r="AH30" s="1114"/>
      <c r="AI30" s="1114"/>
      <c r="AJ30" s="1114"/>
      <c r="AK30" s="1114"/>
      <c r="AL30" s="1056" t="s">
        <v>220</v>
      </c>
      <c r="AM30" s="1057"/>
      <c r="AN30" s="1057"/>
      <c r="AO30" s="1115"/>
      <c r="AP30" s="1141" t="s">
        <v>300</v>
      </c>
      <c r="AQ30" s="1142"/>
      <c r="AR30" s="1142"/>
      <c r="AS30" s="1142"/>
      <c r="AT30" s="1147" t="s">
        <v>301</v>
      </c>
      <c r="AU30" s="210"/>
      <c r="AV30" s="210"/>
      <c r="AW30" s="210"/>
      <c r="AX30" s="1150" t="s">
        <v>179</v>
      </c>
      <c r="AY30" s="1151"/>
      <c r="AZ30" s="1151"/>
      <c r="BA30" s="1151"/>
      <c r="BB30" s="1151"/>
      <c r="BC30" s="1151"/>
      <c r="BD30" s="1151"/>
      <c r="BE30" s="1151"/>
      <c r="BF30" s="1152"/>
      <c r="BG30" s="1131">
        <v>99.1</v>
      </c>
      <c r="BH30" s="1132"/>
      <c r="BI30" s="1132"/>
      <c r="BJ30" s="1132"/>
      <c r="BK30" s="1132"/>
      <c r="BL30" s="1132"/>
      <c r="BM30" s="1133">
        <v>96.2</v>
      </c>
      <c r="BN30" s="1132"/>
      <c r="BO30" s="1132"/>
      <c r="BP30" s="1132"/>
      <c r="BQ30" s="1134"/>
      <c r="BR30" s="1131">
        <v>98.8</v>
      </c>
      <c r="BS30" s="1132"/>
      <c r="BT30" s="1132"/>
      <c r="BU30" s="1132"/>
      <c r="BV30" s="1132"/>
      <c r="BW30" s="1132"/>
      <c r="BX30" s="1133">
        <v>95.3</v>
      </c>
      <c r="BY30" s="1132"/>
      <c r="BZ30" s="1132"/>
      <c r="CA30" s="1132"/>
      <c r="CB30" s="1134"/>
      <c r="CD30" s="1137"/>
      <c r="CE30" s="1138"/>
      <c r="CF30" s="1095" t="s">
        <v>302</v>
      </c>
      <c r="CG30" s="1092"/>
      <c r="CH30" s="1092"/>
      <c r="CI30" s="1092"/>
      <c r="CJ30" s="1092"/>
      <c r="CK30" s="1092"/>
      <c r="CL30" s="1092"/>
      <c r="CM30" s="1092"/>
      <c r="CN30" s="1092"/>
      <c r="CO30" s="1092"/>
      <c r="CP30" s="1092"/>
      <c r="CQ30" s="1093"/>
      <c r="CR30" s="1051">
        <v>3174126</v>
      </c>
      <c r="CS30" s="1054"/>
      <c r="CT30" s="1054"/>
      <c r="CU30" s="1054"/>
      <c r="CV30" s="1054"/>
      <c r="CW30" s="1054"/>
      <c r="CX30" s="1054"/>
      <c r="CY30" s="1055"/>
      <c r="CZ30" s="1056">
        <v>7.5</v>
      </c>
      <c r="DA30" s="1085"/>
      <c r="DB30" s="1085"/>
      <c r="DC30" s="1086"/>
      <c r="DD30" s="1059">
        <v>3146480</v>
      </c>
      <c r="DE30" s="1054"/>
      <c r="DF30" s="1054"/>
      <c r="DG30" s="1054"/>
      <c r="DH30" s="1054"/>
      <c r="DI30" s="1054"/>
      <c r="DJ30" s="1054"/>
      <c r="DK30" s="1055"/>
      <c r="DL30" s="1059">
        <v>3146480</v>
      </c>
      <c r="DM30" s="1054"/>
      <c r="DN30" s="1054"/>
      <c r="DO30" s="1054"/>
      <c r="DP30" s="1054"/>
      <c r="DQ30" s="1054"/>
      <c r="DR30" s="1054"/>
      <c r="DS30" s="1054"/>
      <c r="DT30" s="1054"/>
      <c r="DU30" s="1054"/>
      <c r="DV30" s="1055"/>
      <c r="DW30" s="1056">
        <v>11</v>
      </c>
      <c r="DX30" s="1085"/>
      <c r="DY30" s="1085"/>
      <c r="DZ30" s="1085"/>
      <c r="EA30" s="1085"/>
      <c r="EB30" s="1085"/>
      <c r="EC30" s="1087"/>
    </row>
    <row r="31" spans="2:133" ht="11.25" customHeight="1" x14ac:dyDescent="0.15">
      <c r="B31" s="1048" t="s">
        <v>303</v>
      </c>
      <c r="C31" s="1049"/>
      <c r="D31" s="1049"/>
      <c r="E31" s="1049"/>
      <c r="F31" s="1049"/>
      <c r="G31" s="1049"/>
      <c r="H31" s="1049"/>
      <c r="I31" s="1049"/>
      <c r="J31" s="1049"/>
      <c r="K31" s="1049"/>
      <c r="L31" s="1049"/>
      <c r="M31" s="1049"/>
      <c r="N31" s="1049"/>
      <c r="O31" s="1049"/>
      <c r="P31" s="1049"/>
      <c r="Q31" s="1050"/>
      <c r="R31" s="1051">
        <v>20985</v>
      </c>
      <c r="S31" s="1054"/>
      <c r="T31" s="1054"/>
      <c r="U31" s="1054"/>
      <c r="V31" s="1054"/>
      <c r="W31" s="1054"/>
      <c r="X31" s="1054"/>
      <c r="Y31" s="1055"/>
      <c r="Z31" s="1113">
        <v>0</v>
      </c>
      <c r="AA31" s="1113"/>
      <c r="AB31" s="1113"/>
      <c r="AC31" s="1113"/>
      <c r="AD31" s="1114" t="s">
        <v>220</v>
      </c>
      <c r="AE31" s="1114"/>
      <c r="AF31" s="1114"/>
      <c r="AG31" s="1114"/>
      <c r="AH31" s="1114"/>
      <c r="AI31" s="1114"/>
      <c r="AJ31" s="1114"/>
      <c r="AK31" s="1114"/>
      <c r="AL31" s="1056" t="s">
        <v>220</v>
      </c>
      <c r="AM31" s="1057"/>
      <c r="AN31" s="1057"/>
      <c r="AO31" s="1115"/>
      <c r="AP31" s="1143"/>
      <c r="AQ31" s="1144"/>
      <c r="AR31" s="1144"/>
      <c r="AS31" s="1144"/>
      <c r="AT31" s="1148"/>
      <c r="AU31" s="209" t="s">
        <v>304</v>
      </c>
      <c r="AV31" s="209"/>
      <c r="AW31" s="209"/>
      <c r="AX31" s="1048" t="s">
        <v>305</v>
      </c>
      <c r="AY31" s="1049"/>
      <c r="AZ31" s="1049"/>
      <c r="BA31" s="1049"/>
      <c r="BB31" s="1049"/>
      <c r="BC31" s="1049"/>
      <c r="BD31" s="1049"/>
      <c r="BE31" s="1049"/>
      <c r="BF31" s="1050"/>
      <c r="BG31" s="1129">
        <v>98.7</v>
      </c>
      <c r="BH31" s="1052"/>
      <c r="BI31" s="1052"/>
      <c r="BJ31" s="1052"/>
      <c r="BK31" s="1052"/>
      <c r="BL31" s="1052"/>
      <c r="BM31" s="1057">
        <v>95</v>
      </c>
      <c r="BN31" s="1130"/>
      <c r="BO31" s="1130"/>
      <c r="BP31" s="1130"/>
      <c r="BQ31" s="1091"/>
      <c r="BR31" s="1129">
        <v>98.5</v>
      </c>
      <c r="BS31" s="1052"/>
      <c r="BT31" s="1052"/>
      <c r="BU31" s="1052"/>
      <c r="BV31" s="1052"/>
      <c r="BW31" s="1052"/>
      <c r="BX31" s="1057">
        <v>93.7</v>
      </c>
      <c r="BY31" s="1130"/>
      <c r="BZ31" s="1130"/>
      <c r="CA31" s="1130"/>
      <c r="CB31" s="1091"/>
      <c r="CD31" s="1137"/>
      <c r="CE31" s="1138"/>
      <c r="CF31" s="1095" t="s">
        <v>306</v>
      </c>
      <c r="CG31" s="1092"/>
      <c r="CH31" s="1092"/>
      <c r="CI31" s="1092"/>
      <c r="CJ31" s="1092"/>
      <c r="CK31" s="1092"/>
      <c r="CL31" s="1092"/>
      <c r="CM31" s="1092"/>
      <c r="CN31" s="1092"/>
      <c r="CO31" s="1092"/>
      <c r="CP31" s="1092"/>
      <c r="CQ31" s="1093"/>
      <c r="CR31" s="1051">
        <v>285021</v>
      </c>
      <c r="CS31" s="1052"/>
      <c r="CT31" s="1052"/>
      <c r="CU31" s="1052"/>
      <c r="CV31" s="1052"/>
      <c r="CW31" s="1052"/>
      <c r="CX31" s="1052"/>
      <c r="CY31" s="1053"/>
      <c r="CZ31" s="1056">
        <v>0.7</v>
      </c>
      <c r="DA31" s="1085"/>
      <c r="DB31" s="1085"/>
      <c r="DC31" s="1086"/>
      <c r="DD31" s="1059">
        <v>277659</v>
      </c>
      <c r="DE31" s="1052"/>
      <c r="DF31" s="1052"/>
      <c r="DG31" s="1052"/>
      <c r="DH31" s="1052"/>
      <c r="DI31" s="1052"/>
      <c r="DJ31" s="1052"/>
      <c r="DK31" s="1053"/>
      <c r="DL31" s="1059">
        <v>277659</v>
      </c>
      <c r="DM31" s="1052"/>
      <c r="DN31" s="1052"/>
      <c r="DO31" s="1052"/>
      <c r="DP31" s="1052"/>
      <c r="DQ31" s="1052"/>
      <c r="DR31" s="1052"/>
      <c r="DS31" s="1052"/>
      <c r="DT31" s="1052"/>
      <c r="DU31" s="1052"/>
      <c r="DV31" s="1053"/>
      <c r="DW31" s="1056">
        <v>1</v>
      </c>
      <c r="DX31" s="1085"/>
      <c r="DY31" s="1085"/>
      <c r="DZ31" s="1085"/>
      <c r="EA31" s="1085"/>
      <c r="EB31" s="1085"/>
      <c r="EC31" s="1087"/>
    </row>
    <row r="32" spans="2:133" ht="11.25" customHeight="1" x14ac:dyDescent="0.15">
      <c r="B32" s="1048" t="s">
        <v>307</v>
      </c>
      <c r="C32" s="1049"/>
      <c r="D32" s="1049"/>
      <c r="E32" s="1049"/>
      <c r="F32" s="1049"/>
      <c r="G32" s="1049"/>
      <c r="H32" s="1049"/>
      <c r="I32" s="1049"/>
      <c r="J32" s="1049"/>
      <c r="K32" s="1049"/>
      <c r="L32" s="1049"/>
      <c r="M32" s="1049"/>
      <c r="N32" s="1049"/>
      <c r="O32" s="1049"/>
      <c r="P32" s="1049"/>
      <c r="Q32" s="1050"/>
      <c r="R32" s="1051">
        <v>923620</v>
      </c>
      <c r="S32" s="1054"/>
      <c r="T32" s="1054"/>
      <c r="U32" s="1054"/>
      <c r="V32" s="1054"/>
      <c r="W32" s="1054"/>
      <c r="X32" s="1054"/>
      <c r="Y32" s="1055"/>
      <c r="Z32" s="1113">
        <v>2.1</v>
      </c>
      <c r="AA32" s="1113"/>
      <c r="AB32" s="1113"/>
      <c r="AC32" s="1113"/>
      <c r="AD32" s="1114" t="s">
        <v>129</v>
      </c>
      <c r="AE32" s="1114"/>
      <c r="AF32" s="1114"/>
      <c r="AG32" s="1114"/>
      <c r="AH32" s="1114"/>
      <c r="AI32" s="1114"/>
      <c r="AJ32" s="1114"/>
      <c r="AK32" s="1114"/>
      <c r="AL32" s="1056" t="s">
        <v>220</v>
      </c>
      <c r="AM32" s="1057"/>
      <c r="AN32" s="1057"/>
      <c r="AO32" s="1115"/>
      <c r="AP32" s="1145"/>
      <c r="AQ32" s="1146"/>
      <c r="AR32" s="1146"/>
      <c r="AS32" s="1146"/>
      <c r="AT32" s="1149"/>
      <c r="AU32" s="211"/>
      <c r="AV32" s="211"/>
      <c r="AW32" s="211"/>
      <c r="AX32" s="1063" t="s">
        <v>308</v>
      </c>
      <c r="AY32" s="1064"/>
      <c r="AZ32" s="1064"/>
      <c r="BA32" s="1064"/>
      <c r="BB32" s="1064"/>
      <c r="BC32" s="1064"/>
      <c r="BD32" s="1064"/>
      <c r="BE32" s="1064"/>
      <c r="BF32" s="1065"/>
      <c r="BG32" s="1128">
        <v>99.3</v>
      </c>
      <c r="BH32" s="1067"/>
      <c r="BI32" s="1067"/>
      <c r="BJ32" s="1067"/>
      <c r="BK32" s="1067"/>
      <c r="BL32" s="1067"/>
      <c r="BM32" s="1111">
        <v>97.3</v>
      </c>
      <c r="BN32" s="1067"/>
      <c r="BO32" s="1067"/>
      <c r="BP32" s="1067"/>
      <c r="BQ32" s="1104"/>
      <c r="BR32" s="1128">
        <v>99</v>
      </c>
      <c r="BS32" s="1067"/>
      <c r="BT32" s="1067"/>
      <c r="BU32" s="1067"/>
      <c r="BV32" s="1067"/>
      <c r="BW32" s="1067"/>
      <c r="BX32" s="1111">
        <v>96.6</v>
      </c>
      <c r="BY32" s="1067"/>
      <c r="BZ32" s="1067"/>
      <c r="CA32" s="1067"/>
      <c r="CB32" s="1104"/>
      <c r="CD32" s="1139"/>
      <c r="CE32" s="1140"/>
      <c r="CF32" s="1095" t="s">
        <v>309</v>
      </c>
      <c r="CG32" s="1092"/>
      <c r="CH32" s="1092"/>
      <c r="CI32" s="1092"/>
      <c r="CJ32" s="1092"/>
      <c r="CK32" s="1092"/>
      <c r="CL32" s="1092"/>
      <c r="CM32" s="1092"/>
      <c r="CN32" s="1092"/>
      <c r="CO32" s="1092"/>
      <c r="CP32" s="1092"/>
      <c r="CQ32" s="1093"/>
      <c r="CR32" s="1051" t="s">
        <v>220</v>
      </c>
      <c r="CS32" s="1054"/>
      <c r="CT32" s="1054"/>
      <c r="CU32" s="1054"/>
      <c r="CV32" s="1054"/>
      <c r="CW32" s="1054"/>
      <c r="CX32" s="1054"/>
      <c r="CY32" s="1055"/>
      <c r="CZ32" s="1056" t="s">
        <v>129</v>
      </c>
      <c r="DA32" s="1085"/>
      <c r="DB32" s="1085"/>
      <c r="DC32" s="1086"/>
      <c r="DD32" s="1059" t="s">
        <v>220</v>
      </c>
      <c r="DE32" s="1054"/>
      <c r="DF32" s="1054"/>
      <c r="DG32" s="1054"/>
      <c r="DH32" s="1054"/>
      <c r="DI32" s="1054"/>
      <c r="DJ32" s="1054"/>
      <c r="DK32" s="1055"/>
      <c r="DL32" s="1059" t="s">
        <v>220</v>
      </c>
      <c r="DM32" s="1054"/>
      <c r="DN32" s="1054"/>
      <c r="DO32" s="1054"/>
      <c r="DP32" s="1054"/>
      <c r="DQ32" s="1054"/>
      <c r="DR32" s="1054"/>
      <c r="DS32" s="1054"/>
      <c r="DT32" s="1054"/>
      <c r="DU32" s="1054"/>
      <c r="DV32" s="1055"/>
      <c r="DW32" s="1056" t="s">
        <v>220</v>
      </c>
      <c r="DX32" s="1085"/>
      <c r="DY32" s="1085"/>
      <c r="DZ32" s="1085"/>
      <c r="EA32" s="1085"/>
      <c r="EB32" s="1085"/>
      <c r="EC32" s="1087"/>
    </row>
    <row r="33" spans="2:133" ht="11.25" customHeight="1" x14ac:dyDescent="0.15">
      <c r="B33" s="1048" t="s">
        <v>310</v>
      </c>
      <c r="C33" s="1049"/>
      <c r="D33" s="1049"/>
      <c r="E33" s="1049"/>
      <c r="F33" s="1049"/>
      <c r="G33" s="1049"/>
      <c r="H33" s="1049"/>
      <c r="I33" s="1049"/>
      <c r="J33" s="1049"/>
      <c r="K33" s="1049"/>
      <c r="L33" s="1049"/>
      <c r="M33" s="1049"/>
      <c r="N33" s="1049"/>
      <c r="O33" s="1049"/>
      <c r="P33" s="1049"/>
      <c r="Q33" s="1050"/>
      <c r="R33" s="1051">
        <v>1616759</v>
      </c>
      <c r="S33" s="1054"/>
      <c r="T33" s="1054"/>
      <c r="U33" s="1054"/>
      <c r="V33" s="1054"/>
      <c r="W33" s="1054"/>
      <c r="X33" s="1054"/>
      <c r="Y33" s="1055"/>
      <c r="Z33" s="1113">
        <v>3.6</v>
      </c>
      <c r="AA33" s="1113"/>
      <c r="AB33" s="1113"/>
      <c r="AC33" s="1113"/>
      <c r="AD33" s="1114" t="s">
        <v>220</v>
      </c>
      <c r="AE33" s="1114"/>
      <c r="AF33" s="1114"/>
      <c r="AG33" s="1114"/>
      <c r="AH33" s="1114"/>
      <c r="AI33" s="1114"/>
      <c r="AJ33" s="1114"/>
      <c r="AK33" s="1114"/>
      <c r="AL33" s="1056" t="s">
        <v>220</v>
      </c>
      <c r="AM33" s="1057"/>
      <c r="AN33" s="1057"/>
      <c r="AO33" s="111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1095" t="s">
        <v>311</v>
      </c>
      <c r="CE33" s="1092"/>
      <c r="CF33" s="1092"/>
      <c r="CG33" s="1092"/>
      <c r="CH33" s="1092"/>
      <c r="CI33" s="1092"/>
      <c r="CJ33" s="1092"/>
      <c r="CK33" s="1092"/>
      <c r="CL33" s="1092"/>
      <c r="CM33" s="1092"/>
      <c r="CN33" s="1092"/>
      <c r="CO33" s="1092"/>
      <c r="CP33" s="1092"/>
      <c r="CQ33" s="1093"/>
      <c r="CR33" s="1051">
        <v>17718638</v>
      </c>
      <c r="CS33" s="1052"/>
      <c r="CT33" s="1052"/>
      <c r="CU33" s="1052"/>
      <c r="CV33" s="1052"/>
      <c r="CW33" s="1052"/>
      <c r="CX33" s="1052"/>
      <c r="CY33" s="1053"/>
      <c r="CZ33" s="1056">
        <v>41.6</v>
      </c>
      <c r="DA33" s="1085"/>
      <c r="DB33" s="1085"/>
      <c r="DC33" s="1086"/>
      <c r="DD33" s="1059">
        <v>15466761</v>
      </c>
      <c r="DE33" s="1052"/>
      <c r="DF33" s="1052"/>
      <c r="DG33" s="1052"/>
      <c r="DH33" s="1052"/>
      <c r="DI33" s="1052"/>
      <c r="DJ33" s="1052"/>
      <c r="DK33" s="1053"/>
      <c r="DL33" s="1059">
        <v>12449519</v>
      </c>
      <c r="DM33" s="1052"/>
      <c r="DN33" s="1052"/>
      <c r="DO33" s="1052"/>
      <c r="DP33" s="1052"/>
      <c r="DQ33" s="1052"/>
      <c r="DR33" s="1052"/>
      <c r="DS33" s="1052"/>
      <c r="DT33" s="1052"/>
      <c r="DU33" s="1052"/>
      <c r="DV33" s="1053"/>
      <c r="DW33" s="1056">
        <v>43.4</v>
      </c>
      <c r="DX33" s="1085"/>
      <c r="DY33" s="1085"/>
      <c r="DZ33" s="1085"/>
      <c r="EA33" s="1085"/>
      <c r="EB33" s="1085"/>
      <c r="EC33" s="1087"/>
    </row>
    <row r="34" spans="2:133" ht="11.25" customHeight="1" x14ac:dyDescent="0.15">
      <c r="B34" s="1048" t="s">
        <v>312</v>
      </c>
      <c r="C34" s="1049"/>
      <c r="D34" s="1049"/>
      <c r="E34" s="1049"/>
      <c r="F34" s="1049"/>
      <c r="G34" s="1049"/>
      <c r="H34" s="1049"/>
      <c r="I34" s="1049"/>
      <c r="J34" s="1049"/>
      <c r="K34" s="1049"/>
      <c r="L34" s="1049"/>
      <c r="M34" s="1049"/>
      <c r="N34" s="1049"/>
      <c r="O34" s="1049"/>
      <c r="P34" s="1049"/>
      <c r="Q34" s="1050"/>
      <c r="R34" s="1051">
        <v>1029666</v>
      </c>
      <c r="S34" s="1054"/>
      <c r="T34" s="1054"/>
      <c r="U34" s="1054"/>
      <c r="V34" s="1054"/>
      <c r="W34" s="1054"/>
      <c r="X34" s="1054"/>
      <c r="Y34" s="1055"/>
      <c r="Z34" s="1113">
        <v>2.2999999999999998</v>
      </c>
      <c r="AA34" s="1113"/>
      <c r="AB34" s="1113"/>
      <c r="AC34" s="1113"/>
      <c r="AD34" s="1114">
        <v>6</v>
      </c>
      <c r="AE34" s="1114"/>
      <c r="AF34" s="1114"/>
      <c r="AG34" s="1114"/>
      <c r="AH34" s="1114"/>
      <c r="AI34" s="1114"/>
      <c r="AJ34" s="1114"/>
      <c r="AK34" s="1114"/>
      <c r="AL34" s="1056">
        <v>0</v>
      </c>
      <c r="AM34" s="1057"/>
      <c r="AN34" s="1057"/>
      <c r="AO34" s="1115"/>
      <c r="AP34" s="214"/>
      <c r="AQ34" s="1125" t="s">
        <v>313</v>
      </c>
      <c r="AR34" s="1126"/>
      <c r="AS34" s="1126"/>
      <c r="AT34" s="1126"/>
      <c r="AU34" s="1126"/>
      <c r="AV34" s="1126"/>
      <c r="AW34" s="1126"/>
      <c r="AX34" s="1126"/>
      <c r="AY34" s="1126"/>
      <c r="AZ34" s="1126"/>
      <c r="BA34" s="1126"/>
      <c r="BB34" s="1126"/>
      <c r="BC34" s="1126"/>
      <c r="BD34" s="1126"/>
      <c r="BE34" s="1126"/>
      <c r="BF34" s="1127"/>
      <c r="BG34" s="1125" t="s">
        <v>314</v>
      </c>
      <c r="BH34" s="1126"/>
      <c r="BI34" s="1126"/>
      <c r="BJ34" s="1126"/>
      <c r="BK34" s="1126"/>
      <c r="BL34" s="1126"/>
      <c r="BM34" s="1126"/>
      <c r="BN34" s="1126"/>
      <c r="BO34" s="1126"/>
      <c r="BP34" s="1126"/>
      <c r="BQ34" s="1126"/>
      <c r="BR34" s="1126"/>
      <c r="BS34" s="1126"/>
      <c r="BT34" s="1126"/>
      <c r="BU34" s="1126"/>
      <c r="BV34" s="1126"/>
      <c r="BW34" s="1126"/>
      <c r="BX34" s="1126"/>
      <c r="BY34" s="1126"/>
      <c r="BZ34" s="1126"/>
      <c r="CA34" s="1126"/>
      <c r="CB34" s="1127"/>
      <c r="CD34" s="1095" t="s">
        <v>315</v>
      </c>
      <c r="CE34" s="1092"/>
      <c r="CF34" s="1092"/>
      <c r="CG34" s="1092"/>
      <c r="CH34" s="1092"/>
      <c r="CI34" s="1092"/>
      <c r="CJ34" s="1092"/>
      <c r="CK34" s="1092"/>
      <c r="CL34" s="1092"/>
      <c r="CM34" s="1092"/>
      <c r="CN34" s="1092"/>
      <c r="CO34" s="1092"/>
      <c r="CP34" s="1092"/>
      <c r="CQ34" s="1093"/>
      <c r="CR34" s="1051">
        <v>7481415</v>
      </c>
      <c r="CS34" s="1054"/>
      <c r="CT34" s="1054"/>
      <c r="CU34" s="1054"/>
      <c r="CV34" s="1054"/>
      <c r="CW34" s="1054"/>
      <c r="CX34" s="1054"/>
      <c r="CY34" s="1055"/>
      <c r="CZ34" s="1056">
        <v>17.600000000000001</v>
      </c>
      <c r="DA34" s="1085"/>
      <c r="DB34" s="1085"/>
      <c r="DC34" s="1086"/>
      <c r="DD34" s="1059">
        <v>6461422</v>
      </c>
      <c r="DE34" s="1054"/>
      <c r="DF34" s="1054"/>
      <c r="DG34" s="1054"/>
      <c r="DH34" s="1054"/>
      <c r="DI34" s="1054"/>
      <c r="DJ34" s="1054"/>
      <c r="DK34" s="1055"/>
      <c r="DL34" s="1059">
        <v>5548544</v>
      </c>
      <c r="DM34" s="1054"/>
      <c r="DN34" s="1054"/>
      <c r="DO34" s="1054"/>
      <c r="DP34" s="1054"/>
      <c r="DQ34" s="1054"/>
      <c r="DR34" s="1054"/>
      <c r="DS34" s="1054"/>
      <c r="DT34" s="1054"/>
      <c r="DU34" s="1054"/>
      <c r="DV34" s="1055"/>
      <c r="DW34" s="1056">
        <v>19.3</v>
      </c>
      <c r="DX34" s="1085"/>
      <c r="DY34" s="1085"/>
      <c r="DZ34" s="1085"/>
      <c r="EA34" s="1085"/>
      <c r="EB34" s="1085"/>
      <c r="EC34" s="1087"/>
    </row>
    <row r="35" spans="2:133" ht="11.25" customHeight="1" x14ac:dyDescent="0.15">
      <c r="B35" s="1048" t="s">
        <v>316</v>
      </c>
      <c r="C35" s="1049"/>
      <c r="D35" s="1049"/>
      <c r="E35" s="1049"/>
      <c r="F35" s="1049"/>
      <c r="G35" s="1049"/>
      <c r="H35" s="1049"/>
      <c r="I35" s="1049"/>
      <c r="J35" s="1049"/>
      <c r="K35" s="1049"/>
      <c r="L35" s="1049"/>
      <c r="M35" s="1049"/>
      <c r="N35" s="1049"/>
      <c r="O35" s="1049"/>
      <c r="P35" s="1049"/>
      <c r="Q35" s="1050"/>
      <c r="R35" s="1051">
        <v>2671339</v>
      </c>
      <c r="S35" s="1054"/>
      <c r="T35" s="1054"/>
      <c r="U35" s="1054"/>
      <c r="V35" s="1054"/>
      <c r="W35" s="1054"/>
      <c r="X35" s="1054"/>
      <c r="Y35" s="1055"/>
      <c r="Z35" s="1113">
        <v>6</v>
      </c>
      <c r="AA35" s="1113"/>
      <c r="AB35" s="1113"/>
      <c r="AC35" s="1113"/>
      <c r="AD35" s="1114" t="s">
        <v>220</v>
      </c>
      <c r="AE35" s="1114"/>
      <c r="AF35" s="1114"/>
      <c r="AG35" s="1114"/>
      <c r="AH35" s="1114"/>
      <c r="AI35" s="1114"/>
      <c r="AJ35" s="1114"/>
      <c r="AK35" s="1114"/>
      <c r="AL35" s="1056" t="s">
        <v>220</v>
      </c>
      <c r="AM35" s="1057"/>
      <c r="AN35" s="1057"/>
      <c r="AO35" s="1115"/>
      <c r="AP35" s="214"/>
      <c r="AQ35" s="1119" t="s">
        <v>317</v>
      </c>
      <c r="AR35" s="1120"/>
      <c r="AS35" s="1120"/>
      <c r="AT35" s="1120"/>
      <c r="AU35" s="1120"/>
      <c r="AV35" s="1120"/>
      <c r="AW35" s="1120"/>
      <c r="AX35" s="1120"/>
      <c r="AY35" s="1121"/>
      <c r="AZ35" s="1116">
        <v>5547732</v>
      </c>
      <c r="BA35" s="1117"/>
      <c r="BB35" s="1117"/>
      <c r="BC35" s="1117"/>
      <c r="BD35" s="1117"/>
      <c r="BE35" s="1117"/>
      <c r="BF35" s="1118"/>
      <c r="BG35" s="1122" t="s">
        <v>318</v>
      </c>
      <c r="BH35" s="1123"/>
      <c r="BI35" s="1123"/>
      <c r="BJ35" s="1123"/>
      <c r="BK35" s="1123"/>
      <c r="BL35" s="1123"/>
      <c r="BM35" s="1123"/>
      <c r="BN35" s="1123"/>
      <c r="BO35" s="1123"/>
      <c r="BP35" s="1123"/>
      <c r="BQ35" s="1123"/>
      <c r="BR35" s="1123"/>
      <c r="BS35" s="1123"/>
      <c r="BT35" s="1123"/>
      <c r="BU35" s="1124"/>
      <c r="BV35" s="1116">
        <v>992794</v>
      </c>
      <c r="BW35" s="1117"/>
      <c r="BX35" s="1117"/>
      <c r="BY35" s="1117"/>
      <c r="BZ35" s="1117"/>
      <c r="CA35" s="1117"/>
      <c r="CB35" s="1118"/>
      <c r="CD35" s="1095" t="s">
        <v>319</v>
      </c>
      <c r="CE35" s="1092"/>
      <c r="CF35" s="1092"/>
      <c r="CG35" s="1092"/>
      <c r="CH35" s="1092"/>
      <c r="CI35" s="1092"/>
      <c r="CJ35" s="1092"/>
      <c r="CK35" s="1092"/>
      <c r="CL35" s="1092"/>
      <c r="CM35" s="1092"/>
      <c r="CN35" s="1092"/>
      <c r="CO35" s="1092"/>
      <c r="CP35" s="1092"/>
      <c r="CQ35" s="1093"/>
      <c r="CR35" s="1051">
        <v>157424</v>
      </c>
      <c r="CS35" s="1052"/>
      <c r="CT35" s="1052"/>
      <c r="CU35" s="1052"/>
      <c r="CV35" s="1052"/>
      <c r="CW35" s="1052"/>
      <c r="CX35" s="1052"/>
      <c r="CY35" s="1053"/>
      <c r="CZ35" s="1056">
        <v>0.4</v>
      </c>
      <c r="DA35" s="1085"/>
      <c r="DB35" s="1085"/>
      <c r="DC35" s="1086"/>
      <c r="DD35" s="1059">
        <v>147065</v>
      </c>
      <c r="DE35" s="1052"/>
      <c r="DF35" s="1052"/>
      <c r="DG35" s="1052"/>
      <c r="DH35" s="1052"/>
      <c r="DI35" s="1052"/>
      <c r="DJ35" s="1052"/>
      <c r="DK35" s="1053"/>
      <c r="DL35" s="1059">
        <v>69895</v>
      </c>
      <c r="DM35" s="1052"/>
      <c r="DN35" s="1052"/>
      <c r="DO35" s="1052"/>
      <c r="DP35" s="1052"/>
      <c r="DQ35" s="1052"/>
      <c r="DR35" s="1052"/>
      <c r="DS35" s="1052"/>
      <c r="DT35" s="1052"/>
      <c r="DU35" s="1052"/>
      <c r="DV35" s="1053"/>
      <c r="DW35" s="1056">
        <v>0.2</v>
      </c>
      <c r="DX35" s="1085"/>
      <c r="DY35" s="1085"/>
      <c r="DZ35" s="1085"/>
      <c r="EA35" s="1085"/>
      <c r="EB35" s="1085"/>
      <c r="EC35" s="1087"/>
    </row>
    <row r="36" spans="2:133" ht="11.25" customHeight="1" x14ac:dyDescent="0.15">
      <c r="B36" s="1048" t="s">
        <v>320</v>
      </c>
      <c r="C36" s="1049"/>
      <c r="D36" s="1049"/>
      <c r="E36" s="1049"/>
      <c r="F36" s="1049"/>
      <c r="G36" s="1049"/>
      <c r="H36" s="1049"/>
      <c r="I36" s="1049"/>
      <c r="J36" s="1049"/>
      <c r="K36" s="1049"/>
      <c r="L36" s="1049"/>
      <c r="M36" s="1049"/>
      <c r="N36" s="1049"/>
      <c r="O36" s="1049"/>
      <c r="P36" s="1049"/>
      <c r="Q36" s="1050"/>
      <c r="R36" s="1051" t="s">
        <v>129</v>
      </c>
      <c r="S36" s="1054"/>
      <c r="T36" s="1054"/>
      <c r="U36" s="1054"/>
      <c r="V36" s="1054"/>
      <c r="W36" s="1054"/>
      <c r="X36" s="1054"/>
      <c r="Y36" s="1055"/>
      <c r="Z36" s="1113" t="s">
        <v>220</v>
      </c>
      <c r="AA36" s="1113"/>
      <c r="AB36" s="1113"/>
      <c r="AC36" s="1113"/>
      <c r="AD36" s="1114" t="s">
        <v>129</v>
      </c>
      <c r="AE36" s="1114"/>
      <c r="AF36" s="1114"/>
      <c r="AG36" s="1114"/>
      <c r="AH36" s="1114"/>
      <c r="AI36" s="1114"/>
      <c r="AJ36" s="1114"/>
      <c r="AK36" s="1114"/>
      <c r="AL36" s="1056" t="s">
        <v>129</v>
      </c>
      <c r="AM36" s="1057"/>
      <c r="AN36" s="1057"/>
      <c r="AO36" s="1115"/>
      <c r="AQ36" s="1088" t="s">
        <v>321</v>
      </c>
      <c r="AR36" s="1089"/>
      <c r="AS36" s="1089"/>
      <c r="AT36" s="1089"/>
      <c r="AU36" s="1089"/>
      <c r="AV36" s="1089"/>
      <c r="AW36" s="1089"/>
      <c r="AX36" s="1089"/>
      <c r="AY36" s="1090"/>
      <c r="AZ36" s="1051">
        <v>1050000</v>
      </c>
      <c r="BA36" s="1054"/>
      <c r="BB36" s="1054"/>
      <c r="BC36" s="1054"/>
      <c r="BD36" s="1052"/>
      <c r="BE36" s="1052"/>
      <c r="BF36" s="1091"/>
      <c r="BG36" s="1095" t="s">
        <v>322</v>
      </c>
      <c r="BH36" s="1092"/>
      <c r="BI36" s="1092"/>
      <c r="BJ36" s="1092"/>
      <c r="BK36" s="1092"/>
      <c r="BL36" s="1092"/>
      <c r="BM36" s="1092"/>
      <c r="BN36" s="1092"/>
      <c r="BO36" s="1092"/>
      <c r="BP36" s="1092"/>
      <c r="BQ36" s="1092"/>
      <c r="BR36" s="1092"/>
      <c r="BS36" s="1092"/>
      <c r="BT36" s="1092"/>
      <c r="BU36" s="1093"/>
      <c r="BV36" s="1051">
        <v>226567</v>
      </c>
      <c r="BW36" s="1054"/>
      <c r="BX36" s="1054"/>
      <c r="BY36" s="1054"/>
      <c r="BZ36" s="1054"/>
      <c r="CA36" s="1054"/>
      <c r="CB36" s="1094"/>
      <c r="CD36" s="1095" t="s">
        <v>323</v>
      </c>
      <c r="CE36" s="1092"/>
      <c r="CF36" s="1092"/>
      <c r="CG36" s="1092"/>
      <c r="CH36" s="1092"/>
      <c r="CI36" s="1092"/>
      <c r="CJ36" s="1092"/>
      <c r="CK36" s="1092"/>
      <c r="CL36" s="1092"/>
      <c r="CM36" s="1092"/>
      <c r="CN36" s="1092"/>
      <c r="CO36" s="1092"/>
      <c r="CP36" s="1092"/>
      <c r="CQ36" s="1093"/>
      <c r="CR36" s="1051">
        <v>4347459</v>
      </c>
      <c r="CS36" s="1054"/>
      <c r="CT36" s="1054"/>
      <c r="CU36" s="1054"/>
      <c r="CV36" s="1054"/>
      <c r="CW36" s="1054"/>
      <c r="CX36" s="1054"/>
      <c r="CY36" s="1055"/>
      <c r="CZ36" s="1056">
        <v>10.199999999999999</v>
      </c>
      <c r="DA36" s="1085"/>
      <c r="DB36" s="1085"/>
      <c r="DC36" s="1086"/>
      <c r="DD36" s="1059">
        <v>4058007</v>
      </c>
      <c r="DE36" s="1054"/>
      <c r="DF36" s="1054"/>
      <c r="DG36" s="1054"/>
      <c r="DH36" s="1054"/>
      <c r="DI36" s="1054"/>
      <c r="DJ36" s="1054"/>
      <c r="DK36" s="1055"/>
      <c r="DL36" s="1059">
        <v>3329085</v>
      </c>
      <c r="DM36" s="1054"/>
      <c r="DN36" s="1054"/>
      <c r="DO36" s="1054"/>
      <c r="DP36" s="1054"/>
      <c r="DQ36" s="1054"/>
      <c r="DR36" s="1054"/>
      <c r="DS36" s="1054"/>
      <c r="DT36" s="1054"/>
      <c r="DU36" s="1054"/>
      <c r="DV36" s="1055"/>
      <c r="DW36" s="1056">
        <v>11.6</v>
      </c>
      <c r="DX36" s="1085"/>
      <c r="DY36" s="1085"/>
      <c r="DZ36" s="1085"/>
      <c r="EA36" s="1085"/>
      <c r="EB36" s="1085"/>
      <c r="EC36" s="1087"/>
    </row>
    <row r="37" spans="2:133" ht="11.25" customHeight="1" x14ac:dyDescent="0.15">
      <c r="B37" s="1048" t="s">
        <v>324</v>
      </c>
      <c r="C37" s="1049"/>
      <c r="D37" s="1049"/>
      <c r="E37" s="1049"/>
      <c r="F37" s="1049"/>
      <c r="G37" s="1049"/>
      <c r="H37" s="1049"/>
      <c r="I37" s="1049"/>
      <c r="J37" s="1049"/>
      <c r="K37" s="1049"/>
      <c r="L37" s="1049"/>
      <c r="M37" s="1049"/>
      <c r="N37" s="1049"/>
      <c r="O37" s="1049"/>
      <c r="P37" s="1049"/>
      <c r="Q37" s="1050"/>
      <c r="R37" s="1051">
        <v>1700739</v>
      </c>
      <c r="S37" s="1054"/>
      <c r="T37" s="1054"/>
      <c r="U37" s="1054"/>
      <c r="V37" s="1054"/>
      <c r="W37" s="1054"/>
      <c r="X37" s="1054"/>
      <c r="Y37" s="1055"/>
      <c r="Z37" s="1113">
        <v>3.8</v>
      </c>
      <c r="AA37" s="1113"/>
      <c r="AB37" s="1113"/>
      <c r="AC37" s="1113"/>
      <c r="AD37" s="1114" t="s">
        <v>129</v>
      </c>
      <c r="AE37" s="1114"/>
      <c r="AF37" s="1114"/>
      <c r="AG37" s="1114"/>
      <c r="AH37" s="1114"/>
      <c r="AI37" s="1114"/>
      <c r="AJ37" s="1114"/>
      <c r="AK37" s="1114"/>
      <c r="AL37" s="1056" t="s">
        <v>129</v>
      </c>
      <c r="AM37" s="1057"/>
      <c r="AN37" s="1057"/>
      <c r="AO37" s="1115"/>
      <c r="AQ37" s="1088" t="s">
        <v>325</v>
      </c>
      <c r="AR37" s="1089"/>
      <c r="AS37" s="1089"/>
      <c r="AT37" s="1089"/>
      <c r="AU37" s="1089"/>
      <c r="AV37" s="1089"/>
      <c r="AW37" s="1089"/>
      <c r="AX37" s="1089"/>
      <c r="AY37" s="1090"/>
      <c r="AZ37" s="1051">
        <v>2028</v>
      </c>
      <c r="BA37" s="1054"/>
      <c r="BB37" s="1054"/>
      <c r="BC37" s="1054"/>
      <c r="BD37" s="1052"/>
      <c r="BE37" s="1052"/>
      <c r="BF37" s="1091"/>
      <c r="BG37" s="1095" t="s">
        <v>326</v>
      </c>
      <c r="BH37" s="1092"/>
      <c r="BI37" s="1092"/>
      <c r="BJ37" s="1092"/>
      <c r="BK37" s="1092"/>
      <c r="BL37" s="1092"/>
      <c r="BM37" s="1092"/>
      <c r="BN37" s="1092"/>
      <c r="BO37" s="1092"/>
      <c r="BP37" s="1092"/>
      <c r="BQ37" s="1092"/>
      <c r="BR37" s="1092"/>
      <c r="BS37" s="1092"/>
      <c r="BT37" s="1092"/>
      <c r="BU37" s="1093"/>
      <c r="BV37" s="1051">
        <v>23487</v>
      </c>
      <c r="BW37" s="1054"/>
      <c r="BX37" s="1054"/>
      <c r="BY37" s="1054"/>
      <c r="BZ37" s="1054"/>
      <c r="CA37" s="1054"/>
      <c r="CB37" s="1094"/>
      <c r="CD37" s="1095" t="s">
        <v>327</v>
      </c>
      <c r="CE37" s="1092"/>
      <c r="CF37" s="1092"/>
      <c r="CG37" s="1092"/>
      <c r="CH37" s="1092"/>
      <c r="CI37" s="1092"/>
      <c r="CJ37" s="1092"/>
      <c r="CK37" s="1092"/>
      <c r="CL37" s="1092"/>
      <c r="CM37" s="1092"/>
      <c r="CN37" s="1092"/>
      <c r="CO37" s="1092"/>
      <c r="CP37" s="1092"/>
      <c r="CQ37" s="1093"/>
      <c r="CR37" s="1051">
        <v>1938897</v>
      </c>
      <c r="CS37" s="1052"/>
      <c r="CT37" s="1052"/>
      <c r="CU37" s="1052"/>
      <c r="CV37" s="1052"/>
      <c r="CW37" s="1052"/>
      <c r="CX37" s="1052"/>
      <c r="CY37" s="1053"/>
      <c r="CZ37" s="1056">
        <v>4.5999999999999996</v>
      </c>
      <c r="DA37" s="1085"/>
      <c r="DB37" s="1085"/>
      <c r="DC37" s="1086"/>
      <c r="DD37" s="1059">
        <v>1938762</v>
      </c>
      <c r="DE37" s="1052"/>
      <c r="DF37" s="1052"/>
      <c r="DG37" s="1052"/>
      <c r="DH37" s="1052"/>
      <c r="DI37" s="1052"/>
      <c r="DJ37" s="1052"/>
      <c r="DK37" s="1053"/>
      <c r="DL37" s="1059">
        <v>1938762</v>
      </c>
      <c r="DM37" s="1052"/>
      <c r="DN37" s="1052"/>
      <c r="DO37" s="1052"/>
      <c r="DP37" s="1052"/>
      <c r="DQ37" s="1052"/>
      <c r="DR37" s="1052"/>
      <c r="DS37" s="1052"/>
      <c r="DT37" s="1052"/>
      <c r="DU37" s="1052"/>
      <c r="DV37" s="1053"/>
      <c r="DW37" s="1056">
        <v>6.8</v>
      </c>
      <c r="DX37" s="1085"/>
      <c r="DY37" s="1085"/>
      <c r="DZ37" s="1085"/>
      <c r="EA37" s="1085"/>
      <c r="EB37" s="1085"/>
      <c r="EC37" s="1087"/>
    </row>
    <row r="38" spans="2:133" ht="11.25" customHeight="1" x14ac:dyDescent="0.15">
      <c r="B38" s="1063" t="s">
        <v>328</v>
      </c>
      <c r="C38" s="1064"/>
      <c r="D38" s="1064"/>
      <c r="E38" s="1064"/>
      <c r="F38" s="1064"/>
      <c r="G38" s="1064"/>
      <c r="H38" s="1064"/>
      <c r="I38" s="1064"/>
      <c r="J38" s="1064"/>
      <c r="K38" s="1064"/>
      <c r="L38" s="1064"/>
      <c r="M38" s="1064"/>
      <c r="N38" s="1064"/>
      <c r="O38" s="1064"/>
      <c r="P38" s="1064"/>
      <c r="Q38" s="1065"/>
      <c r="R38" s="1066">
        <v>44725392</v>
      </c>
      <c r="S38" s="1103"/>
      <c r="T38" s="1103"/>
      <c r="U38" s="1103"/>
      <c r="V38" s="1103"/>
      <c r="W38" s="1103"/>
      <c r="X38" s="1103"/>
      <c r="Y38" s="1108"/>
      <c r="Z38" s="1109">
        <v>100</v>
      </c>
      <c r="AA38" s="1109"/>
      <c r="AB38" s="1109"/>
      <c r="AC38" s="1109"/>
      <c r="AD38" s="1110">
        <v>26974162</v>
      </c>
      <c r="AE38" s="1110"/>
      <c r="AF38" s="1110"/>
      <c r="AG38" s="1110"/>
      <c r="AH38" s="1110"/>
      <c r="AI38" s="1110"/>
      <c r="AJ38" s="1110"/>
      <c r="AK38" s="1110"/>
      <c r="AL38" s="1069">
        <v>100</v>
      </c>
      <c r="AM38" s="1111"/>
      <c r="AN38" s="1111"/>
      <c r="AO38" s="1112"/>
      <c r="AQ38" s="1088" t="s">
        <v>329</v>
      </c>
      <c r="AR38" s="1089"/>
      <c r="AS38" s="1089"/>
      <c r="AT38" s="1089"/>
      <c r="AU38" s="1089"/>
      <c r="AV38" s="1089"/>
      <c r="AW38" s="1089"/>
      <c r="AX38" s="1089"/>
      <c r="AY38" s="1090"/>
      <c r="AZ38" s="1051" t="s">
        <v>129</v>
      </c>
      <c r="BA38" s="1054"/>
      <c r="BB38" s="1054"/>
      <c r="BC38" s="1054"/>
      <c r="BD38" s="1052"/>
      <c r="BE38" s="1052"/>
      <c r="BF38" s="1091"/>
      <c r="BG38" s="1095" t="s">
        <v>330</v>
      </c>
      <c r="BH38" s="1092"/>
      <c r="BI38" s="1092"/>
      <c r="BJ38" s="1092"/>
      <c r="BK38" s="1092"/>
      <c r="BL38" s="1092"/>
      <c r="BM38" s="1092"/>
      <c r="BN38" s="1092"/>
      <c r="BO38" s="1092"/>
      <c r="BP38" s="1092"/>
      <c r="BQ38" s="1092"/>
      <c r="BR38" s="1092"/>
      <c r="BS38" s="1092"/>
      <c r="BT38" s="1092"/>
      <c r="BU38" s="1093"/>
      <c r="BV38" s="1051">
        <v>37884</v>
      </c>
      <c r="BW38" s="1054"/>
      <c r="BX38" s="1054"/>
      <c r="BY38" s="1054"/>
      <c r="BZ38" s="1054"/>
      <c r="CA38" s="1054"/>
      <c r="CB38" s="1094"/>
      <c r="CD38" s="1095" t="s">
        <v>331</v>
      </c>
      <c r="CE38" s="1092"/>
      <c r="CF38" s="1092"/>
      <c r="CG38" s="1092"/>
      <c r="CH38" s="1092"/>
      <c r="CI38" s="1092"/>
      <c r="CJ38" s="1092"/>
      <c r="CK38" s="1092"/>
      <c r="CL38" s="1092"/>
      <c r="CM38" s="1092"/>
      <c r="CN38" s="1092"/>
      <c r="CO38" s="1092"/>
      <c r="CP38" s="1092"/>
      <c r="CQ38" s="1093"/>
      <c r="CR38" s="1051">
        <v>4495704</v>
      </c>
      <c r="CS38" s="1054"/>
      <c r="CT38" s="1054"/>
      <c r="CU38" s="1054"/>
      <c r="CV38" s="1054"/>
      <c r="CW38" s="1054"/>
      <c r="CX38" s="1054"/>
      <c r="CY38" s="1055"/>
      <c r="CZ38" s="1056">
        <v>10.6</v>
      </c>
      <c r="DA38" s="1085"/>
      <c r="DB38" s="1085"/>
      <c r="DC38" s="1086"/>
      <c r="DD38" s="1059">
        <v>3925695</v>
      </c>
      <c r="DE38" s="1054"/>
      <c r="DF38" s="1054"/>
      <c r="DG38" s="1054"/>
      <c r="DH38" s="1054"/>
      <c r="DI38" s="1054"/>
      <c r="DJ38" s="1054"/>
      <c r="DK38" s="1055"/>
      <c r="DL38" s="1059">
        <v>3501989</v>
      </c>
      <c r="DM38" s="1054"/>
      <c r="DN38" s="1054"/>
      <c r="DO38" s="1054"/>
      <c r="DP38" s="1054"/>
      <c r="DQ38" s="1054"/>
      <c r="DR38" s="1054"/>
      <c r="DS38" s="1054"/>
      <c r="DT38" s="1054"/>
      <c r="DU38" s="1054"/>
      <c r="DV38" s="1055"/>
      <c r="DW38" s="1056">
        <v>12.2</v>
      </c>
      <c r="DX38" s="1085"/>
      <c r="DY38" s="1085"/>
      <c r="DZ38" s="1085"/>
      <c r="EA38" s="1085"/>
      <c r="EB38" s="1085"/>
      <c r="EC38" s="1087"/>
    </row>
    <row r="39" spans="2:133" ht="11.25" customHeight="1" x14ac:dyDescent="0.15">
      <c r="AQ39" s="1088" t="s">
        <v>332</v>
      </c>
      <c r="AR39" s="1089"/>
      <c r="AS39" s="1089"/>
      <c r="AT39" s="1089"/>
      <c r="AU39" s="1089"/>
      <c r="AV39" s="1089"/>
      <c r="AW39" s="1089"/>
      <c r="AX39" s="1089"/>
      <c r="AY39" s="1090"/>
      <c r="AZ39" s="1051" t="s">
        <v>129</v>
      </c>
      <c r="BA39" s="1054"/>
      <c r="BB39" s="1054"/>
      <c r="BC39" s="1054"/>
      <c r="BD39" s="1052"/>
      <c r="BE39" s="1052"/>
      <c r="BF39" s="1091"/>
      <c r="BG39" s="1096" t="s">
        <v>333</v>
      </c>
      <c r="BH39" s="1097"/>
      <c r="BI39" s="1097"/>
      <c r="BJ39" s="1097"/>
      <c r="BK39" s="1097"/>
      <c r="BL39" s="215"/>
      <c r="BM39" s="1092" t="s">
        <v>334</v>
      </c>
      <c r="BN39" s="1092"/>
      <c r="BO39" s="1092"/>
      <c r="BP39" s="1092"/>
      <c r="BQ39" s="1092"/>
      <c r="BR39" s="1092"/>
      <c r="BS39" s="1092"/>
      <c r="BT39" s="1092"/>
      <c r="BU39" s="1093"/>
      <c r="BV39" s="1051">
        <v>94</v>
      </c>
      <c r="BW39" s="1054"/>
      <c r="BX39" s="1054"/>
      <c r="BY39" s="1054"/>
      <c r="BZ39" s="1054"/>
      <c r="CA39" s="1054"/>
      <c r="CB39" s="1094"/>
      <c r="CD39" s="1095" t="s">
        <v>335</v>
      </c>
      <c r="CE39" s="1092"/>
      <c r="CF39" s="1092"/>
      <c r="CG39" s="1092"/>
      <c r="CH39" s="1092"/>
      <c r="CI39" s="1092"/>
      <c r="CJ39" s="1092"/>
      <c r="CK39" s="1092"/>
      <c r="CL39" s="1092"/>
      <c r="CM39" s="1092"/>
      <c r="CN39" s="1092"/>
      <c r="CO39" s="1092"/>
      <c r="CP39" s="1092"/>
      <c r="CQ39" s="1093"/>
      <c r="CR39" s="1051">
        <v>888238</v>
      </c>
      <c r="CS39" s="1052"/>
      <c r="CT39" s="1052"/>
      <c r="CU39" s="1052"/>
      <c r="CV39" s="1052"/>
      <c r="CW39" s="1052"/>
      <c r="CX39" s="1052"/>
      <c r="CY39" s="1053"/>
      <c r="CZ39" s="1056">
        <v>2.1</v>
      </c>
      <c r="DA39" s="1085"/>
      <c r="DB39" s="1085"/>
      <c r="DC39" s="1086"/>
      <c r="DD39" s="1059">
        <v>874566</v>
      </c>
      <c r="DE39" s="1052"/>
      <c r="DF39" s="1052"/>
      <c r="DG39" s="1052"/>
      <c r="DH39" s="1052"/>
      <c r="DI39" s="1052"/>
      <c r="DJ39" s="1052"/>
      <c r="DK39" s="1053"/>
      <c r="DL39" s="1059" t="s">
        <v>129</v>
      </c>
      <c r="DM39" s="1052"/>
      <c r="DN39" s="1052"/>
      <c r="DO39" s="1052"/>
      <c r="DP39" s="1052"/>
      <c r="DQ39" s="1052"/>
      <c r="DR39" s="1052"/>
      <c r="DS39" s="1052"/>
      <c r="DT39" s="1052"/>
      <c r="DU39" s="1052"/>
      <c r="DV39" s="1053"/>
      <c r="DW39" s="1056" t="s">
        <v>220</v>
      </c>
      <c r="DX39" s="1085"/>
      <c r="DY39" s="1085"/>
      <c r="DZ39" s="1085"/>
      <c r="EA39" s="1085"/>
      <c r="EB39" s="1085"/>
      <c r="EC39" s="1087"/>
    </row>
    <row r="40" spans="2:133" ht="11.25" customHeight="1" x14ac:dyDescent="0.15">
      <c r="AQ40" s="1088" t="s">
        <v>336</v>
      </c>
      <c r="AR40" s="1089"/>
      <c r="AS40" s="1089"/>
      <c r="AT40" s="1089"/>
      <c r="AU40" s="1089"/>
      <c r="AV40" s="1089"/>
      <c r="AW40" s="1089"/>
      <c r="AX40" s="1089"/>
      <c r="AY40" s="1090"/>
      <c r="AZ40" s="1051">
        <v>1312222</v>
      </c>
      <c r="BA40" s="1054"/>
      <c r="BB40" s="1054"/>
      <c r="BC40" s="1054"/>
      <c r="BD40" s="1052"/>
      <c r="BE40" s="1052"/>
      <c r="BF40" s="1091"/>
      <c r="BG40" s="1096"/>
      <c r="BH40" s="1097"/>
      <c r="BI40" s="1097"/>
      <c r="BJ40" s="1097"/>
      <c r="BK40" s="1097"/>
      <c r="BL40" s="215"/>
      <c r="BM40" s="1092" t="s">
        <v>337</v>
      </c>
      <c r="BN40" s="1092"/>
      <c r="BO40" s="1092"/>
      <c r="BP40" s="1092"/>
      <c r="BQ40" s="1092"/>
      <c r="BR40" s="1092"/>
      <c r="BS40" s="1092"/>
      <c r="BT40" s="1092"/>
      <c r="BU40" s="1093"/>
      <c r="BV40" s="1051">
        <v>89</v>
      </c>
      <c r="BW40" s="1054"/>
      <c r="BX40" s="1054"/>
      <c r="BY40" s="1054"/>
      <c r="BZ40" s="1054"/>
      <c r="CA40" s="1054"/>
      <c r="CB40" s="1094"/>
      <c r="CD40" s="1095" t="s">
        <v>338</v>
      </c>
      <c r="CE40" s="1092"/>
      <c r="CF40" s="1092"/>
      <c r="CG40" s="1092"/>
      <c r="CH40" s="1092"/>
      <c r="CI40" s="1092"/>
      <c r="CJ40" s="1092"/>
      <c r="CK40" s="1092"/>
      <c r="CL40" s="1092"/>
      <c r="CM40" s="1092"/>
      <c r="CN40" s="1092"/>
      <c r="CO40" s="1092"/>
      <c r="CP40" s="1092"/>
      <c r="CQ40" s="1093"/>
      <c r="CR40" s="1051">
        <v>348398</v>
      </c>
      <c r="CS40" s="1054"/>
      <c r="CT40" s="1054"/>
      <c r="CU40" s="1054"/>
      <c r="CV40" s="1054"/>
      <c r="CW40" s="1054"/>
      <c r="CX40" s="1054"/>
      <c r="CY40" s="1055"/>
      <c r="CZ40" s="1056">
        <v>0.8</v>
      </c>
      <c r="DA40" s="1085"/>
      <c r="DB40" s="1085"/>
      <c r="DC40" s="1086"/>
      <c r="DD40" s="1059">
        <v>6</v>
      </c>
      <c r="DE40" s="1054"/>
      <c r="DF40" s="1054"/>
      <c r="DG40" s="1054"/>
      <c r="DH40" s="1054"/>
      <c r="DI40" s="1054"/>
      <c r="DJ40" s="1054"/>
      <c r="DK40" s="1055"/>
      <c r="DL40" s="1059">
        <v>6</v>
      </c>
      <c r="DM40" s="1054"/>
      <c r="DN40" s="1054"/>
      <c r="DO40" s="1054"/>
      <c r="DP40" s="1054"/>
      <c r="DQ40" s="1054"/>
      <c r="DR40" s="1054"/>
      <c r="DS40" s="1054"/>
      <c r="DT40" s="1054"/>
      <c r="DU40" s="1054"/>
      <c r="DV40" s="1055"/>
      <c r="DW40" s="1056">
        <v>0</v>
      </c>
      <c r="DX40" s="1085"/>
      <c r="DY40" s="1085"/>
      <c r="DZ40" s="1085"/>
      <c r="EA40" s="1085"/>
      <c r="EB40" s="1085"/>
      <c r="EC40" s="1087"/>
    </row>
    <row r="41" spans="2:133" ht="11.25" customHeight="1" x14ac:dyDescent="0.15">
      <c r="AQ41" s="1100" t="s">
        <v>339</v>
      </c>
      <c r="AR41" s="1101"/>
      <c r="AS41" s="1101"/>
      <c r="AT41" s="1101"/>
      <c r="AU41" s="1101"/>
      <c r="AV41" s="1101"/>
      <c r="AW41" s="1101"/>
      <c r="AX41" s="1101"/>
      <c r="AY41" s="1102"/>
      <c r="AZ41" s="1066">
        <v>3183482</v>
      </c>
      <c r="BA41" s="1103"/>
      <c r="BB41" s="1103"/>
      <c r="BC41" s="1103"/>
      <c r="BD41" s="1067"/>
      <c r="BE41" s="1067"/>
      <c r="BF41" s="1104"/>
      <c r="BG41" s="1098"/>
      <c r="BH41" s="1099"/>
      <c r="BI41" s="1099"/>
      <c r="BJ41" s="1099"/>
      <c r="BK41" s="1099"/>
      <c r="BL41" s="216"/>
      <c r="BM41" s="1105" t="s">
        <v>340</v>
      </c>
      <c r="BN41" s="1105"/>
      <c r="BO41" s="1105"/>
      <c r="BP41" s="1105"/>
      <c r="BQ41" s="1105"/>
      <c r="BR41" s="1105"/>
      <c r="BS41" s="1105"/>
      <c r="BT41" s="1105"/>
      <c r="BU41" s="1106"/>
      <c r="BV41" s="1066">
        <v>302</v>
      </c>
      <c r="BW41" s="1103"/>
      <c r="BX41" s="1103"/>
      <c r="BY41" s="1103"/>
      <c r="BZ41" s="1103"/>
      <c r="CA41" s="1103"/>
      <c r="CB41" s="1107"/>
      <c r="CD41" s="1095" t="s">
        <v>341</v>
      </c>
      <c r="CE41" s="1092"/>
      <c r="CF41" s="1092"/>
      <c r="CG41" s="1092"/>
      <c r="CH41" s="1092"/>
      <c r="CI41" s="1092"/>
      <c r="CJ41" s="1092"/>
      <c r="CK41" s="1092"/>
      <c r="CL41" s="1092"/>
      <c r="CM41" s="1092"/>
      <c r="CN41" s="1092"/>
      <c r="CO41" s="1092"/>
      <c r="CP41" s="1092"/>
      <c r="CQ41" s="1093"/>
      <c r="CR41" s="1051" t="s">
        <v>129</v>
      </c>
      <c r="CS41" s="1052"/>
      <c r="CT41" s="1052"/>
      <c r="CU41" s="1052"/>
      <c r="CV41" s="1052"/>
      <c r="CW41" s="1052"/>
      <c r="CX41" s="1052"/>
      <c r="CY41" s="1053"/>
      <c r="CZ41" s="1056" t="s">
        <v>220</v>
      </c>
      <c r="DA41" s="1085"/>
      <c r="DB41" s="1085"/>
      <c r="DC41" s="1086"/>
      <c r="DD41" s="1059" t="s">
        <v>220</v>
      </c>
      <c r="DE41" s="1052"/>
      <c r="DF41" s="1052"/>
      <c r="DG41" s="1052"/>
      <c r="DH41" s="1052"/>
      <c r="DI41" s="1052"/>
      <c r="DJ41" s="1052"/>
      <c r="DK41" s="1053"/>
      <c r="DL41" s="1060"/>
      <c r="DM41" s="1061"/>
      <c r="DN41" s="1061"/>
      <c r="DO41" s="1061"/>
      <c r="DP41" s="1061"/>
      <c r="DQ41" s="1061"/>
      <c r="DR41" s="1061"/>
      <c r="DS41" s="1061"/>
      <c r="DT41" s="1061"/>
      <c r="DU41" s="1061"/>
      <c r="DV41" s="1062"/>
      <c r="DW41" s="1045"/>
      <c r="DX41" s="1046"/>
      <c r="DY41" s="1046"/>
      <c r="DZ41" s="1046"/>
      <c r="EA41" s="1046"/>
      <c r="EB41" s="1046"/>
      <c r="EC41" s="104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1048" t="s">
        <v>343</v>
      </c>
      <c r="CE42" s="1049"/>
      <c r="CF42" s="1049"/>
      <c r="CG42" s="1049"/>
      <c r="CH42" s="1049"/>
      <c r="CI42" s="1049"/>
      <c r="CJ42" s="1049"/>
      <c r="CK42" s="1049"/>
      <c r="CL42" s="1049"/>
      <c r="CM42" s="1049"/>
      <c r="CN42" s="1049"/>
      <c r="CO42" s="1049"/>
      <c r="CP42" s="1049"/>
      <c r="CQ42" s="1050"/>
      <c r="CR42" s="1051">
        <v>3633624</v>
      </c>
      <c r="CS42" s="1054"/>
      <c r="CT42" s="1054"/>
      <c r="CU42" s="1054"/>
      <c r="CV42" s="1054"/>
      <c r="CW42" s="1054"/>
      <c r="CX42" s="1054"/>
      <c r="CY42" s="1055"/>
      <c r="CZ42" s="1056">
        <v>8.5</v>
      </c>
      <c r="DA42" s="1057"/>
      <c r="DB42" s="1057"/>
      <c r="DC42" s="1058"/>
      <c r="DD42" s="1059">
        <v>1536376</v>
      </c>
      <c r="DE42" s="1054"/>
      <c r="DF42" s="1054"/>
      <c r="DG42" s="1054"/>
      <c r="DH42" s="1054"/>
      <c r="DI42" s="1054"/>
      <c r="DJ42" s="1054"/>
      <c r="DK42" s="1055"/>
      <c r="DL42" s="1060"/>
      <c r="DM42" s="1061"/>
      <c r="DN42" s="1061"/>
      <c r="DO42" s="1061"/>
      <c r="DP42" s="1061"/>
      <c r="DQ42" s="1061"/>
      <c r="DR42" s="1061"/>
      <c r="DS42" s="1061"/>
      <c r="DT42" s="1061"/>
      <c r="DU42" s="1061"/>
      <c r="DV42" s="1062"/>
      <c r="DW42" s="1045"/>
      <c r="DX42" s="1046"/>
      <c r="DY42" s="1046"/>
      <c r="DZ42" s="1046"/>
      <c r="EA42" s="1046"/>
      <c r="EB42" s="1046"/>
      <c r="EC42" s="104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1048" t="s">
        <v>345</v>
      </c>
      <c r="CE43" s="1049"/>
      <c r="CF43" s="1049"/>
      <c r="CG43" s="1049"/>
      <c r="CH43" s="1049"/>
      <c r="CI43" s="1049"/>
      <c r="CJ43" s="1049"/>
      <c r="CK43" s="1049"/>
      <c r="CL43" s="1049"/>
      <c r="CM43" s="1049"/>
      <c r="CN43" s="1049"/>
      <c r="CO43" s="1049"/>
      <c r="CP43" s="1049"/>
      <c r="CQ43" s="1050"/>
      <c r="CR43" s="1051">
        <v>204199</v>
      </c>
      <c r="CS43" s="1052"/>
      <c r="CT43" s="1052"/>
      <c r="CU43" s="1052"/>
      <c r="CV43" s="1052"/>
      <c r="CW43" s="1052"/>
      <c r="CX43" s="1052"/>
      <c r="CY43" s="1053"/>
      <c r="CZ43" s="1056">
        <v>0.5</v>
      </c>
      <c r="DA43" s="1085"/>
      <c r="DB43" s="1085"/>
      <c r="DC43" s="1086"/>
      <c r="DD43" s="1059">
        <v>204199</v>
      </c>
      <c r="DE43" s="1052"/>
      <c r="DF43" s="1052"/>
      <c r="DG43" s="1052"/>
      <c r="DH43" s="1052"/>
      <c r="DI43" s="1052"/>
      <c r="DJ43" s="1052"/>
      <c r="DK43" s="1053"/>
      <c r="DL43" s="1060"/>
      <c r="DM43" s="1061"/>
      <c r="DN43" s="1061"/>
      <c r="DO43" s="1061"/>
      <c r="DP43" s="1061"/>
      <c r="DQ43" s="1061"/>
      <c r="DR43" s="1061"/>
      <c r="DS43" s="1061"/>
      <c r="DT43" s="1061"/>
      <c r="DU43" s="1061"/>
      <c r="DV43" s="1062"/>
      <c r="DW43" s="1045"/>
      <c r="DX43" s="1046"/>
      <c r="DY43" s="1046"/>
      <c r="DZ43" s="1046"/>
      <c r="EA43" s="1046"/>
      <c r="EB43" s="1046"/>
      <c r="EC43" s="1047"/>
    </row>
    <row r="44" spans="2:133" ht="11.25" customHeight="1" x14ac:dyDescent="0.15">
      <c r="B44" s="220" t="s">
        <v>346</v>
      </c>
      <c r="CD44" s="1079" t="s">
        <v>298</v>
      </c>
      <c r="CE44" s="1080"/>
      <c r="CF44" s="1048" t="s">
        <v>347</v>
      </c>
      <c r="CG44" s="1049"/>
      <c r="CH44" s="1049"/>
      <c r="CI44" s="1049"/>
      <c r="CJ44" s="1049"/>
      <c r="CK44" s="1049"/>
      <c r="CL44" s="1049"/>
      <c r="CM44" s="1049"/>
      <c r="CN44" s="1049"/>
      <c r="CO44" s="1049"/>
      <c r="CP44" s="1049"/>
      <c r="CQ44" s="1050"/>
      <c r="CR44" s="1051">
        <v>3621032</v>
      </c>
      <c r="CS44" s="1054"/>
      <c r="CT44" s="1054"/>
      <c r="CU44" s="1054"/>
      <c r="CV44" s="1054"/>
      <c r="CW44" s="1054"/>
      <c r="CX44" s="1054"/>
      <c r="CY44" s="1055"/>
      <c r="CZ44" s="1056">
        <v>8.5</v>
      </c>
      <c r="DA44" s="1057"/>
      <c r="DB44" s="1057"/>
      <c r="DC44" s="1058"/>
      <c r="DD44" s="1059">
        <v>1535046</v>
      </c>
      <c r="DE44" s="1054"/>
      <c r="DF44" s="1054"/>
      <c r="DG44" s="1054"/>
      <c r="DH44" s="1054"/>
      <c r="DI44" s="1054"/>
      <c r="DJ44" s="1054"/>
      <c r="DK44" s="1055"/>
      <c r="DL44" s="1060"/>
      <c r="DM44" s="1061"/>
      <c r="DN44" s="1061"/>
      <c r="DO44" s="1061"/>
      <c r="DP44" s="1061"/>
      <c r="DQ44" s="1061"/>
      <c r="DR44" s="1061"/>
      <c r="DS44" s="1061"/>
      <c r="DT44" s="1061"/>
      <c r="DU44" s="1061"/>
      <c r="DV44" s="1062"/>
      <c r="DW44" s="1045"/>
      <c r="DX44" s="1046"/>
      <c r="DY44" s="1046"/>
      <c r="DZ44" s="1046"/>
      <c r="EA44" s="1046"/>
      <c r="EB44" s="1046"/>
      <c r="EC44" s="1047"/>
    </row>
    <row r="45" spans="2:133" ht="11.25" customHeight="1" x14ac:dyDescent="0.15">
      <c r="CD45" s="1081"/>
      <c r="CE45" s="1082"/>
      <c r="CF45" s="1048" t="s">
        <v>348</v>
      </c>
      <c r="CG45" s="1049"/>
      <c r="CH45" s="1049"/>
      <c r="CI45" s="1049"/>
      <c r="CJ45" s="1049"/>
      <c r="CK45" s="1049"/>
      <c r="CL45" s="1049"/>
      <c r="CM45" s="1049"/>
      <c r="CN45" s="1049"/>
      <c r="CO45" s="1049"/>
      <c r="CP45" s="1049"/>
      <c r="CQ45" s="1050"/>
      <c r="CR45" s="1051">
        <v>1198329</v>
      </c>
      <c r="CS45" s="1052"/>
      <c r="CT45" s="1052"/>
      <c r="CU45" s="1052"/>
      <c r="CV45" s="1052"/>
      <c r="CW45" s="1052"/>
      <c r="CX45" s="1052"/>
      <c r="CY45" s="1053"/>
      <c r="CZ45" s="1056">
        <v>2.8</v>
      </c>
      <c r="DA45" s="1085"/>
      <c r="DB45" s="1085"/>
      <c r="DC45" s="1086"/>
      <c r="DD45" s="1059">
        <v>75370</v>
      </c>
      <c r="DE45" s="1052"/>
      <c r="DF45" s="1052"/>
      <c r="DG45" s="1052"/>
      <c r="DH45" s="1052"/>
      <c r="DI45" s="1052"/>
      <c r="DJ45" s="1052"/>
      <c r="DK45" s="1053"/>
      <c r="DL45" s="1060"/>
      <c r="DM45" s="1061"/>
      <c r="DN45" s="1061"/>
      <c r="DO45" s="1061"/>
      <c r="DP45" s="1061"/>
      <c r="DQ45" s="1061"/>
      <c r="DR45" s="1061"/>
      <c r="DS45" s="1061"/>
      <c r="DT45" s="1061"/>
      <c r="DU45" s="1061"/>
      <c r="DV45" s="1062"/>
      <c r="DW45" s="1045"/>
      <c r="DX45" s="1046"/>
      <c r="DY45" s="1046"/>
      <c r="DZ45" s="1046"/>
      <c r="EA45" s="1046"/>
      <c r="EB45" s="1046"/>
      <c r="EC45" s="1047"/>
    </row>
    <row r="46" spans="2:133" ht="11.25" customHeight="1" x14ac:dyDescent="0.15">
      <c r="CD46" s="1081"/>
      <c r="CE46" s="1082"/>
      <c r="CF46" s="1048" t="s">
        <v>349</v>
      </c>
      <c r="CG46" s="1049"/>
      <c r="CH46" s="1049"/>
      <c r="CI46" s="1049"/>
      <c r="CJ46" s="1049"/>
      <c r="CK46" s="1049"/>
      <c r="CL46" s="1049"/>
      <c r="CM46" s="1049"/>
      <c r="CN46" s="1049"/>
      <c r="CO46" s="1049"/>
      <c r="CP46" s="1049"/>
      <c r="CQ46" s="1050"/>
      <c r="CR46" s="1051">
        <v>2416703</v>
      </c>
      <c r="CS46" s="1054"/>
      <c r="CT46" s="1054"/>
      <c r="CU46" s="1054"/>
      <c r="CV46" s="1054"/>
      <c r="CW46" s="1054"/>
      <c r="CX46" s="1054"/>
      <c r="CY46" s="1055"/>
      <c r="CZ46" s="1056">
        <v>5.7</v>
      </c>
      <c r="DA46" s="1057"/>
      <c r="DB46" s="1057"/>
      <c r="DC46" s="1058"/>
      <c r="DD46" s="1059">
        <v>1459676</v>
      </c>
      <c r="DE46" s="1054"/>
      <c r="DF46" s="1054"/>
      <c r="DG46" s="1054"/>
      <c r="DH46" s="1054"/>
      <c r="DI46" s="1054"/>
      <c r="DJ46" s="1054"/>
      <c r="DK46" s="1055"/>
      <c r="DL46" s="1060"/>
      <c r="DM46" s="1061"/>
      <c r="DN46" s="1061"/>
      <c r="DO46" s="1061"/>
      <c r="DP46" s="1061"/>
      <c r="DQ46" s="1061"/>
      <c r="DR46" s="1061"/>
      <c r="DS46" s="1061"/>
      <c r="DT46" s="1061"/>
      <c r="DU46" s="1061"/>
      <c r="DV46" s="1062"/>
      <c r="DW46" s="1045"/>
      <c r="DX46" s="1046"/>
      <c r="DY46" s="1046"/>
      <c r="DZ46" s="1046"/>
      <c r="EA46" s="1046"/>
      <c r="EB46" s="1046"/>
      <c r="EC46" s="1047"/>
    </row>
    <row r="47" spans="2:133" ht="11.25" customHeight="1" x14ac:dyDescent="0.15">
      <c r="CD47" s="1081"/>
      <c r="CE47" s="1082"/>
      <c r="CF47" s="1048" t="s">
        <v>350</v>
      </c>
      <c r="CG47" s="1049"/>
      <c r="CH47" s="1049"/>
      <c r="CI47" s="1049"/>
      <c r="CJ47" s="1049"/>
      <c r="CK47" s="1049"/>
      <c r="CL47" s="1049"/>
      <c r="CM47" s="1049"/>
      <c r="CN47" s="1049"/>
      <c r="CO47" s="1049"/>
      <c r="CP47" s="1049"/>
      <c r="CQ47" s="1050"/>
      <c r="CR47" s="1051">
        <v>12592</v>
      </c>
      <c r="CS47" s="1052"/>
      <c r="CT47" s="1052"/>
      <c r="CU47" s="1052"/>
      <c r="CV47" s="1052"/>
      <c r="CW47" s="1052"/>
      <c r="CX47" s="1052"/>
      <c r="CY47" s="1053"/>
      <c r="CZ47" s="1056">
        <v>0</v>
      </c>
      <c r="DA47" s="1085"/>
      <c r="DB47" s="1085"/>
      <c r="DC47" s="1086"/>
      <c r="DD47" s="1059">
        <v>1330</v>
      </c>
      <c r="DE47" s="1052"/>
      <c r="DF47" s="1052"/>
      <c r="DG47" s="1052"/>
      <c r="DH47" s="1052"/>
      <c r="DI47" s="1052"/>
      <c r="DJ47" s="1052"/>
      <c r="DK47" s="1053"/>
      <c r="DL47" s="1060"/>
      <c r="DM47" s="1061"/>
      <c r="DN47" s="1061"/>
      <c r="DO47" s="1061"/>
      <c r="DP47" s="1061"/>
      <c r="DQ47" s="1061"/>
      <c r="DR47" s="1061"/>
      <c r="DS47" s="1061"/>
      <c r="DT47" s="1061"/>
      <c r="DU47" s="1061"/>
      <c r="DV47" s="1062"/>
      <c r="DW47" s="1045"/>
      <c r="DX47" s="1046"/>
      <c r="DY47" s="1046"/>
      <c r="DZ47" s="1046"/>
      <c r="EA47" s="1046"/>
      <c r="EB47" s="1046"/>
      <c r="EC47" s="1047"/>
    </row>
    <row r="48" spans="2:133" x14ac:dyDescent="0.15">
      <c r="CD48" s="1083"/>
      <c r="CE48" s="1084"/>
      <c r="CF48" s="1048" t="s">
        <v>351</v>
      </c>
      <c r="CG48" s="1049"/>
      <c r="CH48" s="1049"/>
      <c r="CI48" s="1049"/>
      <c r="CJ48" s="1049"/>
      <c r="CK48" s="1049"/>
      <c r="CL48" s="1049"/>
      <c r="CM48" s="1049"/>
      <c r="CN48" s="1049"/>
      <c r="CO48" s="1049"/>
      <c r="CP48" s="1049"/>
      <c r="CQ48" s="1050"/>
      <c r="CR48" s="1051" t="s">
        <v>220</v>
      </c>
      <c r="CS48" s="1054"/>
      <c r="CT48" s="1054"/>
      <c r="CU48" s="1054"/>
      <c r="CV48" s="1054"/>
      <c r="CW48" s="1054"/>
      <c r="CX48" s="1054"/>
      <c r="CY48" s="1055"/>
      <c r="CZ48" s="1056" t="s">
        <v>129</v>
      </c>
      <c r="DA48" s="1057"/>
      <c r="DB48" s="1057"/>
      <c r="DC48" s="1058"/>
      <c r="DD48" s="1059" t="s">
        <v>129</v>
      </c>
      <c r="DE48" s="1054"/>
      <c r="DF48" s="1054"/>
      <c r="DG48" s="1054"/>
      <c r="DH48" s="1054"/>
      <c r="DI48" s="1054"/>
      <c r="DJ48" s="1054"/>
      <c r="DK48" s="1055"/>
      <c r="DL48" s="1060"/>
      <c r="DM48" s="1061"/>
      <c r="DN48" s="1061"/>
      <c r="DO48" s="1061"/>
      <c r="DP48" s="1061"/>
      <c r="DQ48" s="1061"/>
      <c r="DR48" s="1061"/>
      <c r="DS48" s="1061"/>
      <c r="DT48" s="1061"/>
      <c r="DU48" s="1061"/>
      <c r="DV48" s="1062"/>
      <c r="DW48" s="1045"/>
      <c r="DX48" s="1046"/>
      <c r="DY48" s="1046"/>
      <c r="DZ48" s="1046"/>
      <c r="EA48" s="1046"/>
      <c r="EB48" s="1046"/>
      <c r="EC48" s="1047"/>
    </row>
    <row r="49" spans="82:133" ht="11.25" customHeight="1" x14ac:dyDescent="0.15">
      <c r="CD49" s="1063" t="s">
        <v>352</v>
      </c>
      <c r="CE49" s="1064"/>
      <c r="CF49" s="1064"/>
      <c r="CG49" s="1064"/>
      <c r="CH49" s="1064"/>
      <c r="CI49" s="1064"/>
      <c r="CJ49" s="1064"/>
      <c r="CK49" s="1064"/>
      <c r="CL49" s="1064"/>
      <c r="CM49" s="1064"/>
      <c r="CN49" s="1064"/>
      <c r="CO49" s="1064"/>
      <c r="CP49" s="1064"/>
      <c r="CQ49" s="1065"/>
      <c r="CR49" s="1066">
        <v>42600043</v>
      </c>
      <c r="CS49" s="1067"/>
      <c r="CT49" s="1067"/>
      <c r="CU49" s="1067"/>
      <c r="CV49" s="1067"/>
      <c r="CW49" s="1067"/>
      <c r="CX49" s="1067"/>
      <c r="CY49" s="1068"/>
      <c r="CZ49" s="1069">
        <v>100</v>
      </c>
      <c r="DA49" s="1070"/>
      <c r="DB49" s="1070"/>
      <c r="DC49" s="1071"/>
      <c r="DD49" s="1072">
        <v>30914779</v>
      </c>
      <c r="DE49" s="1067"/>
      <c r="DF49" s="1067"/>
      <c r="DG49" s="1067"/>
      <c r="DH49" s="1067"/>
      <c r="DI49" s="1067"/>
      <c r="DJ49" s="1067"/>
      <c r="DK49" s="1068"/>
      <c r="DL49" s="1073"/>
      <c r="DM49" s="1074"/>
      <c r="DN49" s="1074"/>
      <c r="DO49" s="1074"/>
      <c r="DP49" s="1074"/>
      <c r="DQ49" s="1074"/>
      <c r="DR49" s="1074"/>
      <c r="DS49" s="1074"/>
      <c r="DT49" s="1074"/>
      <c r="DU49" s="1074"/>
      <c r="DV49" s="1075"/>
      <c r="DW49" s="1076"/>
      <c r="DX49" s="1077"/>
      <c r="DY49" s="1077"/>
      <c r="DZ49" s="1077"/>
      <c r="EA49" s="1077"/>
      <c r="EB49" s="1077"/>
      <c r="EC49" s="1078"/>
    </row>
    <row r="50" spans="82:133" hidden="1" x14ac:dyDescent="0.15"/>
    <row r="51" spans="82:133" hidden="1" x14ac:dyDescent="0.15"/>
    <row r="52" spans="82:133" hidden="1" x14ac:dyDescent="0.15"/>
    <row r="53" spans="82:133" hidden="1" x14ac:dyDescent="0.15"/>
  </sheetData>
  <sheetProtection algorithmName="SHA-512" hashValue="QhjaaR2hqnb9IYVhlXukOkLz5HBS/Brq4YL2kofo4WSZmctlTPfov11JiJm2VAUPOMEMvgahW+6k6KtwnyVqGg==" saltValue="K6LHHulrRraVU8y/RrVP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M84" sqref="DM8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kyRfZLkApo/HAHPayxDwxas49OltoZwF7jW/jvHgudl3N8pOgXKvjhWY8BC7JxLKyemssUiiKMUWGjcW1Y2Jg==" saltValue="Y4njenPNDpEk/S9de22E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bORfIikKLksqQRMvH3qoRnhG/4GUzc+WSX4FmrwDIhwXPNNK//6qKY/w/qa+JetEpxqSr+aJjJl61udwdIABg==" saltValue="3aAJ2O6LWyM/e/ANi5LN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7133148</v>
      </c>
      <c r="AP9" s="292">
        <v>46779</v>
      </c>
      <c r="AQ9" s="293">
        <v>56117</v>
      </c>
      <c r="AR9" s="294">
        <v>-16.600000000000001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622166</v>
      </c>
      <c r="AP10" s="295">
        <v>4080</v>
      </c>
      <c r="AQ10" s="296">
        <v>3759</v>
      </c>
      <c r="AR10" s="297">
        <v>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1484131</v>
      </c>
      <c r="AP11" s="295">
        <v>9733</v>
      </c>
      <c r="AQ11" s="296">
        <v>1477</v>
      </c>
      <c r="AR11" s="297">
        <v>559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889</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18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1503454</v>
      </c>
      <c r="AP14" s="295">
        <v>9860</v>
      </c>
      <c r="AQ14" s="296">
        <v>2517</v>
      </c>
      <c r="AR14" s="297">
        <v>291.7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204199</v>
      </c>
      <c r="AP15" s="295">
        <v>1339</v>
      </c>
      <c r="AQ15" s="296">
        <v>1398</v>
      </c>
      <c r="AR15" s="297">
        <v>-4.2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-638621</v>
      </c>
      <c r="AP16" s="295">
        <v>-4188</v>
      </c>
      <c r="AQ16" s="296">
        <v>-4107</v>
      </c>
      <c r="AR16" s="297">
        <v>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10308477</v>
      </c>
      <c r="AP17" s="295">
        <v>67602</v>
      </c>
      <c r="AQ17" s="296">
        <v>62068</v>
      </c>
      <c r="AR17" s="297">
        <v>8.9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4.93</v>
      </c>
      <c r="AP21" s="308">
        <v>6.06</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101.5</v>
      </c>
      <c r="AP22" s="313">
        <v>100.6</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3459147</v>
      </c>
      <c r="AP32" s="322">
        <v>22685</v>
      </c>
      <c r="AQ32" s="323">
        <v>26789</v>
      </c>
      <c r="AR32" s="324">
        <v>-15.3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v>12</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31</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718088</v>
      </c>
      <c r="AP35" s="322">
        <v>4709</v>
      </c>
      <c r="AQ35" s="323">
        <v>6601</v>
      </c>
      <c r="AR35" s="324">
        <v>-28.7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142891</v>
      </c>
      <c r="AP36" s="322">
        <v>937</v>
      </c>
      <c r="AQ36" s="323">
        <v>691</v>
      </c>
      <c r="AR36" s="324">
        <v>35.6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611302</v>
      </c>
      <c r="AP37" s="322">
        <v>4009</v>
      </c>
      <c r="AQ37" s="323">
        <v>1718</v>
      </c>
      <c r="AR37" s="324">
        <v>133.4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1</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-856175</v>
      </c>
      <c r="AP39" s="322">
        <v>-5615</v>
      </c>
      <c r="AQ39" s="323">
        <v>-7529</v>
      </c>
      <c r="AR39" s="324">
        <v>-25.4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-3167205</v>
      </c>
      <c r="AP40" s="322">
        <v>-20770</v>
      </c>
      <c r="AQ40" s="323">
        <v>-22018</v>
      </c>
      <c r="AR40" s="324">
        <v>-5.7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908048</v>
      </c>
      <c r="AP41" s="322">
        <v>5955</v>
      </c>
      <c r="AQ41" s="323">
        <v>6294</v>
      </c>
      <c r="AR41" s="324">
        <v>-5.4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3826878</v>
      </c>
      <c r="AN51" s="344">
        <v>24726</v>
      </c>
      <c r="AO51" s="345">
        <v>-46.5</v>
      </c>
      <c r="AP51" s="346">
        <v>43141</v>
      </c>
      <c r="AQ51" s="347">
        <v>9.4</v>
      </c>
      <c r="AR51" s="348">
        <v>-55.9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2625041</v>
      </c>
      <c r="AN52" s="352">
        <v>16961</v>
      </c>
      <c r="AO52" s="353">
        <v>-38.1</v>
      </c>
      <c r="AP52" s="354">
        <v>21887</v>
      </c>
      <c r="AQ52" s="355">
        <v>-2.4</v>
      </c>
      <c r="AR52" s="356">
        <v>-35.700000000000003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6014971</v>
      </c>
      <c r="AN53" s="344">
        <v>38985</v>
      </c>
      <c r="AO53" s="345">
        <v>57.7</v>
      </c>
      <c r="AP53" s="346">
        <v>45117</v>
      </c>
      <c r="AQ53" s="347">
        <v>4.5999999999999996</v>
      </c>
      <c r="AR53" s="348">
        <v>53.1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4470913</v>
      </c>
      <c r="AN54" s="352">
        <v>28978</v>
      </c>
      <c r="AO54" s="353">
        <v>70.900000000000006</v>
      </c>
      <c r="AP54" s="354">
        <v>25589</v>
      </c>
      <c r="AQ54" s="355">
        <v>16.899999999999999</v>
      </c>
      <c r="AR54" s="356">
        <v>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4854932</v>
      </c>
      <c r="AN55" s="344">
        <v>31579</v>
      </c>
      <c r="AO55" s="345">
        <v>-19</v>
      </c>
      <c r="AP55" s="346">
        <v>39951</v>
      </c>
      <c r="AQ55" s="347">
        <v>-11.5</v>
      </c>
      <c r="AR55" s="348">
        <v>-7.5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3619972</v>
      </c>
      <c r="AN56" s="352">
        <v>23546</v>
      </c>
      <c r="AO56" s="353">
        <v>-18.7</v>
      </c>
      <c r="AP56" s="354">
        <v>22555</v>
      </c>
      <c r="AQ56" s="355">
        <v>-11.9</v>
      </c>
      <c r="AR56" s="356">
        <v>-6.8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4641521</v>
      </c>
      <c r="AN57" s="344">
        <v>30326</v>
      </c>
      <c r="AO57" s="345">
        <v>-4</v>
      </c>
      <c r="AP57" s="346">
        <v>39893</v>
      </c>
      <c r="AQ57" s="347">
        <v>-0.1</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2982517</v>
      </c>
      <c r="AN58" s="352">
        <v>19487</v>
      </c>
      <c r="AO58" s="353">
        <v>-17.2</v>
      </c>
      <c r="AP58" s="354">
        <v>26170</v>
      </c>
      <c r="AQ58" s="355">
        <v>16</v>
      </c>
      <c r="AR58" s="356">
        <v>-33.200000000000003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3621032</v>
      </c>
      <c r="AN59" s="344">
        <v>23746</v>
      </c>
      <c r="AO59" s="345">
        <v>-21.7</v>
      </c>
      <c r="AP59" s="346">
        <v>41080</v>
      </c>
      <c r="AQ59" s="347">
        <v>3</v>
      </c>
      <c r="AR59" s="348">
        <v>-24.7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2416703</v>
      </c>
      <c r="AN60" s="352">
        <v>15849</v>
      </c>
      <c r="AO60" s="353">
        <v>-18.7</v>
      </c>
      <c r="AP60" s="354">
        <v>27265</v>
      </c>
      <c r="AQ60" s="355">
        <v>4.2</v>
      </c>
      <c r="AR60" s="356">
        <v>-22.9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4591867</v>
      </c>
      <c r="AN61" s="359">
        <v>29872</v>
      </c>
      <c r="AO61" s="360">
        <v>-6.7</v>
      </c>
      <c r="AP61" s="361">
        <v>41836</v>
      </c>
      <c r="AQ61" s="362">
        <v>1.1000000000000001</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3223029</v>
      </c>
      <c r="AN62" s="352">
        <v>20964</v>
      </c>
      <c r="AO62" s="353">
        <v>-4.4000000000000004</v>
      </c>
      <c r="AP62" s="354">
        <v>24693</v>
      </c>
      <c r="AQ62" s="355">
        <v>4.5999999999999996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fjcckrXbI/2ZCwSukHPF5kYaLGW0Ib7kUJtOq2C5jsAUklpq2F8eAZXB7SphlptWx0mQJgI1WIkwj1cH5Wb5Q==" saltValue="z0adptQeLB8NV1kwG7bG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I103" sqref="AH103:AI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fBoZIKYarAlYkr0iUF9+vWd1DSIMSVnSbOfXPxFaMhf77pL5SY0KyVxB+ILsyW0ocaSHFCwxmxmI/6m8QbXow==" saltValue="thUdkNAor4aiYMXT69on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czk6EPTqmsu5P2F99fjBppLSitKgxNgVZI7XCMdA3ZF3Or+ZZWJIkPXIoqGom/SvQXP4U5NFpJ2WR7ZZMgBg==" saltValue="AWRQC7LNB8wiG3xkH8hV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17.79</v>
      </c>
      <c r="G47" s="12">
        <v>18.38</v>
      </c>
      <c r="H47" s="12">
        <v>15.94</v>
      </c>
      <c r="I47" s="12">
        <v>15.27</v>
      </c>
      <c r="J47" s="13">
        <v>15.32</v>
      </c>
    </row>
    <row r="48" spans="2:10" ht="57.75" customHeight="1" x14ac:dyDescent="0.15">
      <c r="B48" s="14"/>
      <c r="C48" s="1214" t="s">
        <v>4</v>
      </c>
      <c r="D48" s="1214"/>
      <c r="E48" s="1215"/>
      <c r="F48" s="15">
        <v>8.18</v>
      </c>
      <c r="G48" s="16">
        <v>7.11</v>
      </c>
      <c r="H48" s="16">
        <v>4.08</v>
      </c>
      <c r="I48" s="16">
        <v>5.39</v>
      </c>
      <c r="J48" s="17">
        <v>7.3</v>
      </c>
    </row>
    <row r="49" spans="2:10" ht="57.75" customHeight="1" thickBot="1" x14ac:dyDescent="0.2">
      <c r="B49" s="18"/>
      <c r="C49" s="1216" t="s">
        <v>5</v>
      </c>
      <c r="D49" s="1216"/>
      <c r="E49" s="1217"/>
      <c r="F49" s="19" t="s">
        <v>546</v>
      </c>
      <c r="G49" s="20" t="s">
        <v>547</v>
      </c>
      <c r="H49" s="20" t="s">
        <v>548</v>
      </c>
      <c r="I49" s="20">
        <v>0.59</v>
      </c>
      <c r="J49" s="21">
        <v>2.08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rtt39yEtYg2CWk1GFiHr2WR/UrgEQbumCIItofF5jbfZGlmj+w7ethiMpaAVXK9b6HmUsMxVaHEunNzOSYNFA==" saltValue="JO/D5DBoJI+CIAZ1eSm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549</v>
      </c>
      <c r="D34" s="1224"/>
      <c r="E34" s="1225"/>
      <c r="F34" s="32">
        <v>14.38</v>
      </c>
      <c r="G34" s="33">
        <v>14.23</v>
      </c>
      <c r="H34" s="33">
        <v>10.29</v>
      </c>
      <c r="I34" s="33">
        <v>10.93</v>
      </c>
      <c r="J34" s="34">
        <v>10.17</v>
      </c>
      <c r="K34" s="22"/>
      <c r="L34" s="22"/>
      <c r="M34" s="22"/>
      <c r="N34" s="22"/>
      <c r="O34" s="22"/>
      <c r="P34" s="22"/>
    </row>
    <row r="35" spans="1:16" ht="39" customHeight="1" x14ac:dyDescent="0.15">
      <c r="A35" s="22"/>
      <c r="B35" s="35"/>
      <c r="C35" s="1218" t="s">
        <v>550</v>
      </c>
      <c r="D35" s="1219"/>
      <c r="E35" s="1220"/>
      <c r="F35" s="36">
        <v>7.95</v>
      </c>
      <c r="G35" s="37">
        <v>6.51</v>
      </c>
      <c r="H35" s="37">
        <v>3.76</v>
      </c>
      <c r="I35" s="37">
        <v>4.99</v>
      </c>
      <c r="J35" s="38">
        <v>7.11</v>
      </c>
      <c r="K35" s="22"/>
      <c r="L35" s="22"/>
      <c r="M35" s="22"/>
      <c r="N35" s="22"/>
      <c r="O35" s="22"/>
      <c r="P35" s="22"/>
    </row>
    <row r="36" spans="1:16" ht="39" customHeight="1" x14ac:dyDescent="0.15">
      <c r="A36" s="22"/>
      <c r="B36" s="35"/>
      <c r="C36" s="1218" t="s">
        <v>551</v>
      </c>
      <c r="D36" s="1219"/>
      <c r="E36" s="1220"/>
      <c r="F36" s="36">
        <v>4.88</v>
      </c>
      <c r="G36" s="37">
        <v>5.04</v>
      </c>
      <c r="H36" s="37">
        <v>5.31</v>
      </c>
      <c r="I36" s="37">
        <v>5.75</v>
      </c>
      <c r="J36" s="38">
        <v>5.89</v>
      </c>
      <c r="K36" s="22"/>
      <c r="L36" s="22"/>
      <c r="M36" s="22"/>
      <c r="N36" s="22"/>
      <c r="O36" s="22"/>
      <c r="P36" s="22"/>
    </row>
    <row r="37" spans="1:16" ht="39" customHeight="1" x14ac:dyDescent="0.15">
      <c r="A37" s="22"/>
      <c r="B37" s="35"/>
      <c r="C37" s="1218" t="s">
        <v>552</v>
      </c>
      <c r="D37" s="1219"/>
      <c r="E37" s="1220"/>
      <c r="F37" s="36">
        <v>2.4700000000000002</v>
      </c>
      <c r="G37" s="37">
        <v>1.51</v>
      </c>
      <c r="H37" s="37">
        <v>1.45</v>
      </c>
      <c r="I37" s="37">
        <v>1.19</v>
      </c>
      <c r="J37" s="38">
        <v>3.63</v>
      </c>
      <c r="K37" s="22"/>
      <c r="L37" s="22"/>
      <c r="M37" s="22"/>
      <c r="N37" s="22"/>
      <c r="O37" s="22"/>
      <c r="P37" s="22"/>
    </row>
    <row r="38" spans="1:16" ht="39" customHeight="1" x14ac:dyDescent="0.15">
      <c r="A38" s="22"/>
      <c r="B38" s="35"/>
      <c r="C38" s="1218" t="s">
        <v>553</v>
      </c>
      <c r="D38" s="1219"/>
      <c r="E38" s="1220"/>
      <c r="F38" s="36">
        <v>0.96</v>
      </c>
      <c r="G38" s="37">
        <v>1.66</v>
      </c>
      <c r="H38" s="37">
        <v>1.84</v>
      </c>
      <c r="I38" s="37">
        <v>2.68</v>
      </c>
      <c r="J38" s="38">
        <v>2.71</v>
      </c>
      <c r="K38" s="22"/>
      <c r="L38" s="22"/>
      <c r="M38" s="22"/>
      <c r="N38" s="22"/>
      <c r="O38" s="22"/>
      <c r="P38" s="22"/>
    </row>
    <row r="39" spans="1:16" ht="39" customHeight="1" x14ac:dyDescent="0.15">
      <c r="A39" s="22"/>
      <c r="B39" s="35"/>
      <c r="C39" s="1218" t="s">
        <v>554</v>
      </c>
      <c r="D39" s="1219"/>
      <c r="E39" s="1220"/>
      <c r="F39" s="36">
        <v>0.23</v>
      </c>
      <c r="G39" s="37">
        <v>0.59</v>
      </c>
      <c r="H39" s="37">
        <v>0.31</v>
      </c>
      <c r="I39" s="37">
        <v>0.39</v>
      </c>
      <c r="J39" s="38">
        <v>0.19</v>
      </c>
      <c r="K39" s="22"/>
      <c r="L39" s="22"/>
      <c r="M39" s="22"/>
      <c r="N39" s="22"/>
      <c r="O39" s="22"/>
      <c r="P39" s="22"/>
    </row>
    <row r="40" spans="1:16" ht="39" customHeight="1" x14ac:dyDescent="0.15">
      <c r="A40" s="22"/>
      <c r="B40" s="35"/>
      <c r="C40" s="1218" t="s">
        <v>555</v>
      </c>
      <c r="D40" s="1219"/>
      <c r="E40" s="1220"/>
      <c r="F40" s="36">
        <v>7.0000000000000007E-2</v>
      </c>
      <c r="G40" s="37">
        <v>0.05</v>
      </c>
      <c r="H40" s="37">
        <v>0.05</v>
      </c>
      <c r="I40" s="37">
        <v>0.05</v>
      </c>
      <c r="J40" s="38">
        <v>0.05</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557</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BFz+y+JZ60/L9y3ZqEHI0UoF5HTMe8Q6jk7CvfP5iVltM2LVZU9yKsiaRmtmfxd0s9/WNXOU8YIrN3czFk2hg==" saltValue="igDBLNKPU7lKVqwStv3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3296</v>
      </c>
      <c r="L45" s="60">
        <v>3346</v>
      </c>
      <c r="M45" s="60">
        <v>3134</v>
      </c>
      <c r="N45" s="60">
        <v>3350</v>
      </c>
      <c r="O45" s="61">
        <v>3459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728</v>
      </c>
      <c r="L48" s="64">
        <v>722</v>
      </c>
      <c r="M48" s="64">
        <v>729</v>
      </c>
      <c r="N48" s="64">
        <v>734</v>
      </c>
      <c r="O48" s="65">
        <v>718</v>
      </c>
      <c r="P48" s="48"/>
      <c r="Q48" s="48"/>
      <c r="R48" s="48"/>
      <c r="S48" s="48"/>
      <c r="T48" s="48"/>
      <c r="U48" s="48"/>
    </row>
    <row r="49" spans="1:21" ht="30.75" customHeight="1" x14ac:dyDescent="0.15">
      <c r="A49" s="48"/>
      <c r="B49" s="1236"/>
      <c r="C49" s="1237"/>
      <c r="D49" s="62"/>
      <c r="E49" s="1228" t="s">
        <v>15</v>
      </c>
      <c r="F49" s="1228"/>
      <c r="G49" s="1228"/>
      <c r="H49" s="1228"/>
      <c r="I49" s="1228"/>
      <c r="J49" s="1229"/>
      <c r="K49" s="63">
        <v>64</v>
      </c>
      <c r="L49" s="64">
        <v>80</v>
      </c>
      <c r="M49" s="64">
        <v>92</v>
      </c>
      <c r="N49" s="64">
        <v>121</v>
      </c>
      <c r="O49" s="65">
        <v>143</v>
      </c>
      <c r="P49" s="48"/>
      <c r="Q49" s="48"/>
      <c r="R49" s="48"/>
      <c r="S49" s="48"/>
      <c r="T49" s="48"/>
      <c r="U49" s="48"/>
    </row>
    <row r="50" spans="1:21" ht="30.75" customHeight="1" x14ac:dyDescent="0.15">
      <c r="A50" s="48"/>
      <c r="B50" s="1236"/>
      <c r="C50" s="1237"/>
      <c r="D50" s="62"/>
      <c r="E50" s="1228" t="s">
        <v>16</v>
      </c>
      <c r="F50" s="1228"/>
      <c r="G50" s="1228"/>
      <c r="H50" s="1228"/>
      <c r="I50" s="1228"/>
      <c r="J50" s="1229"/>
      <c r="K50" s="63">
        <v>234</v>
      </c>
      <c r="L50" s="64">
        <v>234</v>
      </c>
      <c r="M50" s="64">
        <v>574</v>
      </c>
      <c r="N50" s="64">
        <v>611</v>
      </c>
      <c r="O50" s="65">
        <v>611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3920</v>
      </c>
      <c r="L52" s="64">
        <v>3997</v>
      </c>
      <c r="M52" s="64">
        <v>3763</v>
      </c>
      <c r="N52" s="64">
        <v>3883</v>
      </c>
      <c r="O52" s="65">
        <v>4023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402</v>
      </c>
      <c r="L53" s="69">
        <v>385</v>
      </c>
      <c r="M53" s="69">
        <v>766</v>
      </c>
      <c r="N53" s="69">
        <v>933</v>
      </c>
      <c r="O53" s="70">
        <v>908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LU1YyWbEiyuU0tkABIawkzQTXYRsdEF84uVEwrALVRfXGaR00hSGC3oAiSwAUBrfR4LBJsJ8coohBU1lX5DOg==" saltValue="UjJMIkKoSp9IMB+w0qs+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L41" sqref="L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37938</v>
      </c>
      <c r="J41" s="83">
        <v>38618</v>
      </c>
      <c r="K41" s="83">
        <v>39238</v>
      </c>
      <c r="L41" s="83">
        <v>39656</v>
      </c>
      <c r="M41" s="84">
        <v>39153</v>
      </c>
    </row>
    <row r="42" spans="2:13" ht="27.75" customHeight="1" x14ac:dyDescent="0.15">
      <c r="B42" s="1244"/>
      <c r="C42" s="1245"/>
      <c r="D42" s="85"/>
      <c r="E42" s="1248" t="s">
        <v>25</v>
      </c>
      <c r="F42" s="1248"/>
      <c r="G42" s="1248"/>
      <c r="H42" s="1249"/>
      <c r="I42" s="86">
        <v>6552</v>
      </c>
      <c r="J42" s="87">
        <v>5548</v>
      </c>
      <c r="K42" s="87">
        <v>5991</v>
      </c>
      <c r="L42" s="87">
        <v>5242</v>
      </c>
      <c r="M42" s="88">
        <v>4778</v>
      </c>
    </row>
    <row r="43" spans="2:13" ht="27.75" customHeight="1" x14ac:dyDescent="0.15">
      <c r="B43" s="1244"/>
      <c r="C43" s="1245"/>
      <c r="D43" s="85"/>
      <c r="E43" s="1248" t="s">
        <v>26</v>
      </c>
      <c r="F43" s="1248"/>
      <c r="G43" s="1248"/>
      <c r="H43" s="1249"/>
      <c r="I43" s="86">
        <v>7981</v>
      </c>
      <c r="J43" s="87">
        <v>7552</v>
      </c>
      <c r="K43" s="87">
        <v>7265</v>
      </c>
      <c r="L43" s="87">
        <v>7013</v>
      </c>
      <c r="M43" s="88">
        <v>6649</v>
      </c>
    </row>
    <row r="44" spans="2:13" ht="27.75" customHeight="1" x14ac:dyDescent="0.15">
      <c r="B44" s="1244"/>
      <c r="C44" s="1245"/>
      <c r="D44" s="85"/>
      <c r="E44" s="1248" t="s">
        <v>27</v>
      </c>
      <c r="F44" s="1248"/>
      <c r="G44" s="1248"/>
      <c r="H44" s="1249"/>
      <c r="I44" s="86">
        <v>633</v>
      </c>
      <c r="J44" s="87">
        <v>776</v>
      </c>
      <c r="K44" s="87">
        <v>832</v>
      </c>
      <c r="L44" s="87">
        <v>777</v>
      </c>
      <c r="M44" s="88">
        <v>684</v>
      </c>
    </row>
    <row r="45" spans="2:13" ht="27.75" customHeight="1" x14ac:dyDescent="0.15">
      <c r="B45" s="1244"/>
      <c r="C45" s="1245"/>
      <c r="D45" s="85"/>
      <c r="E45" s="1248" t="s">
        <v>28</v>
      </c>
      <c r="F45" s="1248"/>
      <c r="G45" s="1248"/>
      <c r="H45" s="1249"/>
      <c r="I45" s="86">
        <v>5395</v>
      </c>
      <c r="J45" s="87">
        <v>4759</v>
      </c>
      <c r="K45" s="87">
        <v>4430</v>
      </c>
      <c r="L45" s="87">
        <v>4344</v>
      </c>
      <c r="M45" s="88">
        <v>4121</v>
      </c>
    </row>
    <row r="46" spans="2:13" ht="27.75" customHeight="1" x14ac:dyDescent="0.15">
      <c r="B46" s="1244"/>
      <c r="C46" s="1245"/>
      <c r="D46" s="89"/>
      <c r="E46" s="1248" t="s">
        <v>29</v>
      </c>
      <c r="F46" s="1248"/>
      <c r="G46" s="1248"/>
      <c r="H46" s="1249"/>
      <c r="I46" s="86">
        <v>2</v>
      </c>
      <c r="J46" s="87" t="s">
        <v>498</v>
      </c>
      <c r="K46" s="87" t="s">
        <v>498</v>
      </c>
      <c r="L46" s="87">
        <v>3</v>
      </c>
      <c r="M46" s="88">
        <v>3</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10733</v>
      </c>
      <c r="J50" s="87">
        <v>9960</v>
      </c>
      <c r="K50" s="87">
        <v>8946</v>
      </c>
      <c r="L50" s="87">
        <v>9141</v>
      </c>
      <c r="M50" s="88">
        <v>9528</v>
      </c>
    </row>
    <row r="51" spans="2:13" ht="27.75" customHeight="1" x14ac:dyDescent="0.15">
      <c r="B51" s="1244"/>
      <c r="C51" s="1245"/>
      <c r="D51" s="85"/>
      <c r="E51" s="1248" t="s">
        <v>35</v>
      </c>
      <c r="F51" s="1248"/>
      <c r="G51" s="1248"/>
      <c r="H51" s="1249"/>
      <c r="I51" s="86">
        <v>8611</v>
      </c>
      <c r="J51" s="87">
        <v>7856</v>
      </c>
      <c r="K51" s="87">
        <v>6806</v>
      </c>
      <c r="L51" s="87">
        <v>6669</v>
      </c>
      <c r="M51" s="88">
        <v>6439</v>
      </c>
    </row>
    <row r="52" spans="2:13" ht="27.75" customHeight="1" x14ac:dyDescent="0.15">
      <c r="B52" s="1246"/>
      <c r="C52" s="1247"/>
      <c r="D52" s="85"/>
      <c r="E52" s="1248" t="s">
        <v>36</v>
      </c>
      <c r="F52" s="1248"/>
      <c r="G52" s="1248"/>
      <c r="H52" s="1249"/>
      <c r="I52" s="86">
        <v>37191</v>
      </c>
      <c r="J52" s="87">
        <v>37281</v>
      </c>
      <c r="K52" s="87">
        <v>37171</v>
      </c>
      <c r="L52" s="87">
        <v>36801</v>
      </c>
      <c r="M52" s="88">
        <v>36056</v>
      </c>
    </row>
    <row r="53" spans="2:13" ht="27.75" customHeight="1" thickBot="1" x14ac:dyDescent="0.2">
      <c r="B53" s="1250" t="s">
        <v>37</v>
      </c>
      <c r="C53" s="1251"/>
      <c r="D53" s="92"/>
      <c r="E53" s="1252" t="s">
        <v>38</v>
      </c>
      <c r="F53" s="1252"/>
      <c r="G53" s="1252"/>
      <c r="H53" s="1253"/>
      <c r="I53" s="93">
        <v>1966</v>
      </c>
      <c r="J53" s="94">
        <v>2157</v>
      </c>
      <c r="K53" s="94">
        <v>4833</v>
      </c>
      <c r="L53" s="94">
        <v>4424</v>
      </c>
      <c r="M53" s="95">
        <v>3364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kNhd4RNTAwd2c+yBR35JzwJxCMSToT/vZ0i26oeRD2IB3HJYtTh5GU+BzQR1H8Kam/0pur5lmho/ODyD7kfQ==" saltValue="50EJRCW8g8MOB5yehL63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J6" sqref="J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4336</v>
      </c>
      <c r="G55" s="107">
        <v>4143</v>
      </c>
      <c r="H55" s="108">
        <v>4181</v>
      </c>
    </row>
    <row r="56" spans="2:8" ht="52.5" customHeight="1" x14ac:dyDescent="0.15">
      <c r="B56" s="109"/>
      <c r="C56" s="1271" t="s">
        <v>42</v>
      </c>
      <c r="D56" s="1271"/>
      <c r="E56" s="1272"/>
      <c r="F56" s="110" t="s">
        <v>498</v>
      </c>
      <c r="G56" s="110" t="s">
        <v>498</v>
      </c>
      <c r="H56" s="111" t="s">
        <v>498</v>
      </c>
    </row>
    <row r="57" spans="2:8" ht="53.25" customHeight="1" x14ac:dyDescent="0.15">
      <c r="B57" s="109"/>
      <c r="C57" s="1273" t="s">
        <v>43</v>
      </c>
      <c r="D57" s="1273"/>
      <c r="E57" s="1274"/>
      <c r="F57" s="112">
        <v>3212</v>
      </c>
      <c r="G57" s="112">
        <v>3471</v>
      </c>
      <c r="H57" s="113">
        <v>3607</v>
      </c>
    </row>
    <row r="58" spans="2:8" ht="45.75" customHeight="1" x14ac:dyDescent="0.15">
      <c r="B58" s="114"/>
      <c r="C58" s="1261" t="s">
        <v>569</v>
      </c>
      <c r="D58" s="1262"/>
      <c r="E58" s="1263"/>
      <c r="F58" s="115">
        <v>1080</v>
      </c>
      <c r="G58" s="115">
        <v>1007</v>
      </c>
      <c r="H58" s="116">
        <v>1275</v>
      </c>
    </row>
    <row r="59" spans="2:8" ht="45.75" customHeight="1" x14ac:dyDescent="0.15">
      <c r="B59" s="114"/>
      <c r="C59" s="1261" t="s">
        <v>570</v>
      </c>
      <c r="D59" s="1262"/>
      <c r="E59" s="1263"/>
      <c r="F59" s="115">
        <v>836</v>
      </c>
      <c r="G59" s="115">
        <v>1196</v>
      </c>
      <c r="H59" s="116">
        <v>1113</v>
      </c>
    </row>
    <row r="60" spans="2:8" ht="45.75" customHeight="1" x14ac:dyDescent="0.15">
      <c r="B60" s="114"/>
      <c r="C60" s="1261" t="s">
        <v>571</v>
      </c>
      <c r="D60" s="1262"/>
      <c r="E60" s="1263"/>
      <c r="F60" s="115">
        <v>453</v>
      </c>
      <c r="G60" s="115">
        <v>358</v>
      </c>
      <c r="H60" s="116">
        <v>330</v>
      </c>
    </row>
    <row r="61" spans="2:8" ht="45.75" customHeight="1" x14ac:dyDescent="0.15">
      <c r="B61" s="114"/>
      <c r="C61" s="1261" t="s">
        <v>572</v>
      </c>
      <c r="D61" s="1262"/>
      <c r="E61" s="1263"/>
      <c r="F61" s="115">
        <v>345</v>
      </c>
      <c r="G61" s="115">
        <v>347</v>
      </c>
      <c r="H61" s="116">
        <v>328</v>
      </c>
    </row>
    <row r="62" spans="2:8" ht="45.75" customHeight="1" thickBot="1" x14ac:dyDescent="0.2">
      <c r="B62" s="117"/>
      <c r="C62" s="1264" t="s">
        <v>573</v>
      </c>
      <c r="D62" s="1265"/>
      <c r="E62" s="1266"/>
      <c r="F62" s="118">
        <v>193</v>
      </c>
      <c r="G62" s="118">
        <v>193</v>
      </c>
      <c r="H62" s="119">
        <v>193</v>
      </c>
    </row>
    <row r="63" spans="2:8" ht="52.5" customHeight="1" thickBot="1" x14ac:dyDescent="0.2">
      <c r="B63" s="120"/>
      <c r="C63" s="1267" t="s">
        <v>44</v>
      </c>
      <c r="D63" s="1267"/>
      <c r="E63" s="1268"/>
      <c r="F63" s="121">
        <v>7548</v>
      </c>
      <c r="G63" s="121">
        <v>7615</v>
      </c>
      <c r="H63" s="122">
        <v>7787</v>
      </c>
    </row>
    <row r="64" spans="2:8" ht="15" customHeight="1" x14ac:dyDescent="0.15"/>
    <row r="65" ht="0" hidden="1" customHeight="1" x14ac:dyDescent="0.15"/>
    <row r="66" ht="0" hidden="1" customHeight="1" x14ac:dyDescent="0.15"/>
  </sheetData>
  <sheetProtection algorithmName="SHA-512" hashValue="1r95wseoaYK4orKh2oz2QYRwtKyw3zL8ETijcRm7j3/KmTRnNenh+xANBMGuIz77LS5BCNnRDPWlcRRfhBFBtg==" saltValue="kA5zfvoucjKEMIkaGJL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89" zoomScaleNormal="89"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578</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18.399999999999999</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58.3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585</v>
      </c>
      <c r="AO55" s="1280"/>
      <c r="AP55" s="1280"/>
      <c r="AQ55" s="1280"/>
      <c r="AR55" s="1280"/>
      <c r="AS55" s="1280"/>
      <c r="AT55" s="1280"/>
      <c r="AU55" s="1280"/>
      <c r="AV55" s="1280"/>
      <c r="AW55" s="1280"/>
      <c r="AX55" s="1280"/>
      <c r="AY55" s="1280"/>
      <c r="AZ55" s="1280"/>
      <c r="BA55" s="1280"/>
      <c r="BB55" s="1278" t="s">
        <v>586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16.600000000000001</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579</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578</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v>8.1</v>
      </c>
      <c r="BQ73" s="1275"/>
      <c r="BR73" s="1275"/>
      <c r="BS73" s="1275"/>
      <c r="BT73" s="1275"/>
      <c r="BU73" s="1275"/>
      <c r="BV73" s="1275"/>
      <c r="BW73" s="1275"/>
      <c r="BX73" s="1275">
        <v>9.1</v>
      </c>
      <c r="BY73" s="1275"/>
      <c r="BZ73" s="1275"/>
      <c r="CA73" s="1275"/>
      <c r="CB73" s="1275"/>
      <c r="CC73" s="1275"/>
      <c r="CD73" s="1275"/>
      <c r="CE73" s="1275"/>
      <c r="CF73" s="1275">
        <v>20</v>
      </c>
      <c r="CG73" s="1275"/>
      <c r="CH73" s="1275"/>
      <c r="CI73" s="1275"/>
      <c r="CJ73" s="1275"/>
      <c r="CK73" s="1275"/>
      <c r="CL73" s="1275"/>
      <c r="CM73" s="1275"/>
      <c r="CN73" s="1275">
        <v>18.399999999999999</v>
      </c>
      <c r="CO73" s="1275"/>
      <c r="CP73" s="1275"/>
      <c r="CQ73" s="1275"/>
      <c r="CR73" s="1275"/>
      <c r="CS73" s="1275"/>
      <c r="CT73" s="1275"/>
      <c r="CU73" s="1275"/>
      <c r="CV73" s="1275">
        <v>13.9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2</v>
      </c>
      <c r="BQ75" s="1275"/>
      <c r="BR75" s="1275"/>
      <c r="BS75" s="1275"/>
      <c r="BT75" s="1275"/>
      <c r="BU75" s="1275"/>
      <c r="BV75" s="1275"/>
      <c r="BW75" s="1275"/>
      <c r="BX75" s="1275">
        <v>1.6</v>
      </c>
      <c r="BY75" s="1275"/>
      <c r="BZ75" s="1275"/>
      <c r="CA75" s="1275"/>
      <c r="CB75" s="1275"/>
      <c r="CC75" s="1275"/>
      <c r="CD75" s="1275"/>
      <c r="CE75" s="1275"/>
      <c r="CF75" s="1275">
        <v>2.1</v>
      </c>
      <c r="CG75" s="1275"/>
      <c r="CH75" s="1275"/>
      <c r="CI75" s="1275"/>
      <c r="CJ75" s="1275"/>
      <c r="CK75" s="1275"/>
      <c r="CL75" s="1275"/>
      <c r="CM75" s="1275"/>
      <c r="CN75" s="1275">
        <v>2.8</v>
      </c>
      <c r="CO75" s="1275"/>
      <c r="CP75" s="1275"/>
      <c r="CQ75" s="1275"/>
      <c r="CR75" s="1275"/>
      <c r="CS75" s="1275"/>
      <c r="CT75" s="1275"/>
      <c r="CU75" s="1275"/>
      <c r="CV75" s="1275">
        <v>3.6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585</v>
      </c>
      <c r="AO77" s="1280"/>
      <c r="AP77" s="1280"/>
      <c r="AQ77" s="1280"/>
      <c r="AR77" s="1280"/>
      <c r="AS77" s="1280"/>
      <c r="AT77" s="1280"/>
      <c r="AU77" s="1280"/>
      <c r="AV77" s="1280"/>
      <c r="AW77" s="1280"/>
      <c r="AX77" s="1280"/>
      <c r="AY77" s="1280"/>
      <c r="AZ77" s="1280"/>
      <c r="BA77" s="1280"/>
      <c r="BB77" s="1278" t="s">
        <v>586</v>
      </c>
      <c r="BC77" s="1278"/>
      <c r="BD77" s="1278"/>
      <c r="BE77" s="1278"/>
      <c r="BF77" s="1278"/>
      <c r="BG77" s="1278"/>
      <c r="BH77" s="1278"/>
      <c r="BI77" s="1278"/>
      <c r="BJ77" s="1278"/>
      <c r="BK77" s="1278"/>
      <c r="BL77" s="1278"/>
      <c r="BM77" s="1278"/>
      <c r="BN77" s="1278"/>
      <c r="BO77" s="1278"/>
      <c r="BP77" s="1275">
        <v>32.6</v>
      </c>
      <c r="BQ77" s="1275"/>
      <c r="BR77" s="1275"/>
      <c r="BS77" s="1275"/>
      <c r="BT77" s="1275"/>
      <c r="BU77" s="1275"/>
      <c r="BV77" s="1275"/>
      <c r="BW77" s="1275"/>
      <c r="BX77" s="1275">
        <v>30.5</v>
      </c>
      <c r="BY77" s="1275"/>
      <c r="BZ77" s="1275"/>
      <c r="CA77" s="1275"/>
      <c r="CB77" s="1275"/>
      <c r="CC77" s="1275"/>
      <c r="CD77" s="1275"/>
      <c r="CE77" s="1275"/>
      <c r="CF77" s="1275">
        <v>25.4</v>
      </c>
      <c r="CG77" s="1275"/>
      <c r="CH77" s="1275"/>
      <c r="CI77" s="1275"/>
      <c r="CJ77" s="1275"/>
      <c r="CK77" s="1275"/>
      <c r="CL77" s="1275"/>
      <c r="CM77" s="1275"/>
      <c r="CN77" s="1275">
        <v>16.600000000000001</v>
      </c>
      <c r="CO77" s="1275"/>
      <c r="CP77" s="1275"/>
      <c r="CQ77" s="1275"/>
      <c r="CR77" s="1275"/>
      <c r="CS77" s="1275"/>
      <c r="CT77" s="1275"/>
      <c r="CU77" s="1275"/>
      <c r="CV77" s="1275">
        <v>17.399999999999999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587</v>
      </c>
      <c r="BC79" s="1278"/>
      <c r="BD79" s="1278"/>
      <c r="BE79" s="1278"/>
      <c r="BF79" s="1278"/>
      <c r="BG79" s="1278"/>
      <c r="BH79" s="1278"/>
      <c r="BI79" s="1278"/>
      <c r="BJ79" s="1278"/>
      <c r="BK79" s="1278"/>
      <c r="BL79" s="1278"/>
      <c r="BM79" s="1278"/>
      <c r="BN79" s="1278"/>
      <c r="BO79" s="1278"/>
      <c r="BP79" s="1275">
        <v>5.9</v>
      </c>
      <c r="BQ79" s="1275"/>
      <c r="BR79" s="1275"/>
      <c r="BS79" s="1275"/>
      <c r="BT79" s="1275"/>
      <c r="BU79" s="1275"/>
      <c r="BV79" s="1275"/>
      <c r="BW79" s="1275"/>
      <c r="BX79" s="1275">
        <v>5.2</v>
      </c>
      <c r="BY79" s="1275"/>
      <c r="BZ79" s="1275"/>
      <c r="CA79" s="1275"/>
      <c r="CB79" s="1275"/>
      <c r="CC79" s="1275"/>
      <c r="CD79" s="1275"/>
      <c r="CE79" s="1275"/>
      <c r="CF79" s="1275">
        <v>4.8</v>
      </c>
      <c r="CG79" s="1275"/>
      <c r="CH79" s="1275"/>
      <c r="CI79" s="1275"/>
      <c r="CJ79" s="1275"/>
      <c r="CK79" s="1275"/>
      <c r="CL79" s="1275"/>
      <c r="CM79" s="1275"/>
      <c r="CN79" s="1275">
        <v>3.6</v>
      </c>
      <c r="CO79" s="1275"/>
      <c r="CP79" s="1275"/>
      <c r="CQ79" s="1275"/>
      <c r="CR79" s="1275"/>
      <c r="CS79" s="1275"/>
      <c r="CT79" s="1275"/>
      <c r="CU79" s="1275"/>
      <c r="CV79" s="1275">
        <v>3.6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Fn7QhJS0QH8iYHMAnhBIU8wQrBCrdiDCxoyhGOiQlBxF46lsEllwTiXLjbD/fMDqHxL5PO64P5k4TRG9LphMg==" saltValue="zcYfi+blL7i2NiIHAgKp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50" zoomScaleNormal="5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KaF5uTrrgSou8LI9jwk+avTN8iOprx+62MhhuSvFdg9XWb9Yj8yJVGqCem8N9oswpZ2/8eBgXhAm46vXrGW5A==" saltValue="slvQNfuWjvUjscr1u/oM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77" zoomScaleNormal="77"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gHDRDtctPGcVBoirW1HEMz4IDsY3yXWGTzXUiYeBjj8U9+P5W/PMcmJxMAgfhkkQfDwv7PqXAibtmiU3abqIA==" saltValue="KYImf49mM+TsN7dY73sA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24726</v>
      </c>
      <c r="E3" s="141"/>
      <c r="F3" s="142">
        <v>43141</v>
      </c>
      <c r="G3" s="143"/>
      <c r="H3" s="144"/>
    </row>
    <row r="4" spans="1:8" x14ac:dyDescent="0.15">
      <c r="A4" s="145"/>
      <c r="B4" s="146"/>
      <c r="C4" s="147"/>
      <c r="D4" s="148">
        <v>16961</v>
      </c>
      <c r="E4" s="149"/>
      <c r="F4" s="150">
        <v>21887</v>
      </c>
      <c r="G4" s="151"/>
      <c r="H4" s="152"/>
    </row>
    <row r="5" spans="1:8" x14ac:dyDescent="0.15">
      <c r="A5" s="133" t="s">
        <v>533</v>
      </c>
      <c r="B5" s="138"/>
      <c r="C5" s="139"/>
      <c r="D5" s="140">
        <v>38985</v>
      </c>
      <c r="E5" s="141"/>
      <c r="F5" s="142">
        <v>45117</v>
      </c>
      <c r="G5" s="143"/>
      <c r="H5" s="144"/>
    </row>
    <row r="6" spans="1:8" x14ac:dyDescent="0.15">
      <c r="A6" s="145"/>
      <c r="B6" s="146"/>
      <c r="C6" s="147"/>
      <c r="D6" s="148">
        <v>28978</v>
      </c>
      <c r="E6" s="149"/>
      <c r="F6" s="150">
        <v>25589</v>
      </c>
      <c r="G6" s="151"/>
      <c r="H6" s="152"/>
    </row>
    <row r="7" spans="1:8" x14ac:dyDescent="0.15">
      <c r="A7" s="133" t="s">
        <v>534</v>
      </c>
      <c r="B7" s="138"/>
      <c r="C7" s="139"/>
      <c r="D7" s="140">
        <v>31579</v>
      </c>
      <c r="E7" s="141"/>
      <c r="F7" s="142">
        <v>39951</v>
      </c>
      <c r="G7" s="143"/>
      <c r="H7" s="144"/>
    </row>
    <row r="8" spans="1:8" x14ac:dyDescent="0.15">
      <c r="A8" s="145"/>
      <c r="B8" s="146"/>
      <c r="C8" s="147"/>
      <c r="D8" s="148">
        <v>23546</v>
      </c>
      <c r="E8" s="149"/>
      <c r="F8" s="150">
        <v>22555</v>
      </c>
      <c r="G8" s="151"/>
      <c r="H8" s="152"/>
    </row>
    <row r="9" spans="1:8" x14ac:dyDescent="0.15">
      <c r="A9" s="133" t="s">
        <v>535</v>
      </c>
      <c r="B9" s="138"/>
      <c r="C9" s="139"/>
      <c r="D9" s="140">
        <v>30326</v>
      </c>
      <c r="E9" s="141"/>
      <c r="F9" s="142">
        <v>39893</v>
      </c>
      <c r="G9" s="143"/>
      <c r="H9" s="144"/>
    </row>
    <row r="10" spans="1:8" x14ac:dyDescent="0.15">
      <c r="A10" s="145"/>
      <c r="B10" s="146"/>
      <c r="C10" s="147"/>
      <c r="D10" s="148">
        <v>19487</v>
      </c>
      <c r="E10" s="149"/>
      <c r="F10" s="150">
        <v>26170</v>
      </c>
      <c r="G10" s="151"/>
      <c r="H10" s="152"/>
    </row>
    <row r="11" spans="1:8" x14ac:dyDescent="0.15">
      <c r="A11" s="133" t="s">
        <v>536</v>
      </c>
      <c r="B11" s="138"/>
      <c r="C11" s="139"/>
      <c r="D11" s="140">
        <v>23746</v>
      </c>
      <c r="E11" s="141"/>
      <c r="F11" s="142">
        <v>41080</v>
      </c>
      <c r="G11" s="143"/>
      <c r="H11" s="144"/>
    </row>
    <row r="12" spans="1:8" x14ac:dyDescent="0.15">
      <c r="A12" s="145"/>
      <c r="B12" s="146"/>
      <c r="C12" s="153"/>
      <c r="D12" s="148">
        <v>15849</v>
      </c>
      <c r="E12" s="149"/>
      <c r="F12" s="150">
        <v>27265</v>
      </c>
      <c r="G12" s="151"/>
      <c r="H12" s="152"/>
    </row>
    <row r="13" spans="1:8" x14ac:dyDescent="0.15">
      <c r="A13" s="133"/>
      <c r="B13" s="138"/>
      <c r="C13" s="154"/>
      <c r="D13" s="155">
        <v>29872</v>
      </c>
      <c r="E13" s="156"/>
      <c r="F13" s="157">
        <v>41836</v>
      </c>
      <c r="G13" s="158"/>
      <c r="H13" s="144"/>
    </row>
    <row r="14" spans="1:8" x14ac:dyDescent="0.15">
      <c r="A14" s="145"/>
      <c r="B14" s="146"/>
      <c r="C14" s="147"/>
      <c r="D14" s="148">
        <v>20964</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8.18</v>
      </c>
      <c r="C19" s="159">
        <f>ROUND(VALUE(SUBSTITUTE(実質収支比率等に係る経年分析!G$48,"▲","-")),2)</f>
        <v>7.11</v>
      </c>
      <c r="D19" s="159">
        <f>ROUND(VALUE(SUBSTITUTE(実質収支比率等に係る経年分析!H$48,"▲","-")),2)</f>
        <v>4.08</v>
      </c>
      <c r="E19" s="159">
        <f>ROUND(VALUE(SUBSTITUTE(実質収支比率等に係る経年分析!I$48,"▲","-")),2)</f>
        <v>5.39</v>
      </c>
      <c r="F19" s="159">
        <f>ROUND(VALUE(SUBSTITUTE(実質収支比率等に係る経年分析!J$48,"▲","-")),2)</f>
        <v>7.3</v>
      </c>
    </row>
    <row r="20" spans="1:11" x14ac:dyDescent="0.15">
      <c r="A20" s="159" t="s">
        <v>48</v>
      </c>
      <c r="B20" s="159">
        <f>ROUND(VALUE(SUBSTITUTE(実質収支比率等に係る経年分析!F$47,"▲","-")),2)</f>
        <v>17.79</v>
      </c>
      <c r="C20" s="159">
        <f>ROUND(VALUE(SUBSTITUTE(実質収支比率等に係る経年分析!G$47,"▲","-")),2)</f>
        <v>18.38</v>
      </c>
      <c r="D20" s="159">
        <f>ROUND(VALUE(SUBSTITUTE(実質収支比率等に係る経年分析!H$47,"▲","-")),2)</f>
        <v>15.94</v>
      </c>
      <c r="E20" s="159">
        <f>ROUND(VALUE(SUBSTITUTE(実質収支比率等に係る経年分析!I$47,"▲","-")),2)</f>
        <v>15.27</v>
      </c>
      <c r="F20" s="159">
        <f>ROUND(VALUE(SUBSTITUTE(実質収支比率等に係る経年分析!J$47,"▲","-")),2)</f>
        <v>15.32</v>
      </c>
    </row>
    <row r="21" spans="1:11" x14ac:dyDescent="0.15">
      <c r="A21" s="159" t="s">
        <v>49</v>
      </c>
      <c r="B21" s="159">
        <f>IF(ISNUMBER(VALUE(SUBSTITUTE(実質収支比率等に係る経年分析!F$49,"▲","-"))),ROUND(VALUE(SUBSTITUTE(実質収支比率等に係る経年分析!F$49,"▲","-")),2),NA())</f>
        <v>-0.05</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-5.3</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2.08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狭山市駅東口土地区画整理事業特別会計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2.71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2.4700000000000002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3.63</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3920</v>
      </c>
      <c r="E42" s="161"/>
      <c r="F42" s="161"/>
      <c r="G42" s="161">
        <f>'実質公債費比率（分子）の構造'!L$52</f>
        <v>3997</v>
      </c>
      <c r="H42" s="161"/>
      <c r="I42" s="161"/>
      <c r="J42" s="161">
        <f>'実質公債費比率（分子）の構造'!M$52</f>
        <v>3763</v>
      </c>
      <c r="K42" s="161"/>
      <c r="L42" s="161"/>
      <c r="M42" s="161">
        <f>'実質公債費比率（分子）の構造'!N$52</f>
        <v>3883</v>
      </c>
      <c r="N42" s="161"/>
      <c r="O42" s="161"/>
      <c r="P42" s="161">
        <f>'実質公債費比率（分子）の構造'!O$52</f>
        <v>4023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234</v>
      </c>
      <c r="C44" s="161"/>
      <c r="D44" s="161"/>
      <c r="E44" s="161">
        <f>'実質公債費比率（分子）の構造'!L$50</f>
        <v>234</v>
      </c>
      <c r="F44" s="161"/>
      <c r="G44" s="161"/>
      <c r="H44" s="161">
        <f>'実質公債費比率（分子）の構造'!M$50</f>
        <v>574</v>
      </c>
      <c r="I44" s="161"/>
      <c r="J44" s="161"/>
      <c r="K44" s="161">
        <f>'実質公債費比率（分子）の構造'!N$50</f>
        <v>611</v>
      </c>
      <c r="L44" s="161"/>
      <c r="M44" s="161"/>
      <c r="N44" s="161">
        <f>'実質公債費比率（分子）の構造'!O$50</f>
        <v>611</v>
      </c>
      <c r="O44" s="161"/>
      <c r="P44" s="161"/>
    </row>
    <row r="45" spans="1:16" x14ac:dyDescent="0.15">
      <c r="A45" s="161" t="s">
        <v>59</v>
      </c>
      <c r="B45" s="161">
        <f>'実質公債費比率（分子）の構造'!K$49</f>
        <v>64</v>
      </c>
      <c r="C45" s="161"/>
      <c r="D45" s="161"/>
      <c r="E45" s="161">
        <f>'実質公債費比率（分子）の構造'!L$49</f>
        <v>80</v>
      </c>
      <c r="F45" s="161"/>
      <c r="G45" s="161"/>
      <c r="H45" s="161">
        <f>'実質公債費比率（分子）の構造'!M$49</f>
        <v>92</v>
      </c>
      <c r="I45" s="161"/>
      <c r="J45" s="161"/>
      <c r="K45" s="161">
        <f>'実質公債費比率（分子）の構造'!N$49</f>
        <v>121</v>
      </c>
      <c r="L45" s="161"/>
      <c r="M45" s="161"/>
      <c r="N45" s="161">
        <f>'実質公債費比率（分子）の構造'!O$49</f>
        <v>143</v>
      </c>
      <c r="O45" s="161"/>
      <c r="P45" s="161"/>
    </row>
    <row r="46" spans="1:16" x14ac:dyDescent="0.15">
      <c r="A46" s="161" t="s">
        <v>60</v>
      </c>
      <c r="B46" s="161">
        <f>'実質公債費比率（分子）の構造'!K$48</f>
        <v>728</v>
      </c>
      <c r="C46" s="161"/>
      <c r="D46" s="161"/>
      <c r="E46" s="161">
        <f>'実質公債費比率（分子）の構造'!L$48</f>
        <v>722</v>
      </c>
      <c r="F46" s="161"/>
      <c r="G46" s="161"/>
      <c r="H46" s="161">
        <f>'実質公債費比率（分子）の構造'!M$48</f>
        <v>729</v>
      </c>
      <c r="I46" s="161"/>
      <c r="J46" s="161"/>
      <c r="K46" s="161">
        <f>'実質公債費比率（分子）の構造'!N$48</f>
        <v>734</v>
      </c>
      <c r="L46" s="161"/>
      <c r="M46" s="161"/>
      <c r="N46" s="161">
        <f>'実質公債費比率（分子）の構造'!O$48</f>
        <v>718</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3296</v>
      </c>
      <c r="C49" s="161"/>
      <c r="D49" s="161"/>
      <c r="E49" s="161">
        <f>'実質公債費比率（分子）の構造'!L$45</f>
        <v>3346</v>
      </c>
      <c r="F49" s="161"/>
      <c r="G49" s="161"/>
      <c r="H49" s="161">
        <f>'実質公債費比率（分子）の構造'!M$45</f>
        <v>3134</v>
      </c>
      <c r="I49" s="161"/>
      <c r="J49" s="161"/>
      <c r="K49" s="161">
        <f>'実質公債費比率（分子）の構造'!N$45</f>
        <v>3350</v>
      </c>
      <c r="L49" s="161"/>
      <c r="M49" s="161"/>
      <c r="N49" s="161">
        <f>'実質公債費比率（分子）の構造'!O$45</f>
        <v>3459</v>
      </c>
      <c r="O49" s="161"/>
      <c r="P49" s="161"/>
    </row>
    <row r="50" spans="1:16" x14ac:dyDescent="0.15">
      <c r="A50" s="161" t="s">
        <v>63</v>
      </c>
      <c r="B50" s="161" t="e">
        <f>NA()</f>
        <v>#N/A</v>
      </c>
      <c r="C50" s="161">
        <f>IF(ISNUMBER('実質公債費比率（分子）の構造'!K$53),'実質公債費比率（分子）の構造'!K$53,NA())</f>
        <v>402</v>
      </c>
      <c r="D50" s="161" t="e">
        <f>NA()</f>
        <v>#N/A</v>
      </c>
      <c r="E50" s="161" t="e">
        <f>NA()</f>
        <v>#N/A</v>
      </c>
      <c r="F50" s="161">
        <f>IF(ISNUMBER('実質公債費比率（分子）の構造'!L$53),'実質公債費比率（分子）の構造'!L$53,NA())</f>
        <v>385</v>
      </c>
      <c r="G50" s="161" t="e">
        <f>NA()</f>
        <v>#N/A</v>
      </c>
      <c r="H50" s="161" t="e">
        <f>NA()</f>
        <v>#N/A</v>
      </c>
      <c r="I50" s="161">
        <f>IF(ISNUMBER('実質公債費比率（分子）の構造'!M$53),'実質公債費比率（分子）の構造'!M$53,NA())</f>
        <v>766</v>
      </c>
      <c r="J50" s="161" t="e">
        <f>NA()</f>
        <v>#N/A</v>
      </c>
      <c r="K50" s="161" t="e">
        <f>NA()</f>
        <v>#N/A</v>
      </c>
      <c r="L50" s="161">
        <f>IF(ISNUMBER('実質公債費比率（分子）の構造'!N$53),'実質公債費比率（分子）の構造'!N$53,NA())</f>
        <v>933</v>
      </c>
      <c r="M50" s="161" t="e">
        <f>NA()</f>
        <v>#N/A</v>
      </c>
      <c r="N50" s="161" t="e">
        <f>NA()</f>
        <v>#N/A</v>
      </c>
      <c r="O50" s="161">
        <f>IF(ISNUMBER('実質公債費比率（分子）の構造'!O$53),'実質公債費比率（分子）の構造'!O$53,NA())</f>
        <v>908</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37191</v>
      </c>
      <c r="E56" s="160"/>
      <c r="F56" s="160"/>
      <c r="G56" s="160">
        <f>'将来負担比率（分子）の構造'!J$52</f>
        <v>37281</v>
      </c>
      <c r="H56" s="160"/>
      <c r="I56" s="160"/>
      <c r="J56" s="160">
        <f>'将来負担比率（分子）の構造'!K$52</f>
        <v>37171</v>
      </c>
      <c r="K56" s="160"/>
      <c r="L56" s="160"/>
      <c r="M56" s="160">
        <f>'将来負担比率（分子）の構造'!L$52</f>
        <v>36801</v>
      </c>
      <c r="N56" s="160"/>
      <c r="O56" s="160"/>
      <c r="P56" s="160">
        <f>'将来負担比率（分子）の構造'!M$52</f>
        <v>36056</v>
      </c>
    </row>
    <row r="57" spans="1:16" x14ac:dyDescent="0.15">
      <c r="A57" s="160" t="s">
        <v>35</v>
      </c>
      <c r="B57" s="160"/>
      <c r="C57" s="160"/>
      <c r="D57" s="160">
        <f>'将来負担比率（分子）の構造'!I$51</f>
        <v>8611</v>
      </c>
      <c r="E57" s="160"/>
      <c r="F57" s="160"/>
      <c r="G57" s="160">
        <f>'将来負担比率（分子）の構造'!J$51</f>
        <v>7856</v>
      </c>
      <c r="H57" s="160"/>
      <c r="I57" s="160"/>
      <c r="J57" s="160">
        <f>'将来負担比率（分子）の構造'!K$51</f>
        <v>6806</v>
      </c>
      <c r="K57" s="160"/>
      <c r="L57" s="160"/>
      <c r="M57" s="160">
        <f>'将来負担比率（分子）の構造'!L$51</f>
        <v>6669</v>
      </c>
      <c r="N57" s="160"/>
      <c r="O57" s="160"/>
      <c r="P57" s="160">
        <f>'将来負担比率（分子）の構造'!M$51</f>
        <v>6439</v>
      </c>
    </row>
    <row r="58" spans="1:16" x14ac:dyDescent="0.15">
      <c r="A58" s="160" t="s">
        <v>34</v>
      </c>
      <c r="B58" s="160"/>
      <c r="C58" s="160"/>
      <c r="D58" s="160">
        <f>'将来負担比率（分子）の構造'!I$50</f>
        <v>10733</v>
      </c>
      <c r="E58" s="160"/>
      <c r="F58" s="160"/>
      <c r="G58" s="160">
        <f>'将来負担比率（分子）の構造'!J$50</f>
        <v>9960</v>
      </c>
      <c r="H58" s="160"/>
      <c r="I58" s="160"/>
      <c r="J58" s="160">
        <f>'将来負担比率（分子）の構造'!K$50</f>
        <v>8946</v>
      </c>
      <c r="K58" s="160"/>
      <c r="L58" s="160"/>
      <c r="M58" s="160">
        <f>'将来負担比率（分子）の構造'!L$50</f>
        <v>9141</v>
      </c>
      <c r="N58" s="160"/>
      <c r="O58" s="160"/>
      <c r="P58" s="160">
        <f>'将来負担比率（分子）の構造'!M$50</f>
        <v>9528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15">
      <c r="A62" s="160" t="s">
        <v>28</v>
      </c>
      <c r="B62" s="160">
        <f>'将来負担比率（分子）の構造'!I$45</f>
        <v>5395</v>
      </c>
      <c r="C62" s="160"/>
      <c r="D62" s="160"/>
      <c r="E62" s="160">
        <f>'将来負担比率（分子）の構造'!J$45</f>
        <v>4759</v>
      </c>
      <c r="F62" s="160"/>
      <c r="G62" s="160"/>
      <c r="H62" s="160">
        <f>'将来負担比率（分子）の構造'!K$45</f>
        <v>4430</v>
      </c>
      <c r="I62" s="160"/>
      <c r="J62" s="160"/>
      <c r="K62" s="160">
        <f>'将来負担比率（分子）の構造'!L$45</f>
        <v>4344</v>
      </c>
      <c r="L62" s="160"/>
      <c r="M62" s="160"/>
      <c r="N62" s="160">
        <f>'将来負担比率（分子）の構造'!M$45</f>
        <v>4121</v>
      </c>
      <c r="O62" s="160"/>
      <c r="P62" s="160"/>
    </row>
    <row r="63" spans="1:16" x14ac:dyDescent="0.15">
      <c r="A63" s="160" t="s">
        <v>27</v>
      </c>
      <c r="B63" s="160">
        <f>'将来負担比率（分子）の構造'!I$44</f>
        <v>633</v>
      </c>
      <c r="C63" s="160"/>
      <c r="D63" s="160"/>
      <c r="E63" s="160">
        <f>'将来負担比率（分子）の構造'!J$44</f>
        <v>776</v>
      </c>
      <c r="F63" s="160"/>
      <c r="G63" s="160"/>
      <c r="H63" s="160">
        <f>'将来負担比率（分子）の構造'!K$44</f>
        <v>832</v>
      </c>
      <c r="I63" s="160"/>
      <c r="J63" s="160"/>
      <c r="K63" s="160">
        <f>'将来負担比率（分子）の構造'!L$44</f>
        <v>777</v>
      </c>
      <c r="L63" s="160"/>
      <c r="M63" s="160"/>
      <c r="N63" s="160">
        <f>'将来負担比率（分子）の構造'!M$44</f>
        <v>684</v>
      </c>
      <c r="O63" s="160"/>
      <c r="P63" s="160"/>
    </row>
    <row r="64" spans="1:16" x14ac:dyDescent="0.15">
      <c r="A64" s="160" t="s">
        <v>26</v>
      </c>
      <c r="B64" s="160">
        <f>'将来負担比率（分子）の構造'!I$43</f>
        <v>7981</v>
      </c>
      <c r="C64" s="160"/>
      <c r="D64" s="160"/>
      <c r="E64" s="160">
        <f>'将来負担比率（分子）の構造'!J$43</f>
        <v>7552</v>
      </c>
      <c r="F64" s="160"/>
      <c r="G64" s="160"/>
      <c r="H64" s="160">
        <f>'将来負担比率（分子）の構造'!K$43</f>
        <v>7265</v>
      </c>
      <c r="I64" s="160"/>
      <c r="J64" s="160"/>
      <c r="K64" s="160">
        <f>'将来負担比率（分子）の構造'!L$43</f>
        <v>7013</v>
      </c>
      <c r="L64" s="160"/>
      <c r="M64" s="160"/>
      <c r="N64" s="160">
        <f>'将来負担比率（分子）の構造'!M$43</f>
        <v>6649</v>
      </c>
      <c r="O64" s="160"/>
      <c r="P64" s="160"/>
    </row>
    <row r="65" spans="1:16" x14ac:dyDescent="0.15">
      <c r="A65" s="160" t="s">
        <v>25</v>
      </c>
      <c r="B65" s="160">
        <f>'将来負担比率（分子）の構造'!I$42</f>
        <v>6552</v>
      </c>
      <c r="C65" s="160"/>
      <c r="D65" s="160"/>
      <c r="E65" s="160">
        <f>'将来負担比率（分子）の構造'!J$42</f>
        <v>5548</v>
      </c>
      <c r="F65" s="160"/>
      <c r="G65" s="160"/>
      <c r="H65" s="160">
        <f>'将来負担比率（分子）の構造'!K$42</f>
        <v>5991</v>
      </c>
      <c r="I65" s="160"/>
      <c r="J65" s="160"/>
      <c r="K65" s="160">
        <f>'将来負担比率（分子）の構造'!L$42</f>
        <v>5242</v>
      </c>
      <c r="L65" s="160"/>
      <c r="M65" s="160"/>
      <c r="N65" s="160">
        <f>'将来負担比率（分子）の構造'!M$42</f>
        <v>4778</v>
      </c>
      <c r="O65" s="160"/>
      <c r="P65" s="160"/>
    </row>
    <row r="66" spans="1:16" x14ac:dyDescent="0.15">
      <c r="A66" s="160" t="s">
        <v>24</v>
      </c>
      <c r="B66" s="160">
        <f>'将来負担比率（分子）の構造'!I$41</f>
        <v>37938</v>
      </c>
      <c r="C66" s="160"/>
      <c r="D66" s="160"/>
      <c r="E66" s="160">
        <f>'将来負担比率（分子）の構造'!J$41</f>
        <v>38618</v>
      </c>
      <c r="F66" s="160"/>
      <c r="G66" s="160"/>
      <c r="H66" s="160">
        <f>'将来負担比率（分子）の構造'!K$41</f>
        <v>39238</v>
      </c>
      <c r="I66" s="160"/>
      <c r="J66" s="160"/>
      <c r="K66" s="160">
        <f>'将来負担比率（分子）の構造'!L$41</f>
        <v>39656</v>
      </c>
      <c r="L66" s="160"/>
      <c r="M66" s="160"/>
      <c r="N66" s="160">
        <f>'将来負担比率（分子）の構造'!M$41</f>
        <v>39153</v>
      </c>
      <c r="O66" s="160"/>
      <c r="P66" s="160"/>
    </row>
    <row r="67" spans="1:16" x14ac:dyDescent="0.15">
      <c r="A67" s="160" t="s">
        <v>67</v>
      </c>
      <c r="B67" s="160" t="e">
        <f>NA()</f>
        <v>#N/A</v>
      </c>
      <c r="C67" s="160">
        <f>IF(ISNUMBER('将来負担比率（分子）の構造'!I$53), IF('将来負担比率（分子）の構造'!I$53 &lt; 0, 0, '将来負担比率（分子）の構造'!I$53), NA())</f>
        <v>1966</v>
      </c>
      <c r="D67" s="160" t="e">
        <f>NA()</f>
        <v>#N/A</v>
      </c>
      <c r="E67" s="160" t="e">
        <f>NA()</f>
        <v>#N/A</v>
      </c>
      <c r="F67" s="160">
        <f>IF(ISNUMBER('将来負担比率（分子）の構造'!J$53), IF('将来負担比率（分子）の構造'!J$53 &lt; 0, 0, '将来負担比率（分子）の構造'!J$53), NA())</f>
        <v>2157</v>
      </c>
      <c r="G67" s="160" t="e">
        <f>NA()</f>
        <v>#N/A</v>
      </c>
      <c r="H67" s="160" t="e">
        <f>NA()</f>
        <v>#N/A</v>
      </c>
      <c r="I67" s="160">
        <f>IF(ISNUMBER('将来負担比率（分子）の構造'!K$53), IF('将来負担比率（分子）の構造'!K$53 &lt; 0, 0, '将来負担比率（分子）の構造'!K$53), NA())</f>
        <v>4833</v>
      </c>
      <c r="J67" s="160" t="e">
        <f>NA()</f>
        <v>#N/A</v>
      </c>
      <c r="K67" s="160" t="e">
        <f>NA()</f>
        <v>#N/A</v>
      </c>
      <c r="L67" s="160">
        <f>IF(ISNUMBER('将来負担比率（分子）の構造'!L$53), IF('将来負担比率（分子）の構造'!L$53 &lt; 0, 0, '将来負担比率（分子）の構造'!L$53), NA())</f>
        <v>4424</v>
      </c>
      <c r="M67" s="160" t="e">
        <f>NA()</f>
        <v>#N/A</v>
      </c>
      <c r="N67" s="160" t="e">
        <f>NA()</f>
        <v>#N/A</v>
      </c>
      <c r="O67" s="160">
        <f>IF(ISNUMBER('将来負担比率（分子）の構造'!M$53), IF('将来負担比率（分子）の構造'!M$53 &lt; 0, 0, '将来負担比率（分子）の構造'!M$53), NA())</f>
        <v>3364</v>
      </c>
      <c r="P67" s="160" t="e">
        <f>NA()</f>
        <v>#N/A</v>
      </c>
    </row>
    <row r="70" spans="1:16" x14ac:dyDescent="0.15">
      <c r="A70" s="162" t="s">
        <v>68</v>
      </c>
      <c r="B70" s="162"/>
      <c r="C70" s="162"/>
      <c r="D70" s="162"/>
      <c r="E70" s="162"/>
      <c r="F70" s="162"/>
    </row>
    <row r="71" spans="1:16" x14ac:dyDescent="0.15">
      <c r="A71" s="163"/>
      <c r="B71" s="163" t="e">
        <f>#REF!</f>
        <v>#REF!</v>
      </c>
      <c r="C71" s="163" t="e">
        <f>#REF!</f>
        <v>#REF!</v>
      </c>
      <c r="D71" s="163" t="e">
        <f>#REF!</f>
        <v>#REF!</v>
      </c>
    </row>
    <row r="72" spans="1:16" x14ac:dyDescent="0.15">
      <c r="A72" s="163" t="s">
        <v>69</v>
      </c>
      <c r="B72" s="164" t="e">
        <f>#REF!</f>
        <v>#REF!</v>
      </c>
      <c r="C72" s="164" t="e">
        <f>#REF!</f>
        <v>#REF!</v>
      </c>
      <c r="D72" s="164" t="e">
        <f>#REF!</f>
        <v>#REF!</v>
      </c>
    </row>
    <row r="73" spans="1:16" x14ac:dyDescent="0.15">
      <c r="A73" s="163" t="s">
        <v>70</v>
      </c>
      <c r="B73" s="164" t="e">
        <f>#REF!</f>
        <v>#REF!</v>
      </c>
      <c r="C73" s="164" t="e">
        <f>#REF!</f>
        <v>#REF!</v>
      </c>
      <c r="D73" s="164" t="e">
        <f>#REF!</f>
        <v>#REF!</v>
      </c>
    </row>
    <row r="74" spans="1:16" x14ac:dyDescent="0.15">
      <c r="A74" s="163" t="s">
        <v>71</v>
      </c>
      <c r="B74" s="164" t="e">
        <f>#REF!</f>
        <v>#REF!</v>
      </c>
      <c r="C74" s="164" t="e">
        <f>#REF!</f>
        <v>#REF!</v>
      </c>
      <c r="D74" s="164" t="e">
        <f>#REF!</f>
        <v>#REF!</v>
      </c>
    </row>
  </sheetData>
  <sheetProtection algorithmName="SHA-512" hashValue="MC21zXTuN/ZKTNMhUO+ydNAi9MEVJFdid3fU7qDqKOqdC0wTq7ykQtrKwuwv3xRU10buDAfCYP7N62GvtLlZ0w==" saltValue="odayYYx1iDtS3n3oCZm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2019-10-23T09:19:21Z</cp:lastPrinted>
  <dcterms:created xsi:type="dcterms:W3CDTF">2019-02-14T02:02:53Z</dcterms:created>
  <dcterms:modified xsi:type="dcterms:W3CDTF">2019-10-24T02:16:34Z</dcterms:modified>
  <cp:category/>
</cp:coreProperties>
</file>