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alcChain>
</file>

<file path=xl/sharedStrings.xml><?xml version="1.0" encoding="utf-8"?>
<sst xmlns="http://schemas.openxmlformats.org/spreadsheetml/2006/main" count="1107" uniqueCount="590">
  <si>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</si>
  <si>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</si>
  <si>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</si>
  <si>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</si>
  <si>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</si>
  <si>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</si>
  <si>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</si>
  <si>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</si>
  <si>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</si>
  <si>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</si>
  <si>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</si>
  <si>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</si>
  <si>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</si>
  <si>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</si>
  <si>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</si>
  <si>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</si>
  <si>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</si>
  <si>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</si>
  <si>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</si>
  <si>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</si>
  <si>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</si>
  <si>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</si>
  <si>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</si>
  <si>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</si>
  <si>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</si>
  <si>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</si>
  <si>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</si>
  <si>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</si>
  <si>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</si>
  <si>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</si>
  <si>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</si>
  <si>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</si>
  <si>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</si>
  <si>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</si>
  <si>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</si>
  <si>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</si>
  <si>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</si>
  <si>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</si>
  <si>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</si>
  <si>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</si>
  <si>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</si>
  <si>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</si>
  <si>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</si>
  <si>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</si>
  <si>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</si>
  <si>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</si>
  <si>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</si>
  <si>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</si>
  <si>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</si>
  <si>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</si>
  <si>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</si>
  <si>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</si>
  <si>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</si>
  <si>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</si>
  <si>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</si>
  <si>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</si>
  <si>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</si>
  <si>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</si>
  <si>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</si>
  <si>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</si>
  <si>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</si>
  <si>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</si>
  <si>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</si>
  <si>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</si>
  <si>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</si>
  <si>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</si>
  <si>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</si>
  <si>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</si>
  <si>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</si>
  <si>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</si>
  <si>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</si>
  <si>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</si>
  <si>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</si>
  <si>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</si>
  <si>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</si>
  <si>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</si>
  <si>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</si>
  <si>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</si>
  <si>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</si>
  <si>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</si>
  <si>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</si>
  <si>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</si>
  <si>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</si>
  <si>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</si>
  <si>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</si>
  <si>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</si>
  <si>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</si>
  <si>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</si>
  <si>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</si>
  <si>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</si>
  <si>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</si>
  <si>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</si>
  <si>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</si>
  <si>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</si>
  <si>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</si>
  <si>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</si>
  <si>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</si>
  <si>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</si>
  <si>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</si>
  <si>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</si>
  <si>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</si>
  <si>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</si>
  <si>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</si>
  <si>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</si>
  <si>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</si>
  <si>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</si>
  <si>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</si>
  <si>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</si>
  <si>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</si>
  <si>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</si>
  <si>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</si>
  <si>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</si>
  <si>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</si>
  <si>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</si>
  <si>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</si>
  <si>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</si>
  <si>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</si>
  <si>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</si>
  <si>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</si>
  <si>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</si>
  <si>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</si>
  <si>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</si>
  <si>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</si>
  <si>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</si>
  <si>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</si>
  <si>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</si>
  <si>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</si>
  <si>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</si>
  <si>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</si>
  <si>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</si>
  <si>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</si>
  <si>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</si>
  <si>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</si>
  <si>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</si>
  <si>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</si>
  <si>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</si>
  <si>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</si>
  <si>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</si>
  <si>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</si>
  <si>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</si>
  <si>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</si>
  <si>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</si>
  <si>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</si>
  <si>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</si>
  <si>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</si>
  <si>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</si>
  <si>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</si>
  <si>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</si>
  <si>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</si>
  <si>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</si>
  <si>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</si>
  <si>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</si>
  <si>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</si>
  <si>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</si>
  <si>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</si>
  <si>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</si>
  <si>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</si>
  <si>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</si>
  <si>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</si>
  <si>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</si>
  <si>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</si>
  <si>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</si>
  <si>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</si>
  <si>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</si>
  <si>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</si>
  <si>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</si>
  <si>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</si>
  <si>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</si>
  <si>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</si>
  <si>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</si>
  <si>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</si>
  <si>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</si>
  <si>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</si>
  <si>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</si>
  <si>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</si>
  <si>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</si>
  <si>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</si>
  <si>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</si>
  <si>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</si>
  <si>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</si>
  <si>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</si>
  <si>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</si>
  <si>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</si>
  <si>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</si>
  <si>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</si>
  <si>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</si>
  <si>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</si>
  <si>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</si>
  <si>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</si>
  <si>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</si>
  <si>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</si>
  <si>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</si>
  <si>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</si>
  <si>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</si>
  <si>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</si>
  <si>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</si>
  <si>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</si>
  <si>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</si>
  <si>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</si>
  <si>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</si>
  <si>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</si>
  <si>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</si>
  <si>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</si>
  <si>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</si>
  <si>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</si>
  <si>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</si>
  <si>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</si>
  <si>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埼玉県神川町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</si>
  <si>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</si>
  <si>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</si>
  <si>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</si>
  <si>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</si>
  <si>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</si>
  <si>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</si>
  <si>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</si>
  <si>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</si>
  <si>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</si>
  <si>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</si>
  <si>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</si>
  <si>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</si>
  <si>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</si>
  <si>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</si>
  <si>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</si>
  <si>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</si>
  <si>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</si>
  <si>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</si>
  <si>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</si>
  <si>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</si>
  <si>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</si>
  <si>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</si>
  <si>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</si>
  <si>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</si>
  <si>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</si>
  <si>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</si>
  <si>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</si>
  <si>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</si>
  <si>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</si>
  <si>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</si>
  <si>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</si>
  <si>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</si>
  <si>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</si>
  <si>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</si>
  <si>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</si>
  <si>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</si>
  <si>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</si>
  <si>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</si>
  <si>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</si>
  <si>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</si>
  <si>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</si>
  <si>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</si>
  <si>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</si>
  <si>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</si>
  <si>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</si>
  <si>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</si>
  <si>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</si>
  <si>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</si>
  <si>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</si>
  <si>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</si>
  <si>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</si>
  <si>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</si>
  <si>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</si>
  <si>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</si>
  <si>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</si>
  <si>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</si>
  <si>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</si>
  <si>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</si>
  <si>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</si>
  <si>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</si>
  <si>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</si>
  <si>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</si>
  <si>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</si>
  <si>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</si>
  <si>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</si>
  <si>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</si>
  <si>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</si>
  <si>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</si>
  <si>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</si>
  <si>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</si>
  <si>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</si>
  <si>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</si>
  <si>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</si>
  <si>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</si>
  <si>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</si>
  <si>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</si>
  <si>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</si>
  <si>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</si>
  <si>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</si>
  <si>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</si>
  <si>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</si>
  <si>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</si>
  <si>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</si>
  <si>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</si>
  <si>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</si>
  <si>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</si>
  <si>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</si>
  <si>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</si>
  <si>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</si>
  <si>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</si>
  <si>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</si>
  <si>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</si>
  <si>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</si>
  <si>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</si>
  <si>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</si>
  <si>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</si>
  <si>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</si>
  <si>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</si>
  <si>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</si>
  <si>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</si>
  <si>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</si>
  <si>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</si>
  <si>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</si>
  <si>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</si>
  <si>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</si>
  <si>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</si>
  <si>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</si>
  <si>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</si>
  <si>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</si>
  <si>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</si>
  <si>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</si>
  <si>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</si>
  <si>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</si>
  <si>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</si>
  <si>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</si>
  <si>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</si>
  <si>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</si>
  <si>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</si>
  <si>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</si>
  <si>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</si>
  <si>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</si>
  <si>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</si>
  <si>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</si>
  <si>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</si>
  <si>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</si>
  <si>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</si>
  <si>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</si>
  <si>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</si>
  <si>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</si>
  <si>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</si>
  <si>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</si>
  <si>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</si>
  <si>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</si>
  <si>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</si>
  <si>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</si>
  <si>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</si>
  <si>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</si>
  <si>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</si>
  <si>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</si>
  <si>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</si>
  <si>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</si>
  <si>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</si>
  <si>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</si>
  <si>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</si>
  <si>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</si>
  <si>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</si>
  <si>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</si>
  <si>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</si>
  <si>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埼玉県神川町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</si>
  <si>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</si>
  <si>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</si>
  <si>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</si>
  <si>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</si>
  <si>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</si>
  <si>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</si>
  <si>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</si>
  <si>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</si>
  <si>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</si>
  <si>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</si>
  <si>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</si>
  <si>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</si>
  <si>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</si>
  <si>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</si>
  <si>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</si>
  <si>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</si>
  <si>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</si>
  <si>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</si>
  <si>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</si>
  <si>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</si>
  <si>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</si>
  <si>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</si>
  <si>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</si>
  <si>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</si>
  <si>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</si>
  <si>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</si>
  <si>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</si>
  <si>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</si>
  <si>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</si>
  <si>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</si>
  <si>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</si>
  <si>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</si>
  <si>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</si>
  <si>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</si>
  <si>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</si>
  <si>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</si>
  <si>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</si>
  <si>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</si>
  <si>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</si>
  <si>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</si>
  <si>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</si>
  <si>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</si>
  <si>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</si>
  <si>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</si>
  <si>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</si>
  <si>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</si>
  <si>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</si>
  <si>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</si>
  <si>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</si>
  <si>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</si>
  <si>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</si>
  <si>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</si>
  <si>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</si>
  <si>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</si>
  <si>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</si>
  <si>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</si>
  <si>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</si>
  <si>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</si>
  <si>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</si>
  <si>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</si>
  <si>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</si>
  <si>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</si>
  <si>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</si>
  <si>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</si>
  <si>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</si>
  <si>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</si>
  <si>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</si>
  <si>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</si>
  <si>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</si>
  <si>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</si>
  <si>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</si>
  <si>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</si>
  <si>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</si>
  <si>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</si>
  <si>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</si>
  <si>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</si>
  <si>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</si>
  <si>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</si>
  <si>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</si>
  <si>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</si>
  <si>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</si>
  <si>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</si>
  <si>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</si>
  <si>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</si>
  <si>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</si>
  <si>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</si>
  <si>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</si>
  <si>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</si>
  <si>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</si>
  <si>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</si>
  <si>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</si>
  <si>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</si>
  <si>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</si>
  <si>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</si>
  <si>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</si>
  <si>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</si>
  <si>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</si>
  <si>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</si>
  <si>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</si>
  <si>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</si>
  <si>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</si>
  <si>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</si>
  <si>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</si>
  <si>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</si>
  <si>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</si>
  <si>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</si>
  <si>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</si>
  <si>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</si>
  <si>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</si>
  <si>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</si>
  <si>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</si>
  <si>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</si>
  <si>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</si>
  <si>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</si>
  <si>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</si>
  <si>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</si>
  <si>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</si>
  <si>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</si>
  <si>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</si>
  <si>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</si>
  <si>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</si>
  <si>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</si>
  <si>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</si>
  <si>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</si>
  <si>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</si>
  <si>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</si>
  <si>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</si>
  <si>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</si>
  <si>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</si>
  <si>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</si>
  <si>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</si>
  <si>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</si>
  <si>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</si>
  <si>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</si>
  <si>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</si>
  <si>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</si>
  <si>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</si>
  <si>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</si>
  <si>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</si>
  <si>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</si>
  <si>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</si>
  <si>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</si>
  <si>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</si>
  <si>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</si>
  <si>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</si>
  <si>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</si>
  <si>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</si>
  <si>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</si>
  <si>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</si>
  <si>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</si>
  <si>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</si>
  <si>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</si>
  <si>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</si>
  <si>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</si>
  <si>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</si>
  <si>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</si>
  <si>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</si>
  <si>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</si>
  <si>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</si>
  <si>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</si>
  <si>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</si>
  <si>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</si>
  <si>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</si>
  <si>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</si>
  <si>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</si>
  <si>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</si>
  <si>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</si>
  <si>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</si>
  <si>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</si>
  <si>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</si>
  <si>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</si>
  <si>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</si>
  <si>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</si>
  <si>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</si>
  <si>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</si>
  <si>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</si>
  <si>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</si>
  <si>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</si>
  <si>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</si>
  <si>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</si>
  <si>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</si>
  <si>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</si>
  <si>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</si>
  <si>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</si>
  <si>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</si>
  <si>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</si>
  <si>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</si>
  <si>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</si>
  <si>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</si>
  <si>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</si>
  <si>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8.55</t>
  </si>
  <si>
    <t>▲ 2.65</t>
  </si>
  <si>
    <t>一般会計</t>
  </si>
  <si>
    <t>水道事業会計</t>
  </si>
  <si>
    <t>国民健康保険特別会計</t>
  </si>
  <si>
    <t>介護保険特別会計</t>
  </si>
  <si>
    <t>公共下水道事業特別会計</t>
  </si>
  <si>
    <t>後期高齢者医療特別会計</t>
  </si>
  <si>
    <t>町営バス事業特別会計</t>
  </si>
  <si>
    <t>観光事業特別会計</t>
  </si>
  <si>
    <t>その他会計（赤字）</t>
  </si>
  <si>
    <t>その他会計（黒字）</t>
  </si>
  <si>
    <t>教育施設整備基金</t>
    <phoneticPr fontId="11"/>
  </si>
  <si>
    <t>消防防災施設整備基金</t>
    <phoneticPr fontId="11"/>
  </si>
  <si>
    <t>-</t>
    <phoneticPr fontId="2"/>
  </si>
  <si>
    <t>-</t>
    <phoneticPr fontId="2"/>
  </si>
  <si>
    <t>-</t>
    <phoneticPr fontId="2"/>
  </si>
  <si>
    <t>-</t>
    <phoneticPr fontId="2"/>
  </si>
  <si>
    <t>-</t>
    <phoneticPr fontId="2"/>
  </si>
  <si>
    <t>児玉郡市広域市町村圏組合</t>
    <phoneticPr fontId="2"/>
  </si>
  <si>
    <t>埼玉県後期高齢者医療広域連合</t>
    <phoneticPr fontId="2"/>
  </si>
  <si>
    <t>埼玉県市町村総合事務組合</t>
    <phoneticPr fontId="2"/>
  </si>
  <si>
    <t>彩の国さいたま人づくり広域連合</t>
    <phoneticPr fontId="2"/>
  </si>
  <si>
    <t>一般会計</t>
    <phoneticPr fontId="2"/>
  </si>
  <si>
    <t>-</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</si>
  <si>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</si>
  <si>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</si>
  <si>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</si>
  <si>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公共施設整備基金</t>
    <phoneticPr fontId="11"/>
  </si>
  <si>
    <t>地域振興基金</t>
    <phoneticPr fontId="11"/>
  </si>
  <si>
    <t>ふるさと基金</t>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</si>
  <si>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</si>
  <si>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</si>
  <si>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</si>
  <si>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</si>
  <si>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</si>
  <si>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将来負担比率の平成29年度における減は、土地改良事業に係る債務負担行為の期間終了により、支出予定額が減額となったことによるものである。
実質公債費比率の平成29年度における増は、平成28年度に発行した地域振興基金に伴う合併特例債について償還が開始され、元利償還金が増加となったことによるものである。
将来負担比率、実質公債費比率ともに今後の数値上昇が想定されており、これまで以上に公債費の適正化に取り組んでいく必要がある。</t>
    <rPh sb="50" eb="52">
      <t>ゲンガク</t>
    </rPh>
    <rPh sb="68" eb="70">
      <t>ジッシツ</t>
    </rPh>
    <rPh sb="70" eb="73">
      <t>コウサイヒ</t>
    </rPh>
    <rPh sb="73" eb="75">
      <t>ヒリツ</t>
    </rPh>
    <rPh sb="76" eb="78">
      <t>ヘイセイ</t>
    </rPh>
    <rPh sb="80" eb="82">
      <t>ネンド</t>
    </rPh>
    <rPh sb="86" eb="87">
      <t>ゾウ</t>
    </rPh>
    <rPh sb="89" eb="91">
      <t>ヘイセイ</t>
    </rPh>
    <rPh sb="93" eb="95">
      <t>ネンド</t>
    </rPh>
    <rPh sb="96" eb="98">
      <t>ハッコウ</t>
    </rPh>
    <rPh sb="100" eb="102">
      <t>チイキ</t>
    </rPh>
    <rPh sb="102" eb="104">
      <t>シンコウ</t>
    </rPh>
    <rPh sb="104" eb="106">
      <t>キキン</t>
    </rPh>
    <rPh sb="107" eb="108">
      <t>トモナ</t>
    </rPh>
    <rPh sb="109" eb="111">
      <t>ガッペイ</t>
    </rPh>
    <rPh sb="111" eb="113">
      <t>トクレイ</t>
    </rPh>
    <rPh sb="113" eb="114">
      <t>サイ</t>
    </rPh>
    <rPh sb="118" eb="120">
      <t>ショウカン</t>
    </rPh>
    <rPh sb="121" eb="123">
      <t>カイシ</t>
    </rPh>
    <rPh sb="126" eb="128">
      <t>ガンリ</t>
    </rPh>
    <rPh sb="128" eb="131">
      <t>ショウカンキン</t>
    </rPh>
    <rPh sb="132" eb="134">
      <t>ゾウカ</t>
    </rPh>
    <rPh sb="170" eb="172">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</si>
  <si>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</si>
  <si>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</si>
  <si>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</si>
  <si>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将来負担比率、固定資産減価償却率ともに類似団体内平均値を大きく下回っている。
ただし、今後も地方債現在高の増加等による将来負担比率の増が見込まれており、将来負担比率については増加が生じる見込みとなっている。
同じく有形固定資産減価償却率についても年数の経過により増加が見込まれており、これまで以上に公債費の適正化等に取り組んでいく必要がある。</t>
    <rPh sb="76" eb="78">
      <t>ショウライ</t>
    </rPh>
    <rPh sb="78" eb="80">
      <t>フタン</t>
    </rPh>
    <rPh sb="80" eb="82">
      <t>ヒリツ</t>
    </rPh>
    <rPh sb="87" eb="89">
      <t>ゾウカ</t>
    </rPh>
    <rPh sb="90" eb="91">
      <t>ショウ</t>
    </rPh>
    <rPh sb="93" eb="95">
      <t>ミコ</t>
    </rPh>
    <rPh sb="104" eb="105">
      <t>オナ</t>
    </rPh>
    <rPh sb="107" eb="109">
      <t>ユウケイ</t>
    </rPh>
    <rPh sb="109" eb="111">
      <t>コテイ</t>
    </rPh>
    <rPh sb="111" eb="113">
      <t>シサン</t>
    </rPh>
    <rPh sb="113" eb="115">
      <t>ゲンカ</t>
    </rPh>
    <rPh sb="115" eb="117">
      <t>ショウキャク</t>
    </rPh>
    <rPh sb="117" eb="118">
      <t>リツ</t>
    </rPh>
    <rPh sb="123" eb="125">
      <t>ネンスウ</t>
    </rPh>
    <rPh sb="126" eb="128">
      <t>ケイカ</t>
    </rPh>
    <rPh sb="131" eb="133">
      <t>ゾウカ</t>
    </rPh>
    <rPh sb="134" eb="136">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</si>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</sst>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3"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4"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5" fillId="0" borderId="0" xfId="4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4"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2">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D8A7-43EF-90A4-E92D0F4C24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65929</c:v>
                </c:pt>
                <c:pt idx="1">
                  <c:v>99509</c:v>
                </c:pt>
                <c:pt idx="2">
                  <c:v>49285</c:v>
                </c:pt>
                <c:pt idx="3">
                  <c:v>41341</c:v>
                </c:pt>
                <c:pt idx="4">
                  <c:v>85098</c:v>
                </c:pt>
              </c:numCache>
            </c:numRef>
          </c:val>
          <c:smooth val="0"/>
          <c:extLst xmlns:c16r2="http://schemas.microsoft.com/office/drawing/2015/06/chart">
            <c:ext xmlns:c16="http://schemas.microsoft.com/office/drawing/2014/chart" uri="{C3380CC4-5D6E-409C-BE32-E72D297353CC}">
              <c16:uniqueId val="{00000001-D8A7-43EF-90A4-E92D0F4C2461}"/>
            </c:ext>
          </c:extLst>
        </c:ser>
        <c:dLbls>
          <c:showLegendKey val="0"/>
          <c:showVal val="0"/>
          <c:showCatName val="0"/>
          <c:showSerName val="0"/>
          <c:showPercent val="0"/>
          <c:showBubbleSize val="0"/>
        </c:dLbls>
        <c:marker val="1"/>
        <c:smooth val="0"/>
        <c:axId val="153569536"/>
        <c:axId val="153579904"/>
      </c:lineChart>
      <c:catAx>
        <c:axId val="15356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79904"/>
        <c:crosses val="autoZero"/>
        <c:auto val="1"/>
        <c:lblAlgn val="ctr"/>
        <c:lblOffset val="100"/>
        <c:tickLblSkip val="1"/>
        <c:tickMarkSkip val="1"/>
        <c:noMultiLvlLbl val="0"/>
      </c:catAx>
      <c:valAx>
        <c:axId val="1535799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6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10.59</c:v>
                </c:pt>
                <c:pt idx="1">
                  <c:v>12.14</c:v>
                </c:pt>
                <c:pt idx="2">
                  <c:v>12.68</c:v>
                </c:pt>
                <c:pt idx="3">
                  <c:v>10.27</c:v>
                </c:pt>
                <c:pt idx="4">
                  <c:v>9.58</c:v>
                </c:pt>
              </c:numCache>
            </c:numRef>
          </c:val>
          <c:extLst xmlns:c16r2="http://schemas.microsoft.com/office/drawing/2015/06/chart">
            <c:ext xmlns:c16="http://schemas.microsoft.com/office/drawing/2014/chart" uri="{C3380CC4-5D6E-409C-BE32-E72D297353CC}">
              <c16:uniqueId val="{00000000-50CC-4137-BEAB-BBB8AFEB43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22.39</c:v>
                </c:pt>
                <c:pt idx="1">
                  <c:v>24.35</c:v>
                </c:pt>
                <c:pt idx="2">
                  <c:v>27.24</c:v>
                </c:pt>
                <c:pt idx="3">
                  <c:v>27.82</c:v>
                </c:pt>
                <c:pt idx="4">
                  <c:v>30.56</c:v>
                </c:pt>
              </c:numCache>
            </c:numRef>
          </c:val>
          <c:extLst xmlns:c16r2="http://schemas.microsoft.com/office/drawing/2015/06/chart">
            <c:ext xmlns:c16="http://schemas.microsoft.com/office/drawing/2014/chart" uri="{C3380CC4-5D6E-409C-BE32-E72D297353CC}">
              <c16:uniqueId val="{00000001-50CC-4137-BEAB-BBB8AFEB43D6}"/>
            </c:ext>
          </c:extLst>
        </c:ser>
        <c:dLbls>
          <c:showLegendKey val="0"/>
          <c:showVal val="0"/>
          <c:showCatName val="0"/>
          <c:showSerName val="0"/>
          <c:showPercent val="0"/>
          <c:showBubbleSize val="0"/>
        </c:dLbls>
        <c:gapWidth val="250"/>
        <c:overlap val="100"/>
        <c:axId val="162238848"/>
        <c:axId val="162240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-8.5500000000000007</c:v>
                </c:pt>
                <c:pt idx="1">
                  <c:v>3.32</c:v>
                </c:pt>
                <c:pt idx="2">
                  <c:v>3.66</c:v>
                </c:pt>
                <c:pt idx="3">
                  <c:v>-2.65</c:v>
                </c:pt>
                <c:pt idx="4">
                  <c:v>3</c:v>
                </c:pt>
              </c:numCache>
            </c:numRef>
          </c:val>
          <c:smooth val="0"/>
          <c:extLst xmlns:c16r2="http://schemas.microsoft.com/office/drawing/2015/06/chart">
            <c:ext xmlns:c16="http://schemas.microsoft.com/office/drawing/2014/chart" uri="{C3380CC4-5D6E-409C-BE32-E72D297353CC}">
              <c16:uniqueId val="{00000002-50CC-4137-BEAB-BBB8AFEB43D6}"/>
            </c:ext>
          </c:extLst>
        </c:ser>
        <c:dLbls>
          <c:showLegendKey val="0"/>
          <c:showVal val="0"/>
          <c:showCatName val="0"/>
          <c:showSerName val="0"/>
          <c:showPercent val="0"/>
          <c:showBubbleSize val="0"/>
        </c:dLbls>
        <c:marker val="1"/>
        <c:smooth val="0"/>
        <c:axId val="162238848"/>
        <c:axId val="162240768"/>
      </c:lineChart>
      <c:catAx>
        <c:axId val="1622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240768"/>
        <c:crosses val="autoZero"/>
        <c:auto val="1"/>
        <c:lblAlgn val="ctr"/>
        <c:lblOffset val="100"/>
        <c:tickLblSkip val="1"/>
        <c:tickMarkSkip val="1"/>
        <c:noMultiLvlLbl val="0"/>
      </c:catAx>
      <c:valAx>
        <c:axId val="16224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2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0.03</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AA94-4F0C-B3FA-6849BCB25B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A94-4F0C-B3FA-6849BCB25BD8}"/>
            </c:ext>
          </c:extLst>
        </c:ser>
        <c:ser>
          <c:idx val="2"/>
          <c:order val="2"/>
          <c:tx>
            <c:strRef>
              <c:f>データシート!$A$29</c:f>
              <c:strCache>
                <c:ptCount val="1"/>
                <c:pt idx="0">
                  <c:v>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0.03</c:v>
                </c:pt>
                <c:pt idx="4">
                  <c:v>#N/A</c:v>
                </c:pt>
                <c:pt idx="5">
                  <c:v>0.02</c:v>
                </c:pt>
                <c:pt idx="6">
                  <c:v>#N/A</c:v>
                </c:pt>
                <c:pt idx="7">
                  <c:v>0.1</c:v>
                </c:pt>
                <c:pt idx="8">
                  <c:v>#N/A</c:v>
                </c:pt>
                <c:pt idx="9">
                  <c:v>0.01</c:v>
                </c:pt>
              </c:numCache>
            </c:numRef>
          </c:val>
          <c:extLst xmlns:c16r2="http://schemas.microsoft.com/office/drawing/2015/06/chart">
            <c:ext xmlns:c16="http://schemas.microsoft.com/office/drawing/2014/chart" uri="{C3380CC4-5D6E-409C-BE32-E72D297353CC}">
              <c16:uniqueId val="{00000002-AA94-4F0C-B3FA-6849BCB25BD8}"/>
            </c:ext>
          </c:extLst>
        </c:ser>
        <c:ser>
          <c:idx val="3"/>
          <c:order val="3"/>
          <c:tx>
            <c:strRef>
              <c:f>データシート!$A$30</c:f>
              <c:strCache>
                <c:ptCount val="1"/>
                <c:pt idx="0">
                  <c:v>町営バス事業特別会計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AA94-4F0C-B3FA-6849BCB25B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AA94-4F0C-B3FA-6849BCB25BD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0.33</c:v>
                </c:pt>
                <c:pt idx="4">
                  <c:v>#N/A</c:v>
                </c:pt>
                <c:pt idx="5">
                  <c:v>0.19</c:v>
                </c:pt>
                <c:pt idx="6">
                  <c:v>#N/A</c:v>
                </c:pt>
                <c:pt idx="7">
                  <c:v>0.23</c:v>
                </c:pt>
                <c:pt idx="8">
                  <c:v>#N/A</c:v>
                </c:pt>
                <c:pt idx="9">
                  <c:v>0.13</c:v>
                </c:pt>
              </c:numCache>
            </c:numRef>
          </c:val>
          <c:extLst xmlns:c16r2="http://schemas.microsoft.com/office/drawing/2015/06/chart">
            <c:ext xmlns:c16="http://schemas.microsoft.com/office/drawing/2014/chart" uri="{C3380CC4-5D6E-409C-BE32-E72D297353CC}">
              <c16:uniqueId val="{00000005-AA94-4F0C-B3FA-6849BCB25B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0.63</c:v>
                </c:pt>
                <c:pt idx="4">
                  <c:v>#N/A</c:v>
                </c:pt>
                <c:pt idx="5">
                  <c:v>1.1599999999999999</c:v>
                </c:pt>
                <c:pt idx="6">
                  <c:v>#N/A</c:v>
                </c:pt>
                <c:pt idx="7">
                  <c:v>1.47</c:v>
                </c:pt>
                <c:pt idx="8">
                  <c:v>#N/A</c:v>
                </c:pt>
                <c:pt idx="9">
                  <c:v>0.75</c:v>
                </c:pt>
              </c:numCache>
            </c:numRef>
          </c:val>
          <c:extLst xmlns:c16r2="http://schemas.microsoft.com/office/drawing/2015/06/chart">
            <c:ext xmlns:c16="http://schemas.microsoft.com/office/drawing/2014/chart" uri="{C3380CC4-5D6E-409C-BE32-E72D297353CC}">
              <c16:uniqueId val="{00000006-AA94-4F0C-B3FA-6849BCB25BD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4.0199999999999996</c:v>
                </c:pt>
                <c:pt idx="2">
                  <c:v>#N/A</c:v>
                </c:pt>
                <c:pt idx="3">
                  <c:v>3.9</c:v>
                </c:pt>
                <c:pt idx="4">
                  <c:v>#N/A</c:v>
                </c:pt>
                <c:pt idx="5">
                  <c:v>5.05</c:v>
                </c:pt>
                <c:pt idx="6">
                  <c:v>#N/A</c:v>
                </c:pt>
                <c:pt idx="7">
                  <c:v>4.8499999999999996</c:v>
                </c:pt>
                <c:pt idx="8">
                  <c:v>#N/A</c:v>
                </c:pt>
                <c:pt idx="9">
                  <c:v>4.2300000000000004</c:v>
                </c:pt>
              </c:numCache>
            </c:numRef>
          </c:val>
          <c:extLst xmlns:c16r2="http://schemas.microsoft.com/office/drawing/2015/06/chart">
            <c:ext xmlns:c16="http://schemas.microsoft.com/office/drawing/2014/chart" uri="{C3380CC4-5D6E-409C-BE32-E72D297353CC}">
              <c16:uniqueId val="{00000007-AA94-4F0C-B3FA-6849BCB25BD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7.23</c:v>
                </c:pt>
                <c:pt idx="2">
                  <c:v>#N/A</c:v>
                </c:pt>
                <c:pt idx="3">
                  <c:v>6.03</c:v>
                </c:pt>
                <c:pt idx="4">
                  <c:v>#N/A</c:v>
                </c:pt>
                <c:pt idx="5">
                  <c:v>7.82</c:v>
                </c:pt>
                <c:pt idx="6">
                  <c:v>#N/A</c:v>
                </c:pt>
                <c:pt idx="7">
                  <c:v>6.91</c:v>
                </c:pt>
                <c:pt idx="8">
                  <c:v>#N/A</c:v>
                </c:pt>
                <c:pt idx="9">
                  <c:v>7.68</c:v>
                </c:pt>
              </c:numCache>
            </c:numRef>
          </c:val>
          <c:extLst xmlns:c16r2="http://schemas.microsoft.com/office/drawing/2015/06/chart">
            <c:ext xmlns:c16="http://schemas.microsoft.com/office/drawing/2014/chart" uri="{C3380CC4-5D6E-409C-BE32-E72D297353CC}">
              <c16:uniqueId val="{00000008-AA94-4F0C-B3FA-6849BCB25B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10.56</c:v>
                </c:pt>
                <c:pt idx="2">
                  <c:v>#N/A</c:v>
                </c:pt>
                <c:pt idx="3">
                  <c:v>12.08</c:v>
                </c:pt>
                <c:pt idx="4">
                  <c:v>#N/A</c:v>
                </c:pt>
                <c:pt idx="5">
                  <c:v>12.62</c:v>
                </c:pt>
                <c:pt idx="6">
                  <c:v>#N/A</c:v>
                </c:pt>
                <c:pt idx="7">
                  <c:v>10.24</c:v>
                </c:pt>
                <c:pt idx="8">
                  <c:v>#N/A</c:v>
                </c:pt>
                <c:pt idx="9">
                  <c:v>9.5399999999999991</c:v>
                </c:pt>
              </c:numCache>
            </c:numRef>
          </c:val>
          <c:extLst xmlns:c16r2="http://schemas.microsoft.com/office/drawing/2015/06/chart">
            <c:ext xmlns:c16="http://schemas.microsoft.com/office/drawing/2014/chart" uri="{C3380CC4-5D6E-409C-BE32-E72D297353CC}">
              <c16:uniqueId val="{00000009-AA94-4F0C-B3FA-6849BCB25BD8}"/>
            </c:ext>
          </c:extLst>
        </c:ser>
        <c:dLbls>
          <c:showLegendKey val="0"/>
          <c:showVal val="0"/>
          <c:showCatName val="0"/>
          <c:showSerName val="0"/>
          <c:showPercent val="0"/>
          <c:showBubbleSize val="0"/>
        </c:dLbls>
        <c:gapWidth val="150"/>
        <c:overlap val="100"/>
        <c:axId val="162359552"/>
        <c:axId val="162365440"/>
      </c:barChart>
      <c:catAx>
        <c:axId val="16235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65440"/>
        <c:crosses val="autoZero"/>
        <c:auto val="1"/>
        <c:lblAlgn val="ctr"/>
        <c:lblOffset val="100"/>
        <c:tickLblSkip val="1"/>
        <c:tickMarkSkip val="1"/>
        <c:noMultiLvlLbl val="0"/>
      </c:catAx>
      <c:valAx>
        <c:axId val="16236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5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497</c:v>
                </c:pt>
                <c:pt idx="5">
                  <c:v>509</c:v>
                </c:pt>
                <c:pt idx="8">
                  <c:v>486</c:v>
                </c:pt>
                <c:pt idx="11">
                  <c:v>485</c:v>
                </c:pt>
                <c:pt idx="14">
                  <c:v>646</c:v>
                </c:pt>
              </c:numCache>
            </c:numRef>
          </c:val>
          <c:extLst xmlns:c16r2="http://schemas.microsoft.com/office/drawing/2015/06/chart">
            <c:ext xmlns:c16="http://schemas.microsoft.com/office/drawing/2014/chart" uri="{C3380CC4-5D6E-409C-BE32-E72D297353CC}">
              <c16:uniqueId val="{00000000-55B5-4FFA-A223-8961A4AC96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5B5-4FFA-A223-8961A4AC96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94</c:v>
                </c:pt>
                <c:pt idx="3">
                  <c:v>92</c:v>
                </c:pt>
                <c:pt idx="6">
                  <c:v>92</c:v>
                </c:pt>
                <c:pt idx="9">
                  <c:v>85</c:v>
                </c:pt>
                <c:pt idx="12">
                  <c:v>79</c:v>
                </c:pt>
              </c:numCache>
            </c:numRef>
          </c:val>
          <c:extLst xmlns:c16r2="http://schemas.microsoft.com/office/drawing/2015/06/chart">
            <c:ext xmlns:c16="http://schemas.microsoft.com/office/drawing/2014/chart" uri="{C3380CC4-5D6E-409C-BE32-E72D297353CC}">
              <c16:uniqueId val="{00000002-55B5-4FFA-A223-8961A4AC96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147</c:v>
                </c:pt>
                <c:pt idx="3">
                  <c:v>70</c:v>
                </c:pt>
                <c:pt idx="6">
                  <c:v>45</c:v>
                </c:pt>
                <c:pt idx="9">
                  <c:v>52</c:v>
                </c:pt>
                <c:pt idx="12">
                  <c:v>55</c:v>
                </c:pt>
              </c:numCache>
            </c:numRef>
          </c:val>
          <c:extLst xmlns:c16r2="http://schemas.microsoft.com/office/drawing/2015/06/chart">
            <c:ext xmlns:c16="http://schemas.microsoft.com/office/drawing/2014/chart" uri="{C3380CC4-5D6E-409C-BE32-E72D297353CC}">
              <c16:uniqueId val="{00000003-55B5-4FFA-A223-8961A4AC96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104</c:v>
                </c:pt>
                <c:pt idx="6">
                  <c:v>114</c:v>
                </c:pt>
                <c:pt idx="9">
                  <c:v>89</c:v>
                </c:pt>
                <c:pt idx="12">
                  <c:v>89</c:v>
                </c:pt>
              </c:numCache>
            </c:numRef>
          </c:val>
          <c:extLst xmlns:c16r2="http://schemas.microsoft.com/office/drawing/2015/06/chart">
            <c:ext xmlns:c16="http://schemas.microsoft.com/office/drawing/2014/chart" uri="{C3380CC4-5D6E-409C-BE32-E72D297353CC}">
              <c16:uniqueId val="{00000004-55B5-4FFA-A223-8961A4AC96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B5-4FFA-A223-8961A4AC96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B5-4FFA-A223-8961A4AC96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364</c:v>
                </c:pt>
                <c:pt idx="3">
                  <c:v>380</c:v>
                </c:pt>
                <c:pt idx="6">
                  <c:v>396</c:v>
                </c:pt>
                <c:pt idx="9">
                  <c:v>434</c:v>
                </c:pt>
                <c:pt idx="12">
                  <c:v>647</c:v>
                </c:pt>
              </c:numCache>
            </c:numRef>
          </c:val>
          <c:extLst xmlns:c16r2="http://schemas.microsoft.com/office/drawing/2015/06/chart">
            <c:ext xmlns:c16="http://schemas.microsoft.com/office/drawing/2014/chart" uri="{C3380CC4-5D6E-409C-BE32-E72D297353CC}">
              <c16:uniqueId val="{00000007-55B5-4FFA-A223-8961A4AC96D8}"/>
            </c:ext>
          </c:extLst>
        </c:ser>
        <c:dLbls>
          <c:showLegendKey val="0"/>
          <c:showVal val="0"/>
          <c:showCatName val="0"/>
          <c:showSerName val="0"/>
          <c:showPercent val="0"/>
          <c:showBubbleSize val="0"/>
        </c:dLbls>
        <c:gapWidth val="100"/>
        <c:overlap val="100"/>
        <c:axId val="150736896"/>
        <c:axId val="15073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202</c:v>
                </c:pt>
                <c:pt idx="2">
                  <c:v>#N/A</c:v>
                </c:pt>
                <c:pt idx="3">
                  <c:v>#N/A</c:v>
                </c:pt>
                <c:pt idx="4">
                  <c:v>137</c:v>
                </c:pt>
                <c:pt idx="5">
                  <c:v>#N/A</c:v>
                </c:pt>
                <c:pt idx="6">
                  <c:v>#N/A</c:v>
                </c:pt>
                <c:pt idx="7">
                  <c:v>161</c:v>
                </c:pt>
                <c:pt idx="8">
                  <c:v>#N/A</c:v>
                </c:pt>
                <c:pt idx="9">
                  <c:v>#N/A</c:v>
                </c:pt>
                <c:pt idx="10">
                  <c:v>175</c:v>
                </c:pt>
                <c:pt idx="11">
                  <c:v>#N/A</c:v>
                </c:pt>
                <c:pt idx="12">
                  <c:v>#N/A</c:v>
                </c:pt>
                <c:pt idx="13">
                  <c:v>224</c:v>
                </c:pt>
                <c:pt idx="14">
                  <c:v>#N/A</c:v>
                </c:pt>
              </c:numCache>
            </c:numRef>
          </c:val>
          <c:smooth val="0"/>
          <c:extLst xmlns:c16r2="http://schemas.microsoft.com/office/drawing/2015/06/chart">
            <c:ext xmlns:c16="http://schemas.microsoft.com/office/drawing/2014/chart" uri="{C3380CC4-5D6E-409C-BE32-E72D297353CC}">
              <c16:uniqueId val="{00000008-55B5-4FFA-A223-8961A4AC96D8}"/>
            </c:ext>
          </c:extLst>
        </c:ser>
        <c:dLbls>
          <c:showLegendKey val="0"/>
          <c:showVal val="0"/>
          <c:showCatName val="0"/>
          <c:showSerName val="0"/>
          <c:showPercent val="0"/>
          <c:showBubbleSize val="0"/>
        </c:dLbls>
        <c:marker val="1"/>
        <c:smooth val="0"/>
        <c:axId val="150736896"/>
        <c:axId val="150738048"/>
      </c:lineChart>
      <c:catAx>
        <c:axId val="1507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38048"/>
        <c:crosses val="autoZero"/>
        <c:auto val="1"/>
        <c:lblAlgn val="ctr"/>
        <c:lblOffset val="100"/>
        <c:tickLblSkip val="1"/>
        <c:tickMarkSkip val="1"/>
        <c:noMultiLvlLbl val="0"/>
      </c:catAx>
      <c:valAx>
        <c:axId val="15073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3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5339</c:v>
                </c:pt>
                <c:pt idx="5">
                  <c:v>5881</c:v>
                </c:pt>
                <c:pt idx="8">
                  <c:v>6103</c:v>
                </c:pt>
                <c:pt idx="11">
                  <c:v>6869</c:v>
                </c:pt>
                <c:pt idx="14">
                  <c:v>6918</c:v>
                </c:pt>
              </c:numCache>
            </c:numRef>
          </c:val>
          <c:extLst xmlns:c16r2="http://schemas.microsoft.com/office/drawing/2015/06/chart">
            <c:ext xmlns:c16="http://schemas.microsoft.com/office/drawing/2014/chart" uri="{C3380CC4-5D6E-409C-BE32-E72D297353CC}">
              <c16:uniqueId val="{00000000-01C3-467C-AB0C-2478783CAD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79</c:v>
                </c:pt>
                <c:pt idx="5">
                  <c:v>75</c:v>
                </c:pt>
                <c:pt idx="8">
                  <c:v>68</c:v>
                </c:pt>
                <c:pt idx="11">
                  <c:v>61</c:v>
                </c:pt>
                <c:pt idx="14">
                  <c:v>55</c:v>
                </c:pt>
              </c:numCache>
            </c:numRef>
          </c:val>
          <c:extLst xmlns:c16r2="http://schemas.microsoft.com/office/drawing/2015/06/chart">
            <c:ext xmlns:c16="http://schemas.microsoft.com/office/drawing/2014/chart" uri="{C3380CC4-5D6E-409C-BE32-E72D297353CC}">
              <c16:uniqueId val="{00000001-01C3-467C-AB0C-2478783CAD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2140</c:v>
                </c:pt>
                <c:pt idx="5">
                  <c:v>2030</c:v>
                </c:pt>
                <c:pt idx="8">
                  <c:v>2160</c:v>
                </c:pt>
                <c:pt idx="11">
                  <c:v>2229</c:v>
                </c:pt>
                <c:pt idx="14">
                  <c:v>2301</c:v>
                </c:pt>
              </c:numCache>
            </c:numRef>
          </c:val>
          <c:extLst xmlns:c16r2="http://schemas.microsoft.com/office/drawing/2015/06/chart">
            <c:ext xmlns:c16="http://schemas.microsoft.com/office/drawing/2014/chart" uri="{C3380CC4-5D6E-409C-BE32-E72D297353CC}">
              <c16:uniqueId val="{00000002-01C3-467C-AB0C-2478783CAD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1C3-467C-AB0C-2478783CAD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1C3-467C-AB0C-2478783CAD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C3-467C-AB0C-2478783CAD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1878</c:v>
                </c:pt>
                <c:pt idx="3">
                  <c:v>1819</c:v>
                </c:pt>
                <c:pt idx="6">
                  <c:v>1618</c:v>
                </c:pt>
                <c:pt idx="9">
                  <c:v>1649</c:v>
                </c:pt>
                <c:pt idx="12">
                  <c:v>1556</c:v>
                </c:pt>
              </c:numCache>
            </c:numRef>
          </c:val>
          <c:extLst xmlns:c16r2="http://schemas.microsoft.com/office/drawing/2015/06/chart">
            <c:ext xmlns:c16="http://schemas.microsoft.com/office/drawing/2014/chart" uri="{C3380CC4-5D6E-409C-BE32-E72D297353CC}">
              <c16:uniqueId val="{00000006-01C3-467C-AB0C-2478783CAD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130</c:v>
                </c:pt>
                <c:pt idx="3">
                  <c:v>302</c:v>
                </c:pt>
                <c:pt idx="6">
                  <c:v>301</c:v>
                </c:pt>
                <c:pt idx="9">
                  <c:v>336</c:v>
                </c:pt>
                <c:pt idx="12">
                  <c:v>304</c:v>
                </c:pt>
              </c:numCache>
            </c:numRef>
          </c:val>
          <c:extLst xmlns:c16r2="http://schemas.microsoft.com/office/drawing/2015/06/chart">
            <c:ext xmlns:c16="http://schemas.microsoft.com/office/drawing/2014/chart" uri="{C3380CC4-5D6E-409C-BE32-E72D297353CC}">
              <c16:uniqueId val="{00000007-01C3-467C-AB0C-2478783CAD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1513</c:v>
                </c:pt>
                <c:pt idx="3">
                  <c:v>1522</c:v>
                </c:pt>
                <c:pt idx="6">
                  <c:v>1453</c:v>
                </c:pt>
                <c:pt idx="9">
                  <c:v>1434</c:v>
                </c:pt>
                <c:pt idx="12">
                  <c:v>1393</c:v>
                </c:pt>
              </c:numCache>
            </c:numRef>
          </c:val>
          <c:extLst xmlns:c16r2="http://schemas.microsoft.com/office/drawing/2015/06/chart">
            <c:ext xmlns:c16="http://schemas.microsoft.com/office/drawing/2014/chart" uri="{C3380CC4-5D6E-409C-BE32-E72D297353CC}">
              <c16:uniqueId val="{00000008-01C3-467C-AB0C-2478783CAD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430</c:v>
                </c:pt>
                <c:pt idx="3">
                  <c:v>342</c:v>
                </c:pt>
                <c:pt idx="6">
                  <c:v>256</c:v>
                </c:pt>
                <c:pt idx="9">
                  <c:v>167</c:v>
                </c:pt>
                <c:pt idx="12">
                  <c:v>90</c:v>
                </c:pt>
              </c:numCache>
            </c:numRef>
          </c:val>
          <c:extLst xmlns:c16r2="http://schemas.microsoft.com/office/drawing/2015/06/chart">
            <c:ext xmlns:c16="http://schemas.microsoft.com/office/drawing/2014/chart" uri="{C3380CC4-5D6E-409C-BE32-E72D297353CC}">
              <c16:uniqueId val="{00000009-01C3-467C-AB0C-2478783CAD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3942</c:v>
                </c:pt>
                <c:pt idx="3">
                  <c:v>4625</c:v>
                </c:pt>
                <c:pt idx="6">
                  <c:v>4896</c:v>
                </c:pt>
                <c:pt idx="9">
                  <c:v>5975</c:v>
                </c:pt>
                <c:pt idx="12">
                  <c:v>5955</c:v>
                </c:pt>
              </c:numCache>
            </c:numRef>
          </c:val>
          <c:extLst xmlns:c16r2="http://schemas.microsoft.com/office/drawing/2015/06/chart">
            <c:ext xmlns:c16="http://schemas.microsoft.com/office/drawing/2014/chart" uri="{C3380CC4-5D6E-409C-BE32-E72D297353CC}">
              <c16:uniqueId val="{0000000A-01C3-467C-AB0C-2478783CAD33}"/>
            </c:ext>
          </c:extLst>
        </c:ser>
        <c:dLbls>
          <c:showLegendKey val="0"/>
          <c:showVal val="0"/>
          <c:showCatName val="0"/>
          <c:showSerName val="0"/>
          <c:showPercent val="0"/>
          <c:showBubbleSize val="0"/>
        </c:dLbls>
        <c:gapWidth val="100"/>
        <c:overlap val="100"/>
        <c:axId val="162490240"/>
        <c:axId val="16249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335</c:v>
                </c:pt>
                <c:pt idx="2">
                  <c:v>#N/A</c:v>
                </c:pt>
                <c:pt idx="3">
                  <c:v>#N/A</c:v>
                </c:pt>
                <c:pt idx="4">
                  <c:v>622</c:v>
                </c:pt>
                <c:pt idx="5">
                  <c:v>#N/A</c:v>
                </c:pt>
                <c:pt idx="6">
                  <c:v>#N/A</c:v>
                </c:pt>
                <c:pt idx="7">
                  <c:v>193</c:v>
                </c:pt>
                <c:pt idx="8">
                  <c:v>#N/A</c:v>
                </c:pt>
                <c:pt idx="9">
                  <c:v>#N/A</c:v>
                </c:pt>
                <c:pt idx="10">
                  <c:v>403</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B-01C3-467C-AB0C-2478783CAD33}"/>
            </c:ext>
          </c:extLst>
        </c:ser>
        <c:dLbls>
          <c:showLegendKey val="0"/>
          <c:showVal val="0"/>
          <c:showCatName val="0"/>
          <c:showSerName val="0"/>
          <c:showPercent val="0"/>
          <c:showBubbleSize val="0"/>
        </c:dLbls>
        <c:marker val="1"/>
        <c:smooth val="0"/>
        <c:axId val="162490240"/>
        <c:axId val="162492416"/>
      </c:lineChart>
      <c:catAx>
        <c:axId val="1624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492416"/>
        <c:crosses val="autoZero"/>
        <c:auto val="1"/>
        <c:lblAlgn val="ctr"/>
        <c:lblOffset val="100"/>
        <c:tickLblSkip val="1"/>
        <c:tickMarkSkip val="1"/>
        <c:noMultiLvlLbl val="0"/>
      </c:catAx>
      <c:valAx>
        <c:axId val="16249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9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1077</c:v>
                </c:pt>
                <c:pt idx="1">
                  <c:v>1078</c:v>
                </c:pt>
                <c:pt idx="2">
                  <c:v>1215</c:v>
                </c:pt>
              </c:numCache>
            </c:numRef>
          </c:val>
          <c:extLst xmlns:c16r2="http://schemas.microsoft.com/office/drawing/2015/06/chart">
            <c:ext xmlns:c16="http://schemas.microsoft.com/office/drawing/2014/chart" uri="{C3380CC4-5D6E-409C-BE32-E72D297353CC}">
              <c16:uniqueId val="{00000000-5954-4717-AE00-FB086275477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441</c:v>
                </c:pt>
                <c:pt idx="1">
                  <c:v>539</c:v>
                </c:pt>
                <c:pt idx="2">
                  <c:v>439</c:v>
                </c:pt>
              </c:numCache>
            </c:numRef>
          </c:val>
          <c:extLst xmlns:c16r2="http://schemas.microsoft.com/office/drawing/2015/06/chart">
            <c:ext xmlns:c16="http://schemas.microsoft.com/office/drawing/2014/chart" uri="{C3380CC4-5D6E-409C-BE32-E72D297353CC}">
              <c16:uniqueId val="{00000001-5954-4717-AE00-FB086275477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1898</c:v>
                </c:pt>
                <c:pt idx="1">
                  <c:v>3350</c:v>
                </c:pt>
                <c:pt idx="2">
                  <c:v>3118</c:v>
                </c:pt>
              </c:numCache>
            </c:numRef>
          </c:val>
          <c:extLst xmlns:c16r2="http://schemas.microsoft.com/office/drawing/2015/06/chart">
            <c:ext xmlns:c16="http://schemas.microsoft.com/office/drawing/2014/chart" uri="{C3380CC4-5D6E-409C-BE32-E72D297353CC}">
              <c16:uniqueId val="{00000002-5954-4717-AE00-FB0862754779}"/>
            </c:ext>
          </c:extLst>
        </c:ser>
        <c:dLbls>
          <c:showLegendKey val="0"/>
          <c:showVal val="0"/>
          <c:showCatName val="0"/>
          <c:showSerName val="0"/>
          <c:showPercent val="0"/>
          <c:showBubbleSize val="0"/>
        </c:dLbls>
        <c:gapWidth val="120"/>
        <c:overlap val="100"/>
        <c:axId val="162764672"/>
        <c:axId val="162766208"/>
      </c:barChart>
      <c:catAx>
        <c:axId val="1627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766208"/>
        <c:crosses val="autoZero"/>
        <c:auto val="1"/>
        <c:lblAlgn val="ctr"/>
        <c:lblOffset val="100"/>
        <c:tickLblSkip val="1"/>
        <c:tickMarkSkip val="1"/>
        <c:noMultiLvlLbl val="0"/>
      </c:catAx>
      <c:valAx>
        <c:axId val="16276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7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{35034CBE-8B9F-4FB5-9624-09257D373C5C}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8E7-4B6E-9B12-22F0F4A836D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{5464CFBF-FAEC-42F3-8FB9-DFC002AE985E}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E7-4B6E-9B12-22F0F4A836D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{AD420CCE-770E-4D17-AF7D-A175DE90C189}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E7-4B6E-9B12-22F0F4A836D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{AF4C26E0-04D3-4577-BD08-5E075D803195}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E7-4B6E-9B12-22F0F4A836D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{CA4CAE6E-82A9-4013-BD1E-75F9FF5DFDC3}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E7-4B6E-9B12-22F0F4A836D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{4C050807-88EF-4E9B-9F27-6607BAD8F1B5}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8E7-4B6E-9B12-22F0F4A836D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{FBB05477-6B77-48D6-88F8-C9AABDF9F01F}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8E7-4B6E-9B12-22F0F4A836D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{446AA884-2D21-4000-8F44-31199C111EF9}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8E7-4B6E-9B12-22F0F4A836D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{5D180BF1-3772-46F9-9C56-9BB841DADCAF}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8E7-4B6E-9B12-22F0F4A836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46.1</c:v>
                </c:pt>
                <c:pt idx="24">
                  <c:v>47.6</c:v>
                </c:pt>
                <c:pt idx="32">
                  <c:v>48.7</c:v>
                </c:pt>
              </c:numCache>
            </c:numRef>
          </c:xVal>
          <c:yVal>
            <c:numRef>
              <c:f>公会計指標分析・財政指標組合せ分析表!$BP$51:$DC$51</c:f>
              <c:numCache>
                <c:formatCode>#,##0.0;"▲ "#,##0.0</c:formatCode>
                <c:ptCount val="40"/>
                <c:pt idx="16">
                  <c:v>5.5</c:v>
                </c:pt>
                <c:pt idx="24">
                  <c:v>11.8</c:v>
                </c:pt>
                <c:pt idx="32">
                  <c:v>0.7</c:v>
                </c:pt>
              </c:numCache>
            </c:numRef>
          </c:yVal>
          <c:smooth val="0"/>
          <c:extLst xmlns:c16r2="http://schemas.microsoft.com/office/drawing/2015/06/chart">
            <c:ext xmlns:c16="http://schemas.microsoft.com/office/drawing/2014/chart" uri="{C3380CC4-5D6E-409C-BE32-E72D297353CC}">
              <c16:uniqueId val="{00000009-48E7-4B6E-9B12-22F0F4A836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{7CE9FA98-307F-4F27-8A46-5EEACB88BBC8}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8E7-4B6E-9B12-22F0F4A836D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{A34787AF-A01A-4DEF-BF4C-8231D79310E8}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E7-4B6E-9B12-22F0F4A836D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{9656308A-3EB3-4349-B48B-EA5599F72BC8}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E7-4B6E-9B12-22F0F4A836D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{F79812E9-3ED1-47DB-91D4-2E85B8F9F989}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E7-4B6E-9B12-22F0F4A836D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{75A21D0A-C738-43EE-9887-409FB6A70C55}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E7-4B6E-9B12-22F0F4A836D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{C47D278E-2ADB-4D91-BDA7-DDEAE375265F}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8E7-4B6E-9B12-22F0F4A836D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{FFD87403-6CC4-416F-8BCE-8C5EDB498BC4}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8E7-4B6E-9B12-22F0F4A836D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{ABA241AB-65DB-46D9-8A97-6EA4E80C37B5}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8E7-4B6E-9B12-22F0F4A836D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{D571C62D-B72A-49E2-B7C3-4B9C4A49368D}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8E7-4B6E-9B12-22F0F4A836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48E7-4B6E-9B12-22F0F4A836D8}"/>
            </c:ext>
          </c:extLst>
        </c:ser>
        <c:dLbls>
          <c:showLegendKey val="0"/>
          <c:showVal val="1"/>
          <c:showCatName val="0"/>
          <c:showSerName val="0"/>
          <c:showPercent val="0"/>
          <c:showBubbleSize val="0"/>
        </c:dLbls>
        <c:axId val="163174272"/>
        <c:axId val="162598912"/>
      </c:scatterChart>
      <c:valAx>
        <c:axId val="163174272"/>
        <c:scaling>
          <c:orientation val="minMax"/>
          <c:max val="61"/>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598912"/>
        <c:crosses val="autoZero"/>
        <c:crossBetween val="midCat"/>
      </c:valAx>
      <c:valAx>
        <c:axId val="162598912"/>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17427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{D756F4DC-8792-483E-B255-B1D8B9CF5A50}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CE4-49DA-8032-1FFEACA0FE1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{D4B61114-0F53-4CAB-A90D-A8160C5AB2A9}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4-49DA-8032-1FFEACA0FE1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{EE481114-0982-4DD1-BD30-E6857FB9D98F}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4-49DA-8032-1FFEACA0FE1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{44301476-5869-44BF-8BF8-BC4DE4CDF866}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4-49DA-8032-1FFEACA0FE1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{7D0DCFA6-4FDC-4B35-8E33-859FBA477C1B}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4-49DA-8032-1FFEACA0FE1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{6D166DBD-487E-4EFE-9101-FB782C20961F}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CE4-49DA-8032-1FFEACA0FE1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{513A2AA2-9C4C-4D6F-AFBC-12BB16FA2B57}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CE4-49DA-8032-1FFEACA0FE1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{D3DC0400-DA29-4D28-963D-DCD83F23E00E}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CE4-49DA-8032-1FFEACA0FE1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{984C128D-2AB4-4B60-B388-CDAA905D1923}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CE4-49DA-8032-1FFEACA0FE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4.7</c:v>
                </c:pt>
                <c:pt idx="24">
                  <c:v>4.5</c:v>
                </c:pt>
                <c:pt idx="32">
                  <c:v>5.5</c:v>
                </c:pt>
              </c:numCache>
            </c:numRef>
          </c:xVal>
          <c:yVal>
            <c:numRef>
              <c:f>公会計指標分析・財政指標組合せ分析表!$BP$73:$DC$73</c:f>
              <c:numCache>
                <c:formatCode>#,##0.0;"▲ "#,##0.0</c:formatCode>
                <c:ptCount val="40"/>
                <c:pt idx="0">
                  <c:v>9.6</c:v>
                </c:pt>
                <c:pt idx="8">
                  <c:v>18.100000000000001</c:v>
                </c:pt>
                <c:pt idx="16">
                  <c:v>5.5</c:v>
                </c:pt>
                <c:pt idx="24">
                  <c:v>11.8</c:v>
                </c:pt>
                <c:pt idx="32">
                  <c:v>0.7</c:v>
                </c:pt>
              </c:numCache>
            </c:numRef>
          </c:yVal>
          <c:smooth val="0"/>
          <c:extLst xmlns:c16r2="http://schemas.microsoft.com/office/drawing/2015/06/chart">
            <c:ext xmlns:c16="http://schemas.microsoft.com/office/drawing/2014/chart" uri="{C3380CC4-5D6E-409C-BE32-E72D297353CC}">
              <c16:uniqueId val="{00000009-5CE4-49DA-8032-1FFEACA0FE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{814B7239-C8CB-4C1A-B093-C84DCB631360}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CE4-49DA-8032-1FFEACA0FE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{76102445-28B5-4AD8-AF57-CED533B0AD5A}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4-49DA-8032-1FFEACA0FE1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{CBBF9EBE-6A32-4326-8EE3-D3E5FCD170F4}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4-49DA-8032-1FFEACA0FE1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{47F631FE-0050-443D-AE37-432FCDCFB595}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4-49DA-8032-1FFEACA0FE1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{B7EEE597-7DF4-4B54-8465-A1DA24F63B22}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4-49DA-8032-1FFEACA0FE17}"/>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{D75AD667-E183-4D3D-B3C3-C023190685E2}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CE4-49DA-8032-1FFEACA0FE17}"/>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{8E61A6F6-29B1-4006-B260-AB19F5CA9D53}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CE4-49DA-8032-1FFEACA0FE17}"/>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{A7BE88E9-B2C6-499D-9A68-FB12DE5576C7}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CE4-49DA-8032-1FFEACA0FE17}"/>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{813B769C-F076-40AD-A8C4-4C9386AFF6CA}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CE4-49DA-8032-1FFEACA0FE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5CE4-49DA-8032-1FFEACA0FE17}"/>
            </c:ext>
          </c:extLst>
        </c:ser>
        <c:dLbls>
          <c:showLegendKey val="0"/>
          <c:showVal val="1"/>
          <c:showCatName val="0"/>
          <c:showSerName val="0"/>
          <c:showPercent val="0"/>
          <c:showBubbleSize val="0"/>
        </c:dLbls>
        <c:axId val="163280000"/>
        <c:axId val="163281920"/>
      </c:scatterChart>
      <c:valAx>
        <c:axId val="163280000"/>
        <c:scaling>
          <c:orientation val="minMax"/>
          <c:max val="10.299999999999999"/>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281920"/>
        <c:crosses val="autoZero"/>
        <c:crossBetween val="midCat"/>
      </c:valAx>
      <c:valAx>
        <c:axId val="16328192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280000"/>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13,835
13,508
47.40
6,297,154
5,874,731
380,601
3,974,068
5,954,501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平成２９年度の基準財政需要額では、前年度発行の合併特例債等について償還が開始したことによる元利償還金の増が生じた。他方で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町内医薬品製造業等の法人町民税の伸びにより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基準財政収入額も微増とな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このことから、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０１減の０．５２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税の徴収強化等によ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町税等の歳入の確保に努めたい。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156104</xdr:rowOff>
    </xdr:from>
    <xdr:to>
      <xdr:col>23</xdr:col>
      <xdr:colOff>133350</xdr:colOff>
      <xdr:row>42</xdr:row>
      <xdr:rowOff>166158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73570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156104</xdr:rowOff>
    </xdr:from>
    <xdr:to>
      <xdr:col>19</xdr:col>
      <xdr:colOff>133350</xdr:colOff>
      <xdr:row>42</xdr:row>
      <xdr:rowOff>156104</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3225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156104</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73469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105304</xdr:rowOff>
    </xdr:from>
    <xdr:to>
      <xdr:col>19</xdr:col>
      <xdr:colOff>184150</xdr:colOff>
      <xdr:row>43</xdr:row>
      <xdr:rowOff>35454</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45631</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70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105304</xdr:rowOff>
    </xdr:from>
    <xdr:to>
      <xdr:col>15</xdr:col>
      <xdr:colOff>133350</xdr:colOff>
      <xdr:row>43</xdr:row>
      <xdr:rowOff>35454</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45631</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８９．７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該当年度には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前年度発行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開始により、公債費に充てる一般財源の大幅な増が生じている。経常収支比率の急増については、この要因による影響が大きい。</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地方債借入については事業計画に基づくものであり、一概に財政状況改善のための縮減を行うものではないが、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長期的な償還が要されることから、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国や県の補助事業等の積極的な活用を行う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自主財源の更なる確保に努めて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xmlns=""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xmlns=""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65</xdr:row>
      <xdr:rowOff>28787</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4114800" y="10376746"/>
          <a:ext cx="838200" cy="7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xmlns="" id="{00000000-0008-0000-0300-000088000000}"/>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89746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3225800" y="102400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138006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2336800" y="1024001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138006</xdr:rowOff>
    </xdr:to>
    <xdr:cxnSp macro="">
      <xdr:nvCxnSpPr>
        <xdr:cNvPr id="144" name="直線コネクタ 143">
          <a:extLst>
            <a:ext uri="{FF2B5EF4-FFF2-40B4-BE49-F238E27FC236}">
              <a16:creationId xmlns:a16="http://schemas.microsoft.com/office/drawing/2014/main" xmlns="" id="{00000000-0008-0000-0300-000090000000}"/>
            </a:ext>
          </a:extLst>
        </xdr:cNvPr>
        <xdr:cNvCxnSpPr/>
      </xdr:nvCxnSpPr>
      <xdr:spPr>
        <a:xfrm>
          <a:off x="1447800" y="103124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5" name="財政構造の弾力性該当値テキスト">
          <a:extLst>
            <a:ext uri="{FF2B5EF4-FFF2-40B4-BE49-F238E27FC236}">
              <a16:creationId xmlns:a16="http://schemas.microsoft.com/office/drawing/2014/main" xmlns="" id="{00000000-0008-0000-0300-00009B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前年度と比較し、本年度数値が上回る状況となった。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人件費、物件費ともに増額となっている状況から、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時間外手当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の縮減や、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各種委託料の減額等に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ついて努めて行きたい。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委託料については、職員ができることは直営で行うなど、今後も経費削減に努めて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29769</xdr:rowOff>
    </xdr:from>
    <xdr:to>
      <xdr:col>23</xdr:col>
      <xdr:colOff>133350</xdr:colOff>
      <xdr:row>81</xdr:row>
      <xdr:rowOff>38266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917219"/>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29769</xdr:rowOff>
    </xdr:from>
    <xdr:to>
      <xdr:col>19</xdr:col>
      <xdr:colOff>133350</xdr:colOff>
      <xdr:row>81</xdr:row>
      <xdr:rowOff>33866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3917219"/>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31835</xdr:rowOff>
    </xdr:from>
    <xdr:to>
      <xdr:col>15</xdr:col>
      <xdr:colOff>82550</xdr:colOff>
      <xdr:row>81</xdr:row>
      <xdr:rowOff>33866</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919285"/>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7155</xdr:rowOff>
    </xdr:from>
    <xdr:to>
      <xdr:col>11</xdr:col>
      <xdr:colOff>31750</xdr:colOff>
      <xdr:row>81</xdr:row>
      <xdr:rowOff>31835</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894605"/>
          <a:ext cx="889000" cy="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158916</xdr:rowOff>
    </xdr:from>
    <xdr:to>
      <xdr:col>23</xdr:col>
      <xdr:colOff>184150</xdr:colOff>
      <xdr:row>81</xdr:row>
      <xdr:rowOff>89066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3993</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7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150419</xdr:rowOff>
    </xdr:from>
    <xdr:to>
      <xdr:col>19</xdr:col>
      <xdr:colOff>184150</xdr:colOff>
      <xdr:row>81</xdr:row>
      <xdr:rowOff>80569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90746</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3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154516</xdr:rowOff>
    </xdr:from>
    <xdr:to>
      <xdr:col>15</xdr:col>
      <xdr:colOff>133350</xdr:colOff>
      <xdr:row>81</xdr:row>
      <xdr:rowOff>84666</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94843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152485</xdr:rowOff>
    </xdr:from>
    <xdr:to>
      <xdr:col>11</xdr:col>
      <xdr:colOff>82550</xdr:colOff>
      <xdr:row>81</xdr:row>
      <xdr:rowOff>82635</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92812</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63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127805</xdr:rowOff>
    </xdr:from>
    <xdr:to>
      <xdr:col>7</xdr:col>
      <xdr:colOff>31750</xdr:colOff>
      <xdr:row>81</xdr:row>
      <xdr:rowOff>57955</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8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68132</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6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地方公務員給与実態状況調査の国数値が未確定であることから、前年度と同数値が用いられる。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神川町の昨年度数値では、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依然として全国市平均や全国町村平均を上回っている。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国や県の給与水準等の動向を注視し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する等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、給与水準の適正化を図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131234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9535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87</xdr:row>
      <xdr:rowOff>37395</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8597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87</xdr:row>
      <xdr:rowOff>64205</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8597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８年１月１日に行われた神川町・神泉村の合併後、平成１８～２２年度は退職者に対して新規職員の採用をしないという職員削減方針が実施され、職員数は減少傾向にあった。その後平成２３年度から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数の補充による職員採用を退職者の半数にとどめる等して職員数の削減を継続させた。しかし依然として人口千人当たりの職員数は、埼玉県平均値を大きく上回っている。今後は計画的な職員採用を実施し、適切な定員管理を実施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16552</xdr:rowOff>
    </xdr:from>
    <xdr:to>
      <xdr:col>81</xdr:col>
      <xdr:colOff>44450</xdr:colOff>
      <xdr:row>60</xdr:row>
      <xdr:rowOff>22182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30355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6900</xdr:rowOff>
    </xdr:from>
    <xdr:to>
      <xdr:col>77</xdr:col>
      <xdr:colOff>44450</xdr:colOff>
      <xdr:row>60</xdr:row>
      <xdr:rowOff>16552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2939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157438</xdr:rowOff>
    </xdr:from>
    <xdr:to>
      <xdr:col>72</xdr:col>
      <xdr:colOff>203200</xdr:colOff>
      <xdr:row>60</xdr:row>
      <xdr:rowOff>6900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27298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157438</xdr:rowOff>
    </xdr:from>
    <xdr:to>
      <xdr:col>68</xdr:col>
      <xdr:colOff>152400</xdr:colOff>
      <xdr:row>59</xdr:row>
      <xdr:rowOff>159851</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3512800" y="1027298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142832</xdr:rowOff>
    </xdr:from>
    <xdr:to>
      <xdr:col>81</xdr:col>
      <xdr:colOff>95250</xdr:colOff>
      <xdr:row>60</xdr:row>
      <xdr:rowOff>72982</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159359</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10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137202</xdr:rowOff>
    </xdr:from>
    <xdr:to>
      <xdr:col>77</xdr:col>
      <xdr:colOff>95250</xdr:colOff>
      <xdr:row>60</xdr:row>
      <xdr:rowOff>67352</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77529</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02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127550</xdr:rowOff>
    </xdr:from>
    <xdr:to>
      <xdr:col>73</xdr:col>
      <xdr:colOff>44450</xdr:colOff>
      <xdr:row>60</xdr:row>
      <xdr:rowOff>57700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67877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0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106638</xdr:rowOff>
    </xdr:from>
    <xdr:to>
      <xdr:col>68</xdr:col>
      <xdr:colOff>203200</xdr:colOff>
      <xdr:row>60</xdr:row>
      <xdr:rowOff>36788</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46965</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99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2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49378</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．５％となり、前年度比で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０ポイント増加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これには、前年度に借入を行った合併特例債等の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を開始した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ことが主な要因の一つとなっている。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地方債活用の計画にあたっては、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合併特例債等の交付税措置率の高いものを選択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する等による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実質公債費比率の抑制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に努めており、類似団体平均との比較では低い数値を維持している。しかし、今後も地方債活用を計画していることからも、継続して同数値の抑制に努める必要がある。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38</xdr:row>
      <xdr:rowOff>705</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179800" y="638175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64911</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638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64911</xdr:rowOff>
    </xdr:from>
    <xdr:to>
      <xdr:col>72</xdr:col>
      <xdr:colOff>203200</xdr:colOff>
      <xdr:row>37</xdr:row>
      <xdr:rowOff>145345</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64085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145345</xdr:rowOff>
    </xdr:from>
    <xdr:to>
      <xdr:col>68</xdr:col>
      <xdr:colOff>152400</xdr:colOff>
      <xdr:row>38</xdr:row>
      <xdr:rowOff>54328</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121355</xdr:rowOff>
    </xdr:from>
    <xdr:to>
      <xdr:col>81</xdr:col>
      <xdr:colOff>95250</xdr:colOff>
      <xdr:row>38</xdr:row>
      <xdr:rowOff>51505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137882</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3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14111</xdr:rowOff>
    </xdr:from>
    <xdr:to>
      <xdr:col>73</xdr:col>
      <xdr:colOff>44450</xdr:colOff>
      <xdr:row>37</xdr:row>
      <xdr:rowOff>115711</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125888</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１ポイント減少し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前年度同数値において、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合併特例債を原資とした地域振興基金を造成したことによ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したこと、本年度において同地方債についての償還が開始され将来負担額の減が生じたことの対比によるものが大きい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地方債の活用を行う計画であると同時に既発債の償還が進むことから、増減の見込まれる将来負担比率を注視しつつ、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交付税措置率の低い地方債</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発行抑制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検討するなど適切な地方債の活用に努めて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57556</xdr:rowOff>
    </xdr:from>
    <xdr:to>
      <xdr:col>81</xdr:col>
      <xdr:colOff>44450</xdr:colOff>
      <xdr:row>14</xdr:row>
      <xdr:rowOff>164694</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6179800" y="2457856"/>
          <a:ext cx="8382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103886</xdr:rowOff>
    </xdr:from>
    <xdr:to>
      <xdr:col>77</xdr:col>
      <xdr:colOff>44450</xdr:colOff>
      <xdr:row>14</xdr:row>
      <xdr:rowOff>164694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5290800" y="250418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103886</xdr:rowOff>
    </xdr:from>
    <xdr:to>
      <xdr:col>72</xdr:col>
      <xdr:colOff>203200</xdr:colOff>
      <xdr:row>15</xdr:row>
      <xdr:rowOff>54051</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4401800" y="2504186"/>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143459</xdr:rowOff>
    </xdr:from>
    <xdr:to>
      <xdr:col>68</xdr:col>
      <xdr:colOff>152400</xdr:colOff>
      <xdr:row>15</xdr:row>
      <xdr:rowOff>54051</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a:off x="13512800" y="254375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149471</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7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xdr:rowOff>
    </xdr:from>
    <xdr:to>
      <xdr:col>81</xdr:col>
      <xdr:colOff>95250</xdr:colOff>
      <xdr:row>14</xdr:row>
      <xdr:rowOff>108356</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967200" y="2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99483</xdr:rowOff>
    </xdr:from>
    <xdr:ext cx="762000" cy="259045"/>
    <xdr:sp macro="" textlink="">
      <xdr:nvSpPr>
        <xdr:cNvPr id="466" name="将来負担の状況該当値テキスト">
          <a:extLst>
            <a:ext uri="{FF2B5EF4-FFF2-40B4-BE49-F238E27FC236}">
              <a16:creationId xmlns:a16="http://schemas.microsoft.com/office/drawing/2014/main" xmlns="" id="{00000000-0008-0000-0300-0000D2010000}"/>
            </a:ext>
          </a:extLst>
        </xdr:cNvPr>
        <xdr:cNvSpPr txBox="1"/>
      </xdr:nvSpPr>
      <xdr:spPr>
        <a:xfrm>
          <a:off x="17106900" y="23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113894</xdr:rowOff>
    </xdr:from>
    <xdr:to>
      <xdr:col>77</xdr:col>
      <xdr:colOff>95250</xdr:colOff>
      <xdr:row>15</xdr:row>
      <xdr:rowOff>44044</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129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54221</xdr:rowOff>
    </xdr:from>
    <xdr:ext cx="7366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798800" y="22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53086</xdr:rowOff>
    </xdr:from>
    <xdr:to>
      <xdr:col>73</xdr:col>
      <xdr:colOff>44450</xdr:colOff>
      <xdr:row>14</xdr:row>
      <xdr:rowOff>154686</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5240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164863</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909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3251</xdr:rowOff>
    </xdr:from>
    <xdr:to>
      <xdr:col>68</xdr:col>
      <xdr:colOff>203200</xdr:colOff>
      <xdr:row>15</xdr:row>
      <xdr:rowOff>104851</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89628</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020800" y="26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92659</xdr:rowOff>
    </xdr:from>
    <xdr:to>
      <xdr:col>64</xdr:col>
      <xdr:colOff>152400</xdr:colOff>
      <xdr:row>15</xdr:row>
      <xdr:rowOff>22809</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3462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32986</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3131800" y="22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13,835
13,508
47.40
6,297,154
5,874,731
380,601
3,974,068
5,954,501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人件費に係る経常収支比率は２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３ポイント増加している。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全国平均や埼玉県平均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適正な定員管理や時間外手当の縮減等、人件費の抑制に努め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る必要がある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436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43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１１．９％となり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前年度比で０．２ポイント増加した。全国・埼玉県平均や類似団体平均を下回っており、他団体との比較として高い数値ではないが、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物件費の抑制に努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める必要がある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で可能な範囲は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直営で行う等によ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の削減、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施設の維持管理経費について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点検</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実施等取組が考えられる。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83457</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46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61686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18143</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40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14</xdr:row>
      <xdr:rowOff>18143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29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49184</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増加した。高齢者外出支援タクシー利用者助成金等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、事業実施に係る支出の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増加が要因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住民に求められる事業は多岐にわたるものの、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適正な事業を見極め、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支出の抑制を行うと同時に、効果的な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支出を行う必要がある。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20865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１．２ポイント増加している。この比率では類似団体平均値を下回るものの、埼玉県平均を上回り、また年度間の変動が細かである。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該当支出に他会計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への繰出金が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含まれ、各特別会計の事業運営による増減が生じることによる。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各会計の適切な事業運営によ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繰出金等の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安定した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抑制を図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54</xdr:row>
      <xdr:rowOff>73660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240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153670</xdr:rowOff>
    </xdr:from>
    <xdr:to>
      <xdr:col>78</xdr:col>
      <xdr:colOff>69850</xdr:colOff>
      <xdr:row>54</xdr:row>
      <xdr:rowOff>5080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20320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54</xdr:row>
      <xdr:rowOff>20320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20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116857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102870</xdr:rowOff>
    </xdr:from>
    <xdr:to>
      <xdr:col>78</xdr:col>
      <xdr:colOff>120650</xdr:colOff>
      <xdr:row>54</xdr:row>
      <xdr:rowOff>33020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43197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140970</xdr:rowOff>
    </xdr:from>
    <xdr:to>
      <xdr:col>69</xdr:col>
      <xdr:colOff>142875</xdr:colOff>
      <xdr:row>54</xdr:row>
      <xdr:rowOff>71120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81297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補助費等に係る経常収支比率は１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％となり、前年度比で０．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増加した。これは、消防費に係る広域圏負担金等が増加したこと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事業効果の見込めない補助金等の取り扱いについて積極的な見直しを図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など、補助費等の抑制に努め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xmlns=""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xmlns=""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xmlns=""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140063</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5671800" y="65963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a:extLst>
            <a:ext uri="{FF2B5EF4-FFF2-40B4-BE49-F238E27FC236}">
              <a16:creationId xmlns:a16="http://schemas.microsoft.com/office/drawing/2014/main" xmlns="" id="{00000000-0008-0000-0400-00003C010000}"/>
            </a:ext>
          </a:extLst>
        </xdr:cNvPr>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68217</xdr:rowOff>
    </xdr:from>
    <xdr:to>
      <xdr:col>78</xdr:col>
      <xdr:colOff>69850</xdr:colOff>
      <xdr:row>38</xdr:row>
      <xdr:rowOff>81280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4782800" y="6583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68217</xdr:rowOff>
    </xdr:from>
    <xdr:to>
      <xdr:col>73</xdr:col>
      <xdr:colOff>180975</xdr:colOff>
      <xdr:row>38</xdr:row>
      <xdr:rowOff>127000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flipV="1">
          <a:off x="13893800" y="65833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1270</xdr:rowOff>
    </xdr:to>
    <xdr:cxnSp macro="">
      <xdr:nvCxnSpPr>
        <xdr:cNvPr id="324" name="直線コネクタ 323">
          <a:extLst>
            <a:ext uri="{FF2B5EF4-FFF2-40B4-BE49-F238E27FC236}">
              <a16:creationId xmlns:a16="http://schemas.microsoft.com/office/drawing/2014/main" xmlns="" id="{00000000-0008-0000-0400-000044010000}"/>
            </a:ext>
          </a:extLst>
        </xdr:cNvPr>
        <xdr:cNvCxnSpPr/>
      </xdr:nvCxnSpPr>
      <xdr:spPr>
        <a:xfrm flipV="1">
          <a:off x="13004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122663</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a:extLst>
            <a:ext uri="{FF2B5EF4-FFF2-40B4-BE49-F238E27FC236}">
              <a16:creationId xmlns:a16="http://schemas.microsoft.com/office/drawing/2014/main" xmlns="" id="{00000000-0008-0000-0400-000047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89263</xdr:rowOff>
    </xdr:from>
    <xdr:to>
      <xdr:col>82</xdr:col>
      <xdr:colOff>158750</xdr:colOff>
      <xdr:row>39</xdr:row>
      <xdr:rowOff>19413</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64592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61340</xdr:rowOff>
    </xdr:from>
    <xdr:ext cx="762000" cy="259045"/>
    <xdr:sp macro="" textlink="">
      <xdr:nvSpPr>
        <xdr:cNvPr id="335" name="補助費等該当値テキスト">
          <a:extLst>
            <a:ext uri="{FF2B5EF4-FFF2-40B4-BE49-F238E27FC236}">
              <a16:creationId xmlns:a16="http://schemas.microsoft.com/office/drawing/2014/main" xmlns="" id="{00000000-0008-0000-0400-00004F010000}"/>
            </a:ext>
          </a:extLst>
        </xdr:cNvPr>
        <xdr:cNvSpPr txBox="1"/>
      </xdr:nvSpPr>
      <xdr:spPr>
        <a:xfrm>
          <a:off x="16598900" y="65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17417</xdr:rowOff>
    </xdr:from>
    <xdr:to>
      <xdr:col>74</xdr:col>
      <xdr:colOff>31750</xdr:colOff>
      <xdr:row>38</xdr:row>
      <xdr:rowOff>119017</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4732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103794</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4401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42" name="楕円 341">
          <a:extLst>
            <a:ext uri="{FF2B5EF4-FFF2-40B4-BE49-F238E27FC236}">
              <a16:creationId xmlns:a16="http://schemas.microsoft.com/office/drawing/2014/main" xmlns="" id="{00000000-0008-0000-0400-000056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公債費に係る経常収支比率は、１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．８％となり前年度比で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前年発行分地方債の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神川町では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、前年度までは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埼玉県平均を下回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る数値を算出していたが、今回の増加の他、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行う大規模</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地方債活用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も計画している。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公共施設の保有量を含めた適切な管理等によ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借入の抑制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xmlns=""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xmlns=""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xmlns=""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77</xdr:row>
      <xdr:rowOff>152146</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987800" y="1307947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a:extLst>
            <a:ext uri="{FF2B5EF4-FFF2-40B4-BE49-F238E27FC236}">
              <a16:creationId xmlns:a16="http://schemas.microsoft.com/office/drawing/2014/main" xmlns="" id="{00000000-0008-0000-0400-000076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49276</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3098800" y="13029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75</xdr:row>
      <xdr:rowOff>170435</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2209800" y="13024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165863</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1320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93" name="公債費該当値テキスト">
          <a:extLst>
            <a:ext uri="{FF2B5EF4-FFF2-40B4-BE49-F238E27FC236}">
              <a16:creationId xmlns:a16="http://schemas.microsoft.com/office/drawing/2014/main" xmlns="" id="{00000000-0008-0000-0400-000089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公債費以外に係る経常収支比率は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、予定される大規模</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債</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活用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を計画していること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踏まえ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、今後増加する見込みとなっている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合わせ、公債費以外についても、扶助費や物件費について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増加が見込まれる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は更なる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事務事業の見直し等を行い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経常経費の抑制を図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145287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2997180"/>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75</xdr:row>
      <xdr:rowOff>138430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4782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49276</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893800" y="12969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49276</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004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1971</xdr:rowOff>
    </xdr:from>
    <xdr:to>
      <xdr:col>29</xdr:col>
      <xdr:colOff>127000</xdr:colOff>
      <xdr:row>18</xdr:row>
      <xdr:rowOff>25585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35696"/>
          <a:ext cx="6477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25585</xdr:rowOff>
    </xdr:from>
    <xdr:to>
      <xdr:col>26</xdr:col>
      <xdr:colOff>50800</xdr:colOff>
      <xdr:row>18</xdr:row>
      <xdr:rowOff>29182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59310"/>
          <a:ext cx="698500" cy="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17333</xdr:rowOff>
    </xdr:from>
    <xdr:to>
      <xdr:col>22</xdr:col>
      <xdr:colOff>114300</xdr:colOff>
      <xdr:row>18</xdr:row>
      <xdr:rowOff>29182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15105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17333</xdr:rowOff>
    </xdr:from>
    <xdr:to>
      <xdr:col>18</xdr:col>
      <xdr:colOff>177800</xdr:colOff>
      <xdr:row>18</xdr:row>
      <xdr:rowOff>41046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151058"/>
          <a:ext cx="698500" cy="2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122621</xdr:rowOff>
    </xdr:from>
    <xdr:to>
      <xdr:col>29</xdr:col>
      <xdr:colOff>177800</xdr:colOff>
      <xdr:row>18</xdr:row>
      <xdr:rowOff>52771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8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94698</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5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146235</xdr:rowOff>
    </xdr:from>
    <xdr:to>
      <xdr:col>26</xdr:col>
      <xdr:colOff>101600</xdr:colOff>
      <xdr:row>18</xdr:row>
      <xdr:rowOff>76385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0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61162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9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149832</xdr:rowOff>
    </xdr:from>
    <xdr:to>
      <xdr:col>22</xdr:col>
      <xdr:colOff>165100</xdr:colOff>
      <xdr:row>18</xdr:row>
      <xdr:rowOff>79982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1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64759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19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137983</xdr:rowOff>
    </xdr:from>
    <xdr:to>
      <xdr:col>19</xdr:col>
      <xdr:colOff>38100</xdr:colOff>
      <xdr:row>18</xdr:row>
      <xdr:rowOff>68133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0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52910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1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161696</xdr:rowOff>
    </xdr:from>
    <xdr:to>
      <xdr:col>15</xdr:col>
      <xdr:colOff>101600</xdr:colOff>
      <xdr:row>18</xdr:row>
      <xdr:rowOff>91846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2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76623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1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154318</xdr:rowOff>
    </xdr:from>
    <xdr:to>
      <xdr:col>29</xdr:col>
      <xdr:colOff>127000</xdr:colOff>
      <xdr:row>37</xdr:row>
      <xdr:rowOff>68593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107568"/>
          <a:ext cx="647700" cy="8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68593</xdr:rowOff>
    </xdr:from>
    <xdr:to>
      <xdr:col>26</xdr:col>
      <xdr:colOff>50800</xdr:colOff>
      <xdr:row>37</xdr:row>
      <xdr:rowOff>94287</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193293"/>
          <a:ext cx="698500" cy="25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94287</xdr:rowOff>
    </xdr:from>
    <xdr:to>
      <xdr:col>22</xdr:col>
      <xdr:colOff>114300</xdr:colOff>
      <xdr:row>37</xdr:row>
      <xdr:rowOff>133310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218987"/>
          <a:ext cx="698500" cy="3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35240</xdr:rowOff>
    </xdr:from>
    <xdr:to>
      <xdr:col>18</xdr:col>
      <xdr:colOff>177800</xdr:colOff>
      <xdr:row>37</xdr:row>
      <xdr:rowOff>133310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159940"/>
          <a:ext cx="698500" cy="9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103518</xdr:rowOff>
    </xdr:from>
    <xdr:to>
      <xdr:col>29</xdr:col>
      <xdr:colOff>177800</xdr:colOff>
      <xdr:row>37</xdr:row>
      <xdr:rowOff>33668</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0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75595</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02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17793</xdr:rowOff>
    </xdr:from>
    <xdr:to>
      <xdr:col>26</xdr:col>
      <xdr:colOff>101600</xdr:colOff>
      <xdr:row>37</xdr:row>
      <xdr:rowOff>119393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14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104170</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22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43487</xdr:rowOff>
    </xdr:from>
    <xdr:to>
      <xdr:col>22</xdr:col>
      <xdr:colOff>165100</xdr:colOff>
      <xdr:row>37</xdr:row>
      <xdr:rowOff>145087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168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129864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25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82510</xdr:rowOff>
    </xdr:from>
    <xdr:to>
      <xdr:col>19</xdr:col>
      <xdr:colOff>38100</xdr:colOff>
      <xdr:row>37</xdr:row>
      <xdr:rowOff>184110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20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168887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29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155890</xdr:rowOff>
    </xdr:from>
    <xdr:to>
      <xdr:col>15</xdr:col>
      <xdr:colOff>101600</xdr:colOff>
      <xdr:row>37</xdr:row>
      <xdr:rowOff>86040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10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70817</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1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13,835
13,508
47.40
6,297,154
5,874,731
380,601
3,974,068
5,954,501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34096</xdr:rowOff>
    </xdr:from>
    <xdr:to>
      <xdr:col>24</xdr:col>
      <xdr:colOff>63500</xdr:colOff>
      <xdr:row>37</xdr:row>
      <xdr:rowOff>49403</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3797300" y="6377746"/>
          <a:ext cx="8382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33487</xdr:rowOff>
    </xdr:from>
    <xdr:to>
      <xdr:col>19</xdr:col>
      <xdr:colOff>177800</xdr:colOff>
      <xdr:row>37</xdr:row>
      <xdr:rowOff>49403</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2908300" y="6377137"/>
          <a:ext cx="8890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19866</xdr:rowOff>
    </xdr:from>
    <xdr:to>
      <xdr:col>15</xdr:col>
      <xdr:colOff>50800</xdr:colOff>
      <xdr:row>37</xdr:row>
      <xdr:rowOff>33487</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a:off x="2019300" y="6363516"/>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2873</xdr:rowOff>
    </xdr:from>
    <xdr:to>
      <xdr:col>10</xdr:col>
      <xdr:colOff>114300</xdr:colOff>
      <xdr:row>37</xdr:row>
      <xdr:rowOff>19866</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a:off x="1130300" y="6346523"/>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a:extLst>
            <a:ext uri="{FF2B5EF4-FFF2-40B4-BE49-F238E27FC236}">
              <a16:creationId xmlns:a16="http://schemas.microsoft.com/office/drawing/2014/main" xmlns="" id="{00000000-0008-0000-0600-00004D000000}"/>
            </a:ext>
          </a:extLst>
        </xdr:cNvPr>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45143</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3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154746</xdr:rowOff>
    </xdr:from>
    <xdr:to>
      <xdr:col>24</xdr:col>
      <xdr:colOff>114300</xdr:colOff>
      <xdr:row>37</xdr:row>
      <xdr:rowOff>84896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4584700" y="63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133173</xdr:rowOff>
    </xdr:from>
    <xdr:ext cx="534377"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63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170053</xdr:rowOff>
    </xdr:from>
    <xdr:to>
      <xdr:col>20</xdr:col>
      <xdr:colOff>38100</xdr:colOff>
      <xdr:row>37</xdr:row>
      <xdr:rowOff>100203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3746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91330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530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154137</xdr:rowOff>
    </xdr:from>
    <xdr:to>
      <xdr:col>15</xdr:col>
      <xdr:colOff>101600</xdr:colOff>
      <xdr:row>37</xdr:row>
      <xdr:rowOff>84287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2857500" y="63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75414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41111" y="64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140516</xdr:rowOff>
    </xdr:from>
    <xdr:to>
      <xdr:col>10</xdr:col>
      <xdr:colOff>165100</xdr:colOff>
      <xdr:row>37</xdr:row>
      <xdr:rowOff>70666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968500" y="63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61793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52111" y="64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123523</xdr:rowOff>
    </xdr:from>
    <xdr:to>
      <xdr:col>6</xdr:col>
      <xdr:colOff>38100</xdr:colOff>
      <xdr:row>37</xdr:row>
      <xdr:rowOff>53673</xdr:rowOff>
    </xdr:to>
    <xdr:sp macro="" textlink="">
      <xdr:nvSpPr>
        <xdr:cNvPr id="92" name="楕円 91">
          <a:extLst>
            <a:ext uri="{FF2B5EF4-FFF2-40B4-BE49-F238E27FC236}">
              <a16:creationId xmlns:a16="http://schemas.microsoft.com/office/drawing/2014/main" xmlns="" id="{00000000-0008-0000-0600-00005C000000}"/>
            </a:ext>
          </a:extLst>
        </xdr:cNvPr>
        <xdr:cNvSpPr/>
      </xdr:nvSpPr>
      <xdr:spPr>
        <a:xfrm>
          <a:off x="1079500" y="62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70200</xdr:rowOff>
    </xdr:from>
    <xdr:ext cx="534377"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63111" y="607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150132</xdr:rowOff>
    </xdr:from>
    <xdr:to>
      <xdr:col>24</xdr:col>
      <xdr:colOff>63500</xdr:colOff>
      <xdr:row>58</xdr:row>
      <xdr:rowOff>154041</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10094232"/>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147739</xdr:rowOff>
    </xdr:from>
    <xdr:to>
      <xdr:col>19</xdr:col>
      <xdr:colOff>177800</xdr:colOff>
      <xdr:row>58</xdr:row>
      <xdr:rowOff>154041</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1009183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147739</xdr:rowOff>
    </xdr:from>
    <xdr:to>
      <xdr:col>15</xdr:col>
      <xdr:colOff>50800</xdr:colOff>
      <xdr:row>58</xdr:row>
      <xdr:rowOff>163909</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10091839"/>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163909</xdr:rowOff>
    </xdr:from>
    <xdr:to>
      <xdr:col>10</xdr:col>
      <xdr:colOff>114300</xdr:colOff>
      <xdr:row>59</xdr:row>
      <xdr:rowOff>22299</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10108009"/>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99332</xdr:rowOff>
    </xdr:from>
    <xdr:to>
      <xdr:col>24</xdr:col>
      <xdr:colOff>114300</xdr:colOff>
      <xdr:row>59</xdr:row>
      <xdr:rowOff>29482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100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77759</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100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103241</xdr:rowOff>
    </xdr:from>
    <xdr:to>
      <xdr:col>20</xdr:col>
      <xdr:colOff>38100</xdr:colOff>
      <xdr:row>59</xdr:row>
      <xdr:rowOff>33391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1004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24518</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101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96939</xdr:rowOff>
    </xdr:from>
    <xdr:to>
      <xdr:col>15</xdr:col>
      <xdr:colOff>101600</xdr:colOff>
      <xdr:row>59</xdr:row>
      <xdr:rowOff>27089</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100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18216</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101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113109</xdr:rowOff>
    </xdr:from>
    <xdr:to>
      <xdr:col>10</xdr:col>
      <xdr:colOff>165100</xdr:colOff>
      <xdr:row>59</xdr:row>
      <xdr:rowOff>43259</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100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34386</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101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142949</xdr:rowOff>
    </xdr:from>
    <xdr:to>
      <xdr:col>6</xdr:col>
      <xdr:colOff>38100</xdr:colOff>
      <xdr:row>59</xdr:row>
      <xdr:rowOff>73099</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100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64226</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1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xmlns=""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xmlns=""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xmlns=""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74206</xdr:rowOff>
    </xdr:from>
    <xdr:to>
      <xdr:col>24</xdr:col>
      <xdr:colOff>63500</xdr:colOff>
      <xdr:row>79</xdr:row>
      <xdr:rowOff>78778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3797300" y="13618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a:extLst>
            <a:ext uri="{FF2B5EF4-FFF2-40B4-BE49-F238E27FC236}">
              <a16:creationId xmlns:a16="http://schemas.microsoft.com/office/drawing/2014/main" xmlns="" id="{00000000-0008-0000-0600-0000B7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74206</xdr:rowOff>
    </xdr:from>
    <xdr:to>
      <xdr:col>19</xdr:col>
      <xdr:colOff>177800</xdr:colOff>
      <xdr:row>79</xdr:row>
      <xdr:rowOff>76346</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908300" y="13618756"/>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74696</xdr:rowOff>
    </xdr:from>
    <xdr:to>
      <xdr:col>15</xdr:col>
      <xdr:colOff>50800</xdr:colOff>
      <xdr:row>79</xdr:row>
      <xdr:rowOff>76346</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2019300" y="13619246"/>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71267</xdr:rowOff>
    </xdr:from>
    <xdr:to>
      <xdr:col>10</xdr:col>
      <xdr:colOff>114300</xdr:colOff>
      <xdr:row>79</xdr:row>
      <xdr:rowOff>74696</xdr:rowOff>
    </xdr:to>
    <xdr:cxnSp macro="">
      <xdr:nvCxnSpPr>
        <xdr:cNvPr id="191" name="直線コネクタ 190">
          <a:extLst>
            <a:ext uri="{FF2B5EF4-FFF2-40B4-BE49-F238E27FC236}">
              <a16:creationId xmlns:a16="http://schemas.microsoft.com/office/drawing/2014/main" xmlns="" id="{00000000-0008-0000-0600-0000BF000000}"/>
            </a:ext>
          </a:extLst>
        </xdr:cNvPr>
        <xdr:cNvCxnSpPr/>
      </xdr:nvCxnSpPr>
      <xdr:spPr>
        <a:xfrm>
          <a:off x="1130300" y="1361581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a:extLst>
            <a:ext uri="{FF2B5EF4-FFF2-40B4-BE49-F238E27FC236}">
              <a16:creationId xmlns:a16="http://schemas.microsoft.com/office/drawing/2014/main" xmlns="" id="{00000000-0008-0000-0600-0000C2000000}"/>
            </a:ext>
          </a:extLst>
        </xdr:cNvPr>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101561</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895428" y="13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27978</xdr:rowOff>
    </xdr:from>
    <xdr:to>
      <xdr:col>24</xdr:col>
      <xdr:colOff>114300</xdr:colOff>
      <xdr:row>79</xdr:row>
      <xdr:rowOff>129578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4584700" y="135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114355</xdr:rowOff>
    </xdr:from>
    <xdr:ext cx="469744" cy="259045"/>
    <xdr:sp macro="" textlink="">
      <xdr:nvSpPr>
        <xdr:cNvPr id="202" name="維持補修費該当値テキスト">
          <a:extLst>
            <a:ext uri="{FF2B5EF4-FFF2-40B4-BE49-F238E27FC236}">
              <a16:creationId xmlns:a16="http://schemas.microsoft.com/office/drawing/2014/main" xmlns="" id="{00000000-0008-0000-0600-0000CA000000}"/>
            </a:ext>
          </a:extLst>
        </xdr:cNvPr>
        <xdr:cNvSpPr txBox="1"/>
      </xdr:nvSpPr>
      <xdr:spPr>
        <a:xfrm>
          <a:off x="4686300" y="1348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23406</xdr:rowOff>
    </xdr:from>
    <xdr:to>
      <xdr:col>20</xdr:col>
      <xdr:colOff>38100</xdr:colOff>
      <xdr:row>79</xdr:row>
      <xdr:rowOff>125006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3746500" y="135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116133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3562428" y="1366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25546</xdr:rowOff>
    </xdr:from>
    <xdr:to>
      <xdr:col>15</xdr:col>
      <xdr:colOff>101600</xdr:colOff>
      <xdr:row>79</xdr:row>
      <xdr:rowOff>127146</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2857500" y="135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118273</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2673428" y="1366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23896</xdr:rowOff>
    </xdr:from>
    <xdr:to>
      <xdr:col>10</xdr:col>
      <xdr:colOff>165100</xdr:colOff>
      <xdr:row>79</xdr:row>
      <xdr:rowOff>125496</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968500" y="135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116623</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1784428" y="1366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20467</xdr:rowOff>
    </xdr:from>
    <xdr:to>
      <xdr:col>6</xdr:col>
      <xdr:colOff>38100</xdr:colOff>
      <xdr:row>79</xdr:row>
      <xdr:rowOff>122067</xdr:rowOff>
    </xdr:to>
    <xdr:sp macro="" textlink="">
      <xdr:nvSpPr>
        <xdr:cNvPr id="209" name="楕円 208">
          <a:extLst>
            <a:ext uri="{FF2B5EF4-FFF2-40B4-BE49-F238E27FC236}">
              <a16:creationId xmlns:a16="http://schemas.microsoft.com/office/drawing/2014/main" xmlns="" id="{00000000-0008-0000-0600-0000D1000000}"/>
            </a:ext>
          </a:extLst>
        </xdr:cNvPr>
        <xdr:cNvSpPr/>
      </xdr:nvSpPr>
      <xdr:spPr>
        <a:xfrm>
          <a:off x="1079500" y="13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113194</xdr:rowOff>
    </xdr:from>
    <xdr:ext cx="469744"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895428" y="1365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93314</xdr:rowOff>
    </xdr:from>
    <xdr:to>
      <xdr:col>24</xdr:col>
      <xdr:colOff>63500</xdr:colOff>
      <xdr:row>98</xdr:row>
      <xdr:rowOff>118783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3797300" y="16895414"/>
          <a:ext cx="8382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93314</xdr:rowOff>
    </xdr:from>
    <xdr:to>
      <xdr:col>19</xdr:col>
      <xdr:colOff>177800</xdr:colOff>
      <xdr:row>98</xdr:row>
      <xdr:rowOff>171399</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895414"/>
          <a:ext cx="889000" cy="7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160483</xdr:rowOff>
    </xdr:from>
    <xdr:to>
      <xdr:col>15</xdr:col>
      <xdr:colOff>50800</xdr:colOff>
      <xdr:row>98</xdr:row>
      <xdr:rowOff>171399</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2019300" y="16962583"/>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160483</xdr:rowOff>
    </xdr:from>
    <xdr:to>
      <xdr:col>10</xdr:col>
      <xdr:colOff>114300</xdr:colOff>
      <xdr:row>99</xdr:row>
      <xdr:rowOff>67805</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962583"/>
          <a:ext cx="889000" cy="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42645</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151992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67983</xdr:rowOff>
    </xdr:from>
    <xdr:to>
      <xdr:col>24</xdr:col>
      <xdr:colOff>114300</xdr:colOff>
      <xdr:row>98</xdr:row>
      <xdr:rowOff>169583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8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154360</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7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42514</xdr:rowOff>
    </xdr:from>
    <xdr:to>
      <xdr:col>20</xdr:col>
      <xdr:colOff>38100</xdr:colOff>
      <xdr:row>98</xdr:row>
      <xdr:rowOff>144114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8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135241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93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120599</xdr:rowOff>
    </xdr:from>
    <xdr:to>
      <xdr:col>15</xdr:col>
      <xdr:colOff>101600</xdr:colOff>
      <xdr:row>99</xdr:row>
      <xdr:rowOff>50749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9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41876</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70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109683</xdr:rowOff>
    </xdr:from>
    <xdr:to>
      <xdr:col>10</xdr:col>
      <xdr:colOff>165100</xdr:colOff>
      <xdr:row>99</xdr:row>
      <xdr:rowOff>39833</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30960</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70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17005</xdr:rowOff>
    </xdr:from>
    <xdr:to>
      <xdr:col>6</xdr:col>
      <xdr:colOff>38100</xdr:colOff>
      <xdr:row>99</xdr:row>
      <xdr:rowOff>118605</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9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109732</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70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63293</xdr:rowOff>
    </xdr:from>
    <xdr:to>
      <xdr:col>55</xdr:col>
      <xdr:colOff>0</xdr:colOff>
      <xdr:row>37</xdr:row>
      <xdr:rowOff>70896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9639300" y="6406943"/>
          <a:ext cx="8382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90405</xdr:rowOff>
    </xdr:from>
    <xdr:to>
      <xdr:col>50</xdr:col>
      <xdr:colOff>114300</xdr:colOff>
      <xdr:row>37</xdr:row>
      <xdr:rowOff>63293</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8750300" y="6262605"/>
          <a:ext cx="889000" cy="1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90405</xdr:rowOff>
    </xdr:from>
    <xdr:to>
      <xdr:col>45</xdr:col>
      <xdr:colOff>177800</xdr:colOff>
      <xdr:row>36</xdr:row>
      <xdr:rowOff>140550</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262605"/>
          <a:ext cx="8890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140550</xdr:rowOff>
    </xdr:from>
    <xdr:to>
      <xdr:col>41</xdr:col>
      <xdr:colOff>50800</xdr:colOff>
      <xdr:row>37</xdr:row>
      <xdr:rowOff>72345</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312750"/>
          <a:ext cx="889000" cy="10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20155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20096</xdr:rowOff>
    </xdr:from>
    <xdr:to>
      <xdr:col>55</xdr:col>
      <xdr:colOff>50800</xdr:colOff>
      <xdr:row>37</xdr:row>
      <xdr:rowOff>121696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3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106473</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2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12493</xdr:rowOff>
    </xdr:from>
    <xdr:to>
      <xdr:col>50</xdr:col>
      <xdr:colOff>165100</xdr:colOff>
      <xdr:row>37</xdr:row>
      <xdr:rowOff>114093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3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105220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4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39605</xdr:rowOff>
    </xdr:from>
    <xdr:to>
      <xdr:col>46</xdr:col>
      <xdr:colOff>38100</xdr:colOff>
      <xdr:row>36</xdr:row>
      <xdr:rowOff>141205</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2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157732</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59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89750</xdr:rowOff>
    </xdr:from>
    <xdr:to>
      <xdr:col>41</xdr:col>
      <xdr:colOff>101600</xdr:colOff>
      <xdr:row>37</xdr:row>
      <xdr:rowOff>19900</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2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11027</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3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21545</xdr:rowOff>
    </xdr:from>
    <xdr:to>
      <xdr:col>36</xdr:col>
      <xdr:colOff>165100</xdr:colOff>
      <xdr:row>37</xdr:row>
      <xdr:rowOff>123145</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3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114272</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4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100793</xdr:rowOff>
    </xdr:from>
    <xdr:to>
      <xdr:col>55</xdr:col>
      <xdr:colOff>0</xdr:colOff>
      <xdr:row>58</xdr:row>
      <xdr:rowOff>120799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10044893"/>
          <a:ext cx="838200" cy="2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117167</xdr:rowOff>
    </xdr:from>
    <xdr:to>
      <xdr:col>50</xdr:col>
      <xdr:colOff>114300</xdr:colOff>
      <xdr:row>58</xdr:row>
      <xdr:rowOff>120799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8750300" y="10061267"/>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94204</xdr:rowOff>
    </xdr:from>
    <xdr:to>
      <xdr:col>45</xdr:col>
      <xdr:colOff>177800</xdr:colOff>
      <xdr:row>58</xdr:row>
      <xdr:rowOff>117167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10038304"/>
          <a:ext cx="8890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94204</xdr:rowOff>
    </xdr:from>
    <xdr:to>
      <xdr:col>41</xdr:col>
      <xdr:colOff>50800</xdr:colOff>
      <xdr:row>58</xdr:row>
      <xdr:rowOff>109557</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10038304"/>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49993</xdr:rowOff>
    </xdr:from>
    <xdr:to>
      <xdr:col>55</xdr:col>
      <xdr:colOff>50800</xdr:colOff>
      <xdr:row>58</xdr:row>
      <xdr:rowOff>151593</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9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9370</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7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69999</xdr:rowOff>
    </xdr:from>
    <xdr:to>
      <xdr:col>50</xdr:col>
      <xdr:colOff>165100</xdr:colOff>
      <xdr:row>59</xdr:row>
      <xdr:rowOff>149</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100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162726</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1010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66367</xdr:rowOff>
    </xdr:from>
    <xdr:to>
      <xdr:col>46</xdr:col>
      <xdr:colOff>38100</xdr:colOff>
      <xdr:row>58</xdr:row>
      <xdr:rowOff>167967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100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159094</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101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43404</xdr:rowOff>
    </xdr:from>
    <xdr:to>
      <xdr:col>41</xdr:col>
      <xdr:colOff>101600</xdr:colOff>
      <xdr:row>58</xdr:row>
      <xdr:rowOff>145004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9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136131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100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58757</xdr:rowOff>
    </xdr:from>
    <xdr:to>
      <xdr:col>36</xdr:col>
      <xdr:colOff>165100</xdr:colOff>
      <xdr:row>58</xdr:row>
      <xdr:rowOff>160357</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100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151484</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100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32427</xdr:rowOff>
    </xdr:from>
    <xdr:to>
      <xdr:col>55</xdr:col>
      <xdr:colOff>0</xdr:colOff>
      <xdr:row>79</xdr:row>
      <xdr:rowOff>44140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3576977"/>
          <a:ext cx="8382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18472</xdr:rowOff>
    </xdr:from>
    <xdr:to>
      <xdr:col>50</xdr:col>
      <xdr:colOff>114300</xdr:colOff>
      <xdr:row>79</xdr:row>
      <xdr:rowOff>32427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563022"/>
          <a:ext cx="889000" cy="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168664</xdr:rowOff>
    </xdr:from>
    <xdr:to>
      <xdr:col>45</xdr:col>
      <xdr:colOff>177800</xdr:colOff>
      <xdr:row>79</xdr:row>
      <xdr:rowOff>18472</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3541764"/>
          <a:ext cx="889000" cy="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164790</xdr:rowOff>
    </xdr:from>
    <xdr:to>
      <xdr:col>55</xdr:col>
      <xdr:colOff>50800</xdr:colOff>
      <xdr:row>79</xdr:row>
      <xdr:rowOff>94940</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378565"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7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153077</xdr:rowOff>
    </xdr:from>
    <xdr:to>
      <xdr:col>50</xdr:col>
      <xdr:colOff>165100</xdr:colOff>
      <xdr:row>79</xdr:row>
      <xdr:rowOff>83227</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74354</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6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139122</xdr:rowOff>
    </xdr:from>
    <xdr:to>
      <xdr:col>46</xdr:col>
      <xdr:colOff>38100</xdr:colOff>
      <xdr:row>79</xdr:row>
      <xdr:rowOff>69272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60399</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6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117864</xdr:rowOff>
    </xdr:from>
    <xdr:to>
      <xdr:col>41</xdr:col>
      <xdr:colOff>101600</xdr:colOff>
      <xdr:row>79</xdr:row>
      <xdr:rowOff>48014</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39141</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5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64615</xdr:rowOff>
    </xdr:from>
    <xdr:to>
      <xdr:col>55</xdr:col>
      <xdr:colOff>0</xdr:colOff>
      <xdr:row>98</xdr:row>
      <xdr:rowOff>110950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66715"/>
          <a:ext cx="838200" cy="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109234</xdr:rowOff>
    </xdr:from>
    <xdr:to>
      <xdr:col>50</xdr:col>
      <xdr:colOff>114300</xdr:colOff>
      <xdr:row>98</xdr:row>
      <xdr:rowOff>110950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911334"/>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75206</xdr:rowOff>
    </xdr:from>
    <xdr:to>
      <xdr:col>45</xdr:col>
      <xdr:colOff>177800</xdr:colOff>
      <xdr:row>98</xdr:row>
      <xdr:rowOff>109234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877306"/>
          <a:ext cx="889000" cy="3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156286</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9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13815</xdr:rowOff>
    </xdr:from>
    <xdr:to>
      <xdr:col>55</xdr:col>
      <xdr:colOff>50800</xdr:colOff>
      <xdr:row>98</xdr:row>
      <xdr:rowOff>115415</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8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144642</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6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60150</xdr:rowOff>
    </xdr:from>
    <xdr:to>
      <xdr:col>50</xdr:col>
      <xdr:colOff>165100</xdr:colOff>
      <xdr:row>98</xdr:row>
      <xdr:rowOff>161750</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8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152877</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9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58434</xdr:rowOff>
    </xdr:from>
    <xdr:to>
      <xdr:col>46</xdr:col>
      <xdr:colOff>38100</xdr:colOff>
      <xdr:row>98</xdr:row>
      <xdr:rowOff>160034</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8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5111</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6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24406</xdr:rowOff>
    </xdr:from>
    <xdr:to>
      <xdr:col>41</xdr:col>
      <xdr:colOff>101600</xdr:colOff>
      <xdr:row>98</xdr:row>
      <xdr:rowOff>126006</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8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142533</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60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84106</xdr:rowOff>
    </xdr:from>
    <xdr:to>
      <xdr:col>76</xdr:col>
      <xdr:colOff>114300</xdr:colOff>
      <xdr:row>39</xdr:row>
      <xdr:rowOff>98878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3703300" y="6770656"/>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84106</xdr:rowOff>
    </xdr:from>
    <xdr:to>
      <xdr:col>71</xdr:col>
      <xdr:colOff>177800</xdr:colOff>
      <xdr:row>39</xdr:row>
      <xdr:rowOff>89996</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2814300" y="6770656"/>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33306</xdr:rowOff>
    </xdr:from>
    <xdr:to>
      <xdr:col>72</xdr:col>
      <xdr:colOff>38100</xdr:colOff>
      <xdr:row>39</xdr:row>
      <xdr:rowOff>134906</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7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126033</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468428" y="68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39196</xdr:rowOff>
    </xdr:from>
    <xdr:to>
      <xdr:col>67</xdr:col>
      <xdr:colOff>101600</xdr:colOff>
      <xdr:row>39</xdr:row>
      <xdr:rowOff>140796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7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131923</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5017" y="68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xmlns=""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xmlns=""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30834</xdr:rowOff>
    </xdr:from>
    <xdr:to>
      <xdr:col>85</xdr:col>
      <xdr:colOff>127000</xdr:colOff>
      <xdr:row>77</xdr:row>
      <xdr:rowOff>150406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5481300" y="13232484"/>
          <a:ext cx="8382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a:extLst>
            <a:ext uri="{FF2B5EF4-FFF2-40B4-BE49-F238E27FC236}">
              <a16:creationId xmlns:a16="http://schemas.microsoft.com/office/drawing/2014/main" xmlns="" id="{00000000-0008-0000-0600-00006A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150406</xdr:rowOff>
    </xdr:from>
    <xdr:to>
      <xdr:col>81</xdr:col>
      <xdr:colOff>50800</xdr:colOff>
      <xdr:row>78</xdr:row>
      <xdr:rowOff>628</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4592300" y="1335205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628</xdr:rowOff>
    </xdr:from>
    <xdr:to>
      <xdr:col>76</xdr:col>
      <xdr:colOff>114300</xdr:colOff>
      <xdr:row>78</xdr:row>
      <xdr:rowOff>10365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3703300" y="13373728"/>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10365</xdr:rowOff>
    </xdr:from>
    <xdr:to>
      <xdr:col>71</xdr:col>
      <xdr:colOff>177800</xdr:colOff>
      <xdr:row>78</xdr:row>
      <xdr:rowOff>21879</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2814300" y="13383465"/>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151484</xdr:rowOff>
    </xdr:from>
    <xdr:to>
      <xdr:col>85</xdr:col>
      <xdr:colOff>177800</xdr:colOff>
      <xdr:row>77</xdr:row>
      <xdr:rowOff>81634</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6268700" y="131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129911</xdr:rowOff>
    </xdr:from>
    <xdr:ext cx="534377" cy="259045"/>
    <xdr:sp macro="" textlink="">
      <xdr:nvSpPr>
        <xdr:cNvPr id="637" name="公債費該当値テキスト">
          <a:extLst>
            <a:ext uri="{FF2B5EF4-FFF2-40B4-BE49-F238E27FC236}">
              <a16:creationId xmlns:a16="http://schemas.microsoft.com/office/drawing/2014/main" xmlns="" id="{00000000-0008-0000-0600-00007D020000}"/>
            </a:ext>
          </a:extLst>
        </xdr:cNvPr>
        <xdr:cNvSpPr txBox="1"/>
      </xdr:nvSpPr>
      <xdr:spPr>
        <a:xfrm>
          <a:off x="16370300" y="131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99606</xdr:rowOff>
    </xdr:from>
    <xdr:to>
      <xdr:col>81</xdr:col>
      <xdr:colOff>101600</xdr:colOff>
      <xdr:row>78</xdr:row>
      <xdr:rowOff>29756</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54305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20883</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14111" y="13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121278</xdr:rowOff>
    </xdr:from>
    <xdr:to>
      <xdr:col>76</xdr:col>
      <xdr:colOff>165100</xdr:colOff>
      <xdr:row>78</xdr:row>
      <xdr:rowOff>51428</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4541500" y="133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42555</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325111" y="1341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131015</xdr:rowOff>
    </xdr:from>
    <xdr:to>
      <xdr:col>72</xdr:col>
      <xdr:colOff>38100</xdr:colOff>
      <xdr:row>78</xdr:row>
      <xdr:rowOff>61165</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3652500" y="133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52292</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34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142529</xdr:rowOff>
    </xdr:from>
    <xdr:to>
      <xdr:col>67</xdr:col>
      <xdr:colOff>101600</xdr:colOff>
      <xdr:row>78</xdr:row>
      <xdr:rowOff>72679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27635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63806</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34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xmlns=""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xmlns=""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112299</xdr:rowOff>
    </xdr:from>
    <xdr:to>
      <xdr:col>85</xdr:col>
      <xdr:colOff>127000</xdr:colOff>
      <xdr:row>98</xdr:row>
      <xdr:rowOff>160941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5481300" y="16571499"/>
          <a:ext cx="838200" cy="3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a:extLst>
            <a:ext uri="{FF2B5EF4-FFF2-40B4-BE49-F238E27FC236}">
              <a16:creationId xmlns:a16="http://schemas.microsoft.com/office/drawing/2014/main" xmlns="" id="{00000000-0008-0000-0600-0000A3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112299</xdr:rowOff>
    </xdr:from>
    <xdr:to>
      <xdr:col>81</xdr:col>
      <xdr:colOff>50800</xdr:colOff>
      <xdr:row>98</xdr:row>
      <xdr:rowOff>57807</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4592300" y="16571499"/>
          <a:ext cx="889000" cy="28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57807</xdr:rowOff>
    </xdr:from>
    <xdr:to>
      <xdr:col>76</xdr:col>
      <xdr:colOff>114300</xdr:colOff>
      <xdr:row>98</xdr:row>
      <xdr:rowOff>128220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3703300" y="16859907"/>
          <a:ext cx="889000" cy="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63861</xdr:rowOff>
    </xdr:from>
    <xdr:to>
      <xdr:col>71</xdr:col>
      <xdr:colOff>177800</xdr:colOff>
      <xdr:row>98</xdr:row>
      <xdr:rowOff>128220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814300" y="16865961"/>
          <a:ext cx="889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168014</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47111" y="169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110141</xdr:rowOff>
    </xdr:from>
    <xdr:to>
      <xdr:col>85</xdr:col>
      <xdr:colOff>177800</xdr:colOff>
      <xdr:row>99</xdr:row>
      <xdr:rowOff>40291</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6268700" y="169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4" name="積立金該当値テキスト">
          <a:extLst>
            <a:ext uri="{FF2B5EF4-FFF2-40B4-BE49-F238E27FC236}">
              <a16:creationId xmlns:a16="http://schemas.microsoft.com/office/drawing/2014/main" xmlns="" id="{00000000-0008-0000-0600-0000B6020000}"/>
            </a:ext>
          </a:extLst>
        </xdr:cNvPr>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61499</xdr:rowOff>
    </xdr:from>
    <xdr:to>
      <xdr:col>81</xdr:col>
      <xdr:colOff>101600</xdr:colOff>
      <xdr:row>96</xdr:row>
      <xdr:rowOff>163099</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5430500" y="165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8176</xdr:rowOff>
    </xdr:from>
    <xdr:ext cx="59901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181795" y="16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7007</xdr:rowOff>
    </xdr:from>
    <xdr:to>
      <xdr:col>76</xdr:col>
      <xdr:colOff>165100</xdr:colOff>
      <xdr:row>98</xdr:row>
      <xdr:rowOff>108607</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4541500" y="16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99734</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69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77420</xdr:rowOff>
    </xdr:from>
    <xdr:to>
      <xdr:col>72</xdr:col>
      <xdr:colOff>38100</xdr:colOff>
      <xdr:row>99</xdr:row>
      <xdr:rowOff>7570</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3652500" y="168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170147</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69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13061</xdr:rowOff>
    </xdr:from>
    <xdr:to>
      <xdr:col>67</xdr:col>
      <xdr:colOff>101600</xdr:colOff>
      <xdr:row>98</xdr:row>
      <xdr:rowOff>114661</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2763500" y="16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131188</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65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138123</xdr:rowOff>
    </xdr:from>
    <xdr:to>
      <xdr:col>116</xdr:col>
      <xdr:colOff>63500</xdr:colOff>
      <xdr:row>58</xdr:row>
      <xdr:rowOff>138900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08222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137345</xdr:rowOff>
    </xdr:from>
    <xdr:to>
      <xdr:col>111</xdr:col>
      <xdr:colOff>177800</xdr:colOff>
      <xdr:row>58</xdr:row>
      <xdr:rowOff>138123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1008144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135813</xdr:rowOff>
    </xdr:from>
    <xdr:to>
      <xdr:col>107</xdr:col>
      <xdr:colOff>50800</xdr:colOff>
      <xdr:row>58</xdr:row>
      <xdr:rowOff>137345</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1007991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135288</xdr:rowOff>
    </xdr:from>
    <xdr:to>
      <xdr:col>102</xdr:col>
      <xdr:colOff>114300</xdr:colOff>
      <xdr:row>58</xdr:row>
      <xdr:rowOff>135813</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079388"/>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88100</xdr:rowOff>
    </xdr:from>
    <xdr:to>
      <xdr:col>116</xdr:col>
      <xdr:colOff>114300</xdr:colOff>
      <xdr:row>59</xdr:row>
      <xdr:rowOff>18250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3027</xdr:rowOff>
    </xdr:from>
    <xdr:ext cx="313932"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94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87323</xdr:rowOff>
    </xdr:from>
    <xdr:to>
      <xdr:col>112</xdr:col>
      <xdr:colOff>38100</xdr:colOff>
      <xdr:row>59</xdr:row>
      <xdr:rowOff>17473</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8600</xdr:rowOff>
    </xdr:from>
    <xdr:ext cx="313932"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66333" y="10124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86545</xdr:rowOff>
    </xdr:from>
    <xdr:to>
      <xdr:col>107</xdr:col>
      <xdr:colOff>101600</xdr:colOff>
      <xdr:row>59</xdr:row>
      <xdr:rowOff>16695</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7822</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5017" y="101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85013</xdr:rowOff>
    </xdr:from>
    <xdr:to>
      <xdr:col>102</xdr:col>
      <xdr:colOff>165100</xdr:colOff>
      <xdr:row>59</xdr:row>
      <xdr:rowOff>15163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6290</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56017" y="1012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84488</xdr:rowOff>
    </xdr:from>
    <xdr:to>
      <xdr:col>98</xdr:col>
      <xdr:colOff>38100</xdr:colOff>
      <xdr:row>59</xdr:row>
      <xdr:rowOff>14638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5765</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7017" y="101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42075</xdr:rowOff>
    </xdr:from>
    <xdr:to>
      <xdr:col>116</xdr:col>
      <xdr:colOff>63500</xdr:colOff>
      <xdr:row>78</xdr:row>
      <xdr:rowOff>49085</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3415175"/>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96989</xdr:rowOff>
    </xdr:from>
    <xdr:to>
      <xdr:col>111</xdr:col>
      <xdr:colOff>177800</xdr:colOff>
      <xdr:row>78</xdr:row>
      <xdr:rowOff>49085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0434300" y="13298639"/>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96989</xdr:rowOff>
    </xdr:from>
    <xdr:to>
      <xdr:col>107</xdr:col>
      <xdr:colOff>50800</xdr:colOff>
      <xdr:row>78</xdr:row>
      <xdr:rowOff>609</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3298639"/>
          <a:ext cx="8890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130938</xdr:rowOff>
    </xdr:from>
    <xdr:to>
      <xdr:col>102</xdr:col>
      <xdr:colOff>114300</xdr:colOff>
      <xdr:row>78</xdr:row>
      <xdr:rowOff>609</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3332588"/>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162725</xdr:rowOff>
    </xdr:from>
    <xdr:to>
      <xdr:col>116</xdr:col>
      <xdr:colOff>114300</xdr:colOff>
      <xdr:row>78</xdr:row>
      <xdr:rowOff>92875</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33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141152</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33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169735</xdr:rowOff>
    </xdr:from>
    <xdr:to>
      <xdr:col>112</xdr:col>
      <xdr:colOff>38100</xdr:colOff>
      <xdr:row>78</xdr:row>
      <xdr:rowOff>99885</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3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91012</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34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46189</xdr:rowOff>
    </xdr:from>
    <xdr:to>
      <xdr:col>107</xdr:col>
      <xdr:colOff>101600</xdr:colOff>
      <xdr:row>77</xdr:row>
      <xdr:rowOff>147789</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138916</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3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121259</xdr:rowOff>
    </xdr:from>
    <xdr:to>
      <xdr:col>102</xdr:col>
      <xdr:colOff>165100</xdr:colOff>
      <xdr:row>78</xdr:row>
      <xdr:rowOff>51409</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42536</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4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80138</xdr:rowOff>
    </xdr:from>
    <xdr:to>
      <xdr:col>98</xdr:col>
      <xdr:colOff>38100</xdr:colOff>
      <xdr:row>78</xdr:row>
      <xdr:rowOff>10288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1415</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４２４，６２８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今後は新庁舎の建設事業を予定するなど大規模事業が控えており、普通建設事業費や公債費の増加が見込まれることから、より一層の事業の見直しや、歳出削減のための努力が必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性質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別歳出の主な特徴は次のとおりである。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類似団体内平均値を下回っているものの、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全国平均や埼玉県平均を上回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時間外勤務の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、縮減に努める。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については、児童数の減少に伴う児童手当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の他、前年度に皆増となった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臨時福祉給付金事業費の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該当年度に新庁舎の建設を含む大規模事業を行っており、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更新整備分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の増加が生じた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については、過去に発行した合併特例債や臨時財政対策債の償還開始等に伴い増加し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特に前年度発行債が高額であること等から、該当年度での増加が大きくなっている。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合併特例債を原資とした地域振興基金を積み立て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ている。これにより前年度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が大きくなったが、本年度は同様の事業を行わないことにより大きく減少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13,835
13,508
47.40
6,297,154
5,874,731
380,601
3,974,068
5,954,501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22461</xdr:rowOff>
    </xdr:from>
    <xdr:to>
      <xdr:col>24</xdr:col>
      <xdr:colOff>63500</xdr:colOff>
      <xdr:row>37</xdr:row>
      <xdr:rowOff>33074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366111"/>
          <a:ext cx="8382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147538</xdr:rowOff>
    </xdr:from>
    <xdr:to>
      <xdr:col>19</xdr:col>
      <xdr:colOff>177800</xdr:colOff>
      <xdr:row>37</xdr:row>
      <xdr:rowOff>33074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319738"/>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147538</xdr:rowOff>
    </xdr:from>
    <xdr:to>
      <xdr:col>15</xdr:col>
      <xdr:colOff>50800</xdr:colOff>
      <xdr:row>36</xdr:row>
      <xdr:rowOff>163540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3197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163540</xdr:rowOff>
    </xdr:from>
    <xdr:to>
      <xdr:col>10</xdr:col>
      <xdr:colOff>114300</xdr:colOff>
      <xdr:row>37</xdr:row>
      <xdr:rowOff>46464</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335740"/>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56151</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143111</xdr:rowOff>
    </xdr:from>
    <xdr:to>
      <xdr:col>24</xdr:col>
      <xdr:colOff>114300</xdr:colOff>
      <xdr:row>37</xdr:row>
      <xdr:rowOff>73261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121538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29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153724</xdr:rowOff>
    </xdr:from>
    <xdr:to>
      <xdr:col>20</xdr:col>
      <xdr:colOff>38100</xdr:colOff>
      <xdr:row>37</xdr:row>
      <xdr:rowOff>83874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3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75001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4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96738</xdr:rowOff>
    </xdr:from>
    <xdr:to>
      <xdr:col>15</xdr:col>
      <xdr:colOff>101600</xdr:colOff>
      <xdr:row>37</xdr:row>
      <xdr:rowOff>26888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18015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3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112740</xdr:rowOff>
    </xdr:from>
    <xdr:to>
      <xdr:col>10</xdr:col>
      <xdr:colOff>165100</xdr:colOff>
      <xdr:row>37</xdr:row>
      <xdr:rowOff>42890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34017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3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167114</xdr:rowOff>
    </xdr:from>
    <xdr:to>
      <xdr:col>6</xdr:col>
      <xdr:colOff>38100</xdr:colOff>
      <xdr:row>37</xdr:row>
      <xdr:rowOff>97264</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3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88391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43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42751</xdr:rowOff>
    </xdr:from>
    <xdr:to>
      <xdr:col>24</xdr:col>
      <xdr:colOff>63500</xdr:colOff>
      <xdr:row>57</xdr:row>
      <xdr:rowOff>117646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9643951"/>
          <a:ext cx="838200" cy="24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42751</xdr:rowOff>
    </xdr:from>
    <xdr:to>
      <xdr:col>19</xdr:col>
      <xdr:colOff>177800</xdr:colOff>
      <xdr:row>57</xdr:row>
      <xdr:rowOff>144161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9643951"/>
          <a:ext cx="889000" cy="2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144161</xdr:rowOff>
    </xdr:from>
    <xdr:to>
      <xdr:col>15</xdr:col>
      <xdr:colOff>50800</xdr:colOff>
      <xdr:row>58</xdr:row>
      <xdr:rowOff>27500</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9916811"/>
          <a:ext cx="889000" cy="5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xdr:rowOff>
    </xdr:from>
    <xdr:to>
      <xdr:col>10</xdr:col>
      <xdr:colOff>114300</xdr:colOff>
      <xdr:row>58</xdr:row>
      <xdr:rowOff>27500</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9944416"/>
          <a:ext cx="8890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46730</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66846</xdr:rowOff>
    </xdr:from>
    <xdr:to>
      <xdr:col>24</xdr:col>
      <xdr:colOff>114300</xdr:colOff>
      <xdr:row>57</xdr:row>
      <xdr:rowOff>168446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89723</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6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163401</xdr:rowOff>
    </xdr:from>
    <xdr:to>
      <xdr:col>20</xdr:col>
      <xdr:colOff>38100</xdr:colOff>
      <xdr:row>56</xdr:row>
      <xdr:rowOff>93551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5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110078</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36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93361</xdr:rowOff>
    </xdr:from>
    <xdr:to>
      <xdr:col>15</xdr:col>
      <xdr:colOff>101600</xdr:colOff>
      <xdr:row>58</xdr:row>
      <xdr:rowOff>23511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8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14638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99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148150</xdr:rowOff>
    </xdr:from>
    <xdr:to>
      <xdr:col>10</xdr:col>
      <xdr:colOff>165100</xdr:colOff>
      <xdr:row>58</xdr:row>
      <xdr:rowOff>78300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69427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0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120966</xdr:rowOff>
    </xdr:from>
    <xdr:to>
      <xdr:col>6</xdr:col>
      <xdr:colOff>38100</xdr:colOff>
      <xdr:row>58</xdr:row>
      <xdr:rowOff>51116</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8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67643</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96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117402</xdr:rowOff>
    </xdr:from>
    <xdr:to>
      <xdr:col>24</xdr:col>
      <xdr:colOff>63500</xdr:colOff>
      <xdr:row>78</xdr:row>
      <xdr:rowOff>125888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490502"/>
          <a:ext cx="8382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104240</xdr:rowOff>
    </xdr:from>
    <xdr:to>
      <xdr:col>19</xdr:col>
      <xdr:colOff>177800</xdr:colOff>
      <xdr:row>78</xdr:row>
      <xdr:rowOff>125888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477340"/>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104240</xdr:rowOff>
    </xdr:from>
    <xdr:to>
      <xdr:col>15</xdr:col>
      <xdr:colOff>50800</xdr:colOff>
      <xdr:row>78</xdr:row>
      <xdr:rowOff>135182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477340"/>
          <a:ext cx="889000" cy="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135182</xdr:rowOff>
    </xdr:from>
    <xdr:to>
      <xdr:col>10</xdr:col>
      <xdr:colOff>114300</xdr:colOff>
      <xdr:row>78</xdr:row>
      <xdr:rowOff>144825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508282"/>
          <a:ext cx="889000" cy="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66602</xdr:rowOff>
    </xdr:from>
    <xdr:to>
      <xdr:col>24</xdr:col>
      <xdr:colOff>114300</xdr:colOff>
      <xdr:row>78</xdr:row>
      <xdr:rowOff>168202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152979</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75088</xdr:rowOff>
    </xdr:from>
    <xdr:to>
      <xdr:col>20</xdr:col>
      <xdr:colOff>38100</xdr:colOff>
      <xdr:row>79</xdr:row>
      <xdr:rowOff>5238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4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167815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54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53440</xdr:rowOff>
    </xdr:from>
    <xdr:to>
      <xdr:col>15</xdr:col>
      <xdr:colOff>101600</xdr:colOff>
      <xdr:row>78</xdr:row>
      <xdr:rowOff>155040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4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146167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51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84382</xdr:rowOff>
    </xdr:from>
    <xdr:to>
      <xdr:col>10</xdr:col>
      <xdr:colOff>165100</xdr:colOff>
      <xdr:row>79</xdr:row>
      <xdr:rowOff>14532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4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5659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55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94025</xdr:rowOff>
    </xdr:from>
    <xdr:to>
      <xdr:col>6</xdr:col>
      <xdr:colOff>38100</xdr:colOff>
      <xdr:row>79</xdr:row>
      <xdr:rowOff>24175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15302</xdr:rowOff>
    </xdr:from>
    <xdr:ext cx="534377"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63111" y="135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143053</xdr:rowOff>
    </xdr:from>
    <xdr:to>
      <xdr:col>24</xdr:col>
      <xdr:colOff>63500</xdr:colOff>
      <xdr:row>97</xdr:row>
      <xdr:rowOff>168166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3797300" y="16773703"/>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168166</xdr:rowOff>
    </xdr:from>
    <xdr:to>
      <xdr:col>19</xdr:col>
      <xdr:colOff>177800</xdr:colOff>
      <xdr:row>98</xdr:row>
      <xdr:rowOff>712</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798816"/>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119681</xdr:rowOff>
    </xdr:from>
    <xdr:to>
      <xdr:col>15</xdr:col>
      <xdr:colOff>50800</xdr:colOff>
      <xdr:row>98</xdr:row>
      <xdr:rowOff>712</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6750331"/>
          <a:ext cx="8890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78696</xdr:rowOff>
    </xdr:from>
    <xdr:to>
      <xdr:col>10</xdr:col>
      <xdr:colOff>114300</xdr:colOff>
      <xdr:row>97</xdr:row>
      <xdr:rowOff>119681</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1130300" y="16709346"/>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92253</xdr:rowOff>
    </xdr:from>
    <xdr:to>
      <xdr:col>24</xdr:col>
      <xdr:colOff>114300</xdr:colOff>
      <xdr:row>98</xdr:row>
      <xdr:rowOff>22403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7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7180</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6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117366</xdr:rowOff>
    </xdr:from>
    <xdr:to>
      <xdr:col>20</xdr:col>
      <xdr:colOff>38100</xdr:colOff>
      <xdr:row>98</xdr:row>
      <xdr:rowOff>47516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7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38643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8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121362</xdr:rowOff>
    </xdr:from>
    <xdr:to>
      <xdr:col>15</xdr:col>
      <xdr:colOff>101600</xdr:colOff>
      <xdr:row>98</xdr:row>
      <xdr:rowOff>51512</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42639</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8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68881</xdr:rowOff>
    </xdr:from>
    <xdr:to>
      <xdr:col>10</xdr:col>
      <xdr:colOff>165100</xdr:colOff>
      <xdr:row>97</xdr:row>
      <xdr:rowOff>170481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6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161608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7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27896</xdr:rowOff>
    </xdr:from>
    <xdr:to>
      <xdr:col>6</xdr:col>
      <xdr:colOff>38100</xdr:colOff>
      <xdr:row>97</xdr:row>
      <xdr:rowOff>129496</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6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120623</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7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41402</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55650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22199</xdr:rowOff>
    </xdr:from>
    <xdr:to>
      <xdr:col>45</xdr:col>
      <xdr:colOff>177800</xdr:colOff>
      <xdr:row>38</xdr:row>
      <xdr:rowOff>41402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365849"/>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125069</xdr:rowOff>
    </xdr:from>
    <xdr:to>
      <xdr:col>41</xdr:col>
      <xdr:colOff>50800</xdr:colOff>
      <xdr:row>37</xdr:row>
      <xdr:rowOff>22199</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2972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162052</xdr:rowOff>
    </xdr:from>
    <xdr:to>
      <xdr:col>46</xdr:col>
      <xdr:colOff>38100</xdr:colOff>
      <xdr:row>38</xdr:row>
      <xdr:rowOff>92202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142849</xdr:rowOff>
    </xdr:from>
    <xdr:to>
      <xdr:col>41</xdr:col>
      <xdr:colOff>101600</xdr:colOff>
      <xdr:row>37</xdr:row>
      <xdr:rowOff>72999</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64126</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4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74269</xdr:rowOff>
    </xdr:from>
    <xdr:to>
      <xdr:col>36</xdr:col>
      <xdr:colOff>165100</xdr:colOff>
      <xdr:row>37</xdr:row>
      <xdr:rowOff>4419</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2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166996</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3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125801</xdr:rowOff>
    </xdr:from>
    <xdr:to>
      <xdr:col>55</xdr:col>
      <xdr:colOff>0</xdr:colOff>
      <xdr:row>57</xdr:row>
      <xdr:rowOff>128430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9898451"/>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92214</xdr:rowOff>
    </xdr:from>
    <xdr:to>
      <xdr:col>50</xdr:col>
      <xdr:colOff>114300</xdr:colOff>
      <xdr:row>57</xdr:row>
      <xdr:rowOff>128430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693414"/>
          <a:ext cx="889000" cy="20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92214</xdr:rowOff>
    </xdr:from>
    <xdr:to>
      <xdr:col>45</xdr:col>
      <xdr:colOff>177800</xdr:colOff>
      <xdr:row>56</xdr:row>
      <xdr:rowOff>160434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693414"/>
          <a:ext cx="889000" cy="6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160434</xdr:rowOff>
    </xdr:from>
    <xdr:to>
      <xdr:col>41</xdr:col>
      <xdr:colOff>50800</xdr:colOff>
      <xdr:row>57</xdr:row>
      <xdr:rowOff>13678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761634"/>
          <a:ext cx="889000" cy="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56400</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75001</xdr:rowOff>
    </xdr:from>
    <xdr:to>
      <xdr:col>55</xdr:col>
      <xdr:colOff>50800</xdr:colOff>
      <xdr:row>58</xdr:row>
      <xdr:rowOff>5151</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161378</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77630</xdr:rowOff>
    </xdr:from>
    <xdr:to>
      <xdr:col>50</xdr:col>
      <xdr:colOff>165100</xdr:colOff>
      <xdr:row>58</xdr:row>
      <xdr:rowOff>7780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8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170357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9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41414</xdr:rowOff>
    </xdr:from>
    <xdr:to>
      <xdr:col>46</xdr:col>
      <xdr:colOff>38100</xdr:colOff>
      <xdr:row>56</xdr:row>
      <xdr:rowOff>143014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6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159541</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4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109634</xdr:rowOff>
    </xdr:from>
    <xdr:to>
      <xdr:col>41</xdr:col>
      <xdr:colOff>101600</xdr:colOff>
      <xdr:row>57</xdr:row>
      <xdr:rowOff>39784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7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30911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134328</xdr:rowOff>
    </xdr:from>
    <xdr:to>
      <xdr:col>36</xdr:col>
      <xdr:colOff>165100</xdr:colOff>
      <xdr:row>57</xdr:row>
      <xdr:rowOff>64478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81005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51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141757</xdr:rowOff>
    </xdr:from>
    <xdr:to>
      <xdr:col>55</xdr:col>
      <xdr:colOff>0</xdr:colOff>
      <xdr:row>78</xdr:row>
      <xdr:rowOff>147295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514857"/>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95238</xdr:rowOff>
    </xdr:from>
    <xdr:to>
      <xdr:col>50</xdr:col>
      <xdr:colOff>114300</xdr:colOff>
      <xdr:row>78</xdr:row>
      <xdr:rowOff>147295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68338"/>
          <a:ext cx="8890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95238</xdr:rowOff>
    </xdr:from>
    <xdr:to>
      <xdr:col>45</xdr:col>
      <xdr:colOff>177800</xdr:colOff>
      <xdr:row>78</xdr:row>
      <xdr:rowOff>102615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68338"/>
          <a:ext cx="8890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102615</xdr:rowOff>
    </xdr:from>
    <xdr:to>
      <xdr:col>41</xdr:col>
      <xdr:colOff>50800</xdr:colOff>
      <xdr:row>78</xdr:row>
      <xdr:rowOff>133477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75715"/>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90957</xdr:rowOff>
    </xdr:from>
    <xdr:to>
      <xdr:col>55</xdr:col>
      <xdr:colOff>50800</xdr:colOff>
      <xdr:row>79</xdr:row>
      <xdr:rowOff>21107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5884</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7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96495</xdr:rowOff>
    </xdr:from>
    <xdr:to>
      <xdr:col>50</xdr:col>
      <xdr:colOff>165100</xdr:colOff>
      <xdr:row>79</xdr:row>
      <xdr:rowOff>26645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17772</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5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44438</xdr:rowOff>
    </xdr:from>
    <xdr:to>
      <xdr:col>46</xdr:col>
      <xdr:colOff>38100</xdr:colOff>
      <xdr:row>78</xdr:row>
      <xdr:rowOff>146038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137165</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51815</xdr:rowOff>
    </xdr:from>
    <xdr:to>
      <xdr:col>41</xdr:col>
      <xdr:colOff>101600</xdr:colOff>
      <xdr:row>78</xdr:row>
      <xdr:rowOff>153415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144542</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8" y="135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82677</xdr:rowOff>
    </xdr:from>
    <xdr:to>
      <xdr:col>36</xdr:col>
      <xdr:colOff>165100</xdr:colOff>
      <xdr:row>79</xdr:row>
      <xdr:rowOff>12827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3954</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5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3556</xdr:rowOff>
    </xdr:from>
    <xdr:to>
      <xdr:col>55</xdr:col>
      <xdr:colOff>0</xdr:colOff>
      <xdr:row>98</xdr:row>
      <xdr:rowOff>5125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805656"/>
          <a:ext cx="8382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282</xdr:rowOff>
    </xdr:from>
    <xdr:to>
      <xdr:col>50</xdr:col>
      <xdr:colOff>114300</xdr:colOff>
      <xdr:row>98</xdr:row>
      <xdr:rowOff>3556</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802382"/>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282</xdr:rowOff>
    </xdr:from>
    <xdr:to>
      <xdr:col>45</xdr:col>
      <xdr:colOff>177800</xdr:colOff>
      <xdr:row>98</xdr:row>
      <xdr:rowOff>4775</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802382"/>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4775</xdr:rowOff>
    </xdr:from>
    <xdr:to>
      <xdr:col>41</xdr:col>
      <xdr:colOff>50800</xdr:colOff>
      <xdr:row>98</xdr:row>
      <xdr:rowOff>10443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806875"/>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125775</xdr:rowOff>
    </xdr:from>
    <xdr:to>
      <xdr:col>55</xdr:col>
      <xdr:colOff>50800</xdr:colOff>
      <xdr:row>98</xdr:row>
      <xdr:rowOff>55925</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124206</xdr:rowOff>
    </xdr:from>
    <xdr:to>
      <xdr:col>50</xdr:col>
      <xdr:colOff>165100</xdr:colOff>
      <xdr:row>98</xdr:row>
      <xdr:rowOff>54356</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7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45483</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8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120932</xdr:rowOff>
    </xdr:from>
    <xdr:to>
      <xdr:col>46</xdr:col>
      <xdr:colOff>38100</xdr:colOff>
      <xdr:row>98</xdr:row>
      <xdr:rowOff>51082</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42209</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8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125425</xdr:rowOff>
    </xdr:from>
    <xdr:to>
      <xdr:col>41</xdr:col>
      <xdr:colOff>101600</xdr:colOff>
      <xdr:row>98</xdr:row>
      <xdr:rowOff>55575</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46702</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131093</xdr:rowOff>
    </xdr:from>
    <xdr:to>
      <xdr:col>36</xdr:col>
      <xdr:colOff>165100</xdr:colOff>
      <xdr:row>98</xdr:row>
      <xdr:rowOff>61243</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52370</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85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119975</xdr:rowOff>
    </xdr:from>
    <xdr:to>
      <xdr:col>85</xdr:col>
      <xdr:colOff>127000</xdr:colOff>
      <xdr:row>36</xdr:row>
      <xdr:rowOff>148158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292175"/>
          <a:ext cx="8382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119975</xdr:rowOff>
    </xdr:from>
    <xdr:to>
      <xdr:col>81</xdr:col>
      <xdr:colOff>50800</xdr:colOff>
      <xdr:row>36</xdr:row>
      <xdr:rowOff>165581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29217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137838</xdr:rowOff>
    </xdr:from>
    <xdr:to>
      <xdr:col>76</xdr:col>
      <xdr:colOff>114300</xdr:colOff>
      <xdr:row>36</xdr:row>
      <xdr:rowOff>165581</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310038"/>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73194</xdr:rowOff>
    </xdr:from>
    <xdr:to>
      <xdr:col>71</xdr:col>
      <xdr:colOff>177800</xdr:colOff>
      <xdr:row>36</xdr:row>
      <xdr:rowOff>137838</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245394"/>
          <a:ext cx="889000" cy="6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54003</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83884</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97358</xdr:rowOff>
    </xdr:from>
    <xdr:to>
      <xdr:col>85</xdr:col>
      <xdr:colOff>177800</xdr:colOff>
      <xdr:row>37</xdr:row>
      <xdr:rowOff>27508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120235</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1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69175</xdr:rowOff>
    </xdr:from>
    <xdr:to>
      <xdr:col>81</xdr:col>
      <xdr:colOff>101600</xdr:colOff>
      <xdr:row>36</xdr:row>
      <xdr:rowOff>170775</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2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15852</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0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114781</xdr:rowOff>
    </xdr:from>
    <xdr:to>
      <xdr:col>76</xdr:col>
      <xdr:colOff>165100</xdr:colOff>
      <xdr:row>37</xdr:row>
      <xdr:rowOff>44931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2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61458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87038</xdr:rowOff>
    </xdr:from>
    <xdr:to>
      <xdr:col>72</xdr:col>
      <xdr:colOff>38100</xdr:colOff>
      <xdr:row>37</xdr:row>
      <xdr:rowOff>17188</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2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33715</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0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22394</xdr:rowOff>
    </xdr:from>
    <xdr:to>
      <xdr:col>67</xdr:col>
      <xdr:colOff>101600</xdr:colOff>
      <xdr:row>36</xdr:row>
      <xdr:rowOff>123994</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1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140521</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59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38443</xdr:rowOff>
    </xdr:from>
    <xdr:to>
      <xdr:col>85</xdr:col>
      <xdr:colOff>127000</xdr:colOff>
      <xdr:row>58</xdr:row>
      <xdr:rowOff>59157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811093"/>
          <a:ext cx="838200" cy="1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140500</xdr:rowOff>
    </xdr:from>
    <xdr:to>
      <xdr:col>81</xdr:col>
      <xdr:colOff>50800</xdr:colOff>
      <xdr:row>58</xdr:row>
      <xdr:rowOff>59157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9913150"/>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165900</xdr:rowOff>
    </xdr:from>
    <xdr:to>
      <xdr:col>76</xdr:col>
      <xdr:colOff>114300</xdr:colOff>
      <xdr:row>57</xdr:row>
      <xdr:rowOff>140500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3703300" y="925275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165900</xdr:rowOff>
    </xdr:from>
    <xdr:to>
      <xdr:col>71</xdr:col>
      <xdr:colOff>177800</xdr:colOff>
      <xdr:row>56</xdr:row>
      <xdr:rowOff>148819</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252750"/>
          <a:ext cx="889000" cy="4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161891</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5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159093</xdr:rowOff>
    </xdr:from>
    <xdr:to>
      <xdr:col>85</xdr:col>
      <xdr:colOff>177800</xdr:colOff>
      <xdr:row>57</xdr:row>
      <xdr:rowOff>89243</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7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10520</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6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8357</xdr:rowOff>
    </xdr:from>
    <xdr:to>
      <xdr:col>81</xdr:col>
      <xdr:colOff>101600</xdr:colOff>
      <xdr:row>58</xdr:row>
      <xdr:rowOff>109957</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9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101084</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100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89700</xdr:rowOff>
    </xdr:from>
    <xdr:to>
      <xdr:col>76</xdr:col>
      <xdr:colOff>165100</xdr:colOff>
      <xdr:row>58</xdr:row>
      <xdr:rowOff>19850</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10977</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115100</xdr:rowOff>
    </xdr:from>
    <xdr:to>
      <xdr:col>72</xdr:col>
      <xdr:colOff>38100</xdr:colOff>
      <xdr:row>54</xdr:row>
      <xdr:rowOff>45250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2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61777</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03795" y="89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98019</xdr:rowOff>
    </xdr:from>
    <xdr:to>
      <xdr:col>67</xdr:col>
      <xdr:colOff>101600</xdr:colOff>
      <xdr:row>57</xdr:row>
      <xdr:rowOff>28169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6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19296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7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84106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3703300" y="13628656"/>
          <a:ext cx="8890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84106</xdr:rowOff>
    </xdr:from>
    <xdr:to>
      <xdr:col>71</xdr:col>
      <xdr:colOff>177800</xdr:colOff>
      <xdr:row>79</xdr:row>
      <xdr:rowOff>89996</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2814300" y="13628656"/>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33306</xdr:rowOff>
    </xdr:from>
    <xdr:to>
      <xdr:col>72</xdr:col>
      <xdr:colOff>38100</xdr:colOff>
      <xdr:row>79</xdr:row>
      <xdr:rowOff>134906</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5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126033</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67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39196</xdr:rowOff>
    </xdr:from>
    <xdr:to>
      <xdr:col>67</xdr:col>
      <xdr:colOff>101600</xdr:colOff>
      <xdr:row>79</xdr:row>
      <xdr:rowOff>140796</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3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131923</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5017" y="13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30834</xdr:rowOff>
    </xdr:from>
    <xdr:to>
      <xdr:col>85</xdr:col>
      <xdr:colOff>127000</xdr:colOff>
      <xdr:row>97</xdr:row>
      <xdr:rowOff>150406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661484"/>
          <a:ext cx="8382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150406</xdr:rowOff>
    </xdr:from>
    <xdr:to>
      <xdr:col>81</xdr:col>
      <xdr:colOff>50800</xdr:colOff>
      <xdr:row>98</xdr:row>
      <xdr:rowOff>628</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78105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628</xdr:rowOff>
    </xdr:from>
    <xdr:to>
      <xdr:col>76</xdr:col>
      <xdr:colOff>114300</xdr:colOff>
      <xdr:row>98</xdr:row>
      <xdr:rowOff>10365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802728"/>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10365</xdr:rowOff>
    </xdr:from>
    <xdr:to>
      <xdr:col>71</xdr:col>
      <xdr:colOff>177800</xdr:colOff>
      <xdr:row>98</xdr:row>
      <xdr:rowOff>21879</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812465"/>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151484</xdr:rowOff>
    </xdr:from>
    <xdr:to>
      <xdr:col>85</xdr:col>
      <xdr:colOff>177800</xdr:colOff>
      <xdr:row>97</xdr:row>
      <xdr:rowOff>81634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6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129911</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58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99606</xdr:rowOff>
    </xdr:from>
    <xdr:to>
      <xdr:col>81</xdr:col>
      <xdr:colOff>101600</xdr:colOff>
      <xdr:row>98</xdr:row>
      <xdr:rowOff>29756</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20883</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121278</xdr:rowOff>
    </xdr:from>
    <xdr:to>
      <xdr:col>76</xdr:col>
      <xdr:colOff>165100</xdr:colOff>
      <xdr:row>98</xdr:row>
      <xdr:rowOff>51428</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7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42555</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84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131015</xdr:rowOff>
    </xdr:from>
    <xdr:to>
      <xdr:col>72</xdr:col>
      <xdr:colOff>38100</xdr:colOff>
      <xdr:row>98</xdr:row>
      <xdr:rowOff>61165</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7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52292</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8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142529</xdr:rowOff>
    </xdr:from>
    <xdr:to>
      <xdr:col>67</xdr:col>
      <xdr:colOff>101600</xdr:colOff>
      <xdr:row>98</xdr:row>
      <xdr:rowOff>72679</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7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63806</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8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xmlns="" id="{00000000-0008-0000-0700-0000E7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xmlns="" id="{00000000-0008-0000-0700-0000E9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xmlns="" id="{00000000-0008-0000-0700-0000EC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xmlns="" id="{00000000-0008-0000-0700-0000FF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本年度は公共施設の改修等、大規模な建設事業を行っている。また、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総務費及び公債費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目的別歳出の主な特徴は次のとおりである。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については、前年度に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議員共済会負担金の減少等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による減少があった。これと比較すると微増となっており、今後も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議会運営に必要な経費の適正化を図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る必要がある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では、昨年度比では大きく減少している。平成２８年度限りとして行った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合併特例債を原資とした地域振興基金の積立事業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による部分が大きく、平成２７年度以前と比較した場合、本年度額は増加している。この増額については、本年度以降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平成３１年度までの継続費として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については、前年度と比較し大きく増加している。これは、町内公立小中学校校舎等の老朽化等により教育環境整備事業について多額の経費を要したことによる。</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は、前年に引続き増加している。これは、前年度</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過去に発行した合併特例債や臨時財政対策債の</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償還開始や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据置期間</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終了</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。新庁舎の建設事業費</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合併特例債活用</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予定</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していること等から、次年度以降も</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更なる増加が見込まれる。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積立額が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額を上回り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比較し増額となっている。実質収支額が標準財政規模に占める割合では昨年度比０．６９ポイントの減となった。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実質単年度収支の割合では、平成２８年度に大きく減となっている。財政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調整基金への積立てを利子分のみ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こと等によ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るものであるが、これは該当年度のみで翌年度には再度大きく増加している。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今後も、事務事業の見直しや合理化等によって、健全な行財政運営に努め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平成２８年度に償還終了に伴う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住宅資金貸付事業特別会計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廃止を行っている。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これにより、神川町の有する会計は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一般会計と特別会計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事業及び公営企業会計の水道事業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各会計とも赤字となっていない。</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一般会計からの繰出金については、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前年度に引続き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国民健康保険事業特別会計への繰出金が大きく減少した。一方で後期高齢者医療特別会計事業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介護保険特別会計への一般会計繰出金は増加して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進行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等に伴い、保険給付費等が増加傾向にある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ことがうかがえる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が、抑制に向けた取り組みに努めて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６４７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百万円で前年度比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２１３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年度から平成３１年度までの間においては、新庁舎の建設事業について合併特例債を活用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る計画としており、該当地方債の長期間での償還を予定している。今後も元利償還金が増加する見込みとなっており、実質公債費比率の上昇が想定される。これまで以上に公債費の適正化に取り組んでゆく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平成２８年度には合併特例債を原資とした地域振興基金の大規模な積み立てを行っている。今年度の償還金増額は、この償還開始に因る部分が大きい。</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将来負担額は地方債の現在高が年々増加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する傾向にあったが、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特に平成２８年度には合併特例債を原資とした地域振興基金を積み立てたことによ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平成２９年度には前述の合併特例債の償還も開始され、前年度比としては減少している。しかし、平成２７年度以前と比較すると大幅に増加した状況にある。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合併特例債は交付税措置率の高い地方債であるため、充当可能財源等である基準財政需要額に算入される元利償還金も増加している。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将来負担比率も今後は上昇していくことが考えられるため、これまで以上に公債費の適正化に取り組んで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・主な増加理由は、「財政調整基金」に決算剰余金のうち</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主な減少理由は、地域振興基金の原資となる旧合併特例債の償還開始に伴い「減債基金」を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百万円、中央公民館や海洋センター改修等に伴い「公共施設整備基金」を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万円、消防団詰所・車庫整備に伴い「消防防災施設整備基金」を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結果、基金全体では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・「財政調整基金」へ理由なく積み立てるのではなく、町全体の計画等を勘案したうえで「特定目的基金」に積み立てる等、使途の明確化を図る予定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・消防防災施設整備基金：町の消防施設及び防災施設の整備を図る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・公共施設整備基金：海洋センター改修に伴い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百万円、中央公民館改修に伴い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・消防防災施設整備基金：消防団詰所・車庫整備に伴い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・公共施設整備基金：公共施設等総合管理計画では、今後の公共施設の改修及び更新費用として、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H72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年までに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百万円必要としているため、今後策定する個別施設計画等も踏まえ、積み立てる予定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・消防防災施設整備基金：今後、大規模な消防施設整備があり地方債を活用予定だが、それに伴い地方負担相当額について積み立てを行う予定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・人口減による税の減収や災害への備え等のため、地方公共団体の財政の健全化に関する法律に定めのある実質赤字比率における財政再生基準を勘案し、標準財政規模の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％を適正な残高として積み立てを行う予定</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年度に創設した地域振興基金の原資となる旧合併特例債の償還開始に伴い、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・地域振興基金の償還期間が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年間となっており、毎年、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万円取り崩す予定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・新庁舎建設事業（</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）の財源とする合併特例債の償還額のうち、基準財政需要額不算入分（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％）について、将来の償還に備え、計画的な積み立てを行う予定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82F54F-0828-4DD6-902F-BA5F4ECF8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645657E-5E7D-4F90-BEB7-B5D2ABADA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E1188C9D-5C60-4FE8-AD66-66617515017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C514AA98-2882-4AE3-AAB5-06FF945CFAE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EE66C10-1EDC-497E-AC8F-9D6040D435D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A74BA385-8BAA-460B-8ED7-7A7A1B755D1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92F9CE1C-F98A-40E7-8532-C394CE0E0C8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C0E542D0-E636-4DC8-9C86-5FE2855A33D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AD978F6F-F12D-426E-B237-80161B1C06E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F04D20E-FC75-4084-A3C5-87DBE928694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AEA35EBD-C6C5-4681-B1F2-78F5CBDA74D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B48C2C2A-4B09-4B28-8214-DEB7EB360B6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13,835
13,508
47.40
6,297,154
5,874,731
380,601
3,974,068
5,954,501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7674A82-089A-4714-B9F4-39042439411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8F66DEF2-16ED-4282-976A-081E74083A5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C0D4417F-3771-457E-B94E-6714AE1EE76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224309A7-C53D-4A0C-A0E6-396D8E0BCCF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4889BFEA-CC51-4159-973A-C8624F71C3E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DBC5B923-BDE6-4273-9D5C-F8C08B289DE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1C60EAD-5006-4DBB-AF57-017291F6B8B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680F4D88-E1A0-4AEC-BE69-3C62752EA8C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D088F2EC-1FAF-4FE4-B3D2-60B03EEFFB6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CA1F9C7C-7352-4F3A-9923-7D74A22EF09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11C86FBA-E543-438D-AA2D-8B883D1D0C3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65A2085-23C3-4FF0-9948-664ADE15F29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8B8AFFD-79C0-4569-A207-15C3125997F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AAE5004B-1C63-415F-82ED-4A06E574C71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1508B9C-AB1A-4A9C-9726-19AEB396EBB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4FF982D3-5F1E-412E-8BC8-D00D590DD9E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349D359B-D6F0-4A6F-9967-26B7AC8CC06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734A2795-6D9E-4E9C-8B2C-EB9E3DD92B24}"/>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D8D04B2B-C02D-44EE-B99A-453CFBB1EDD5}"/>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277275FA-FF85-495C-AFCA-6103FC9DD175}"/>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E3D65F53-0AD5-4449-9A4A-5356899EDC3B}"/>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D19E174D-710A-4191-B820-651FFE520DD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81241926-08FA-46A9-94A3-E1304151B1C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36DF28-EA7A-433A-A0CC-40773FE7DC7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1CCA5EBD-3053-4E77-96B1-D028EDFBD8D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167AE0BD-F74E-4F6D-94E0-3E6C65CB861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43BD9-2BD2-4877-80F8-61C0D4E103B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483906CA-63C1-48A5-A211-6A4C52B0D87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E33C725D-7194-4E00-88F4-2CA7F4281D7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F98D7022-D932-492D-8C12-55F7ABAAD19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8E65C55E-6F16-49C8-B32A-16C2596586E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2AAC47B1-4713-4D3B-B260-22C9AEE9CDC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53B9E01F-B097-4218-B8C4-7BC30B4D6D0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754D52AC-9E03-4829-95BA-E21218E4B1A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神川町では、有形固定資産減価償却率について、類似団体内平均値を下回っている。</a:t>
          </a:r>
          <a:endParaRPr lang="ja-JP" altLang="ja-JP">
            <a:effectLst/>
          </a:endParaRPr>
        </a:p>
        <a:p>
          <a:r>
            <a:rPr kumimoji="1" lang="ja-JP" altLang="ja-JP" sz="1100">
              <a:solidFill>
                <a:schemeClr val="dk1"/>
              </a:solidFill>
              <a:effectLst/>
              <a:latin typeface="+mn-lt"/>
              <a:ea typeface="+mn-ea"/>
              <a:cs typeface="+mn-cs"/>
            </a:rPr>
            <a:t>　相対的に見て減価償却費の減少が進んでいないと言えるが、</a:t>
          </a:r>
          <a:r>
            <a:rPr kumimoji="1" lang="ja-JP" altLang="en-US" sz="1100">
              <a:solidFill>
                <a:schemeClr val="dk1"/>
              </a:solidFill>
              <a:effectLst/>
              <a:latin typeface="+mn-lt"/>
              <a:ea typeface="+mn-ea"/>
              <a:cs typeface="+mn-cs"/>
            </a:rPr>
            <a:t>経年劣化による部位の修繕等が必要な建物も多く、計画的な修繕・更新を行い、</a:t>
          </a:r>
          <a:r>
            <a:rPr kumimoji="1" lang="ja-JP" altLang="ja-JP" sz="1100">
              <a:solidFill>
                <a:schemeClr val="dk1"/>
              </a:solidFill>
              <a:effectLst/>
              <a:latin typeface="+mn-lt"/>
              <a:ea typeface="+mn-ea"/>
              <a:cs typeface="+mn-cs"/>
            </a:rPr>
            <a:t>町の現状に合わせた適切な管理を行っていく必要がある。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C90A4855-18F2-4773-BDEB-64FE5E9F3F9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7F5697FD-745A-42F7-8488-317F1A1C091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D9B3DE79-F686-46FE-AA75-B14DADA4491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FA7AADDE-6BA3-45C1-9557-AAE9A31D79B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AB4E3B62-BCBA-4C2A-BC41-948C3CAFC82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54C885CB-F20A-4C8E-81E8-27E7226EF2F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89847CDC-905A-4A99-8AD4-0895489F42F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936E143A-C647-4EF2-99B0-3D9FC5FDDA2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52CC1F03-ACD1-45BA-8B7A-6F08207AD34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B6B65D67-E9C7-4FFD-BABC-E296A832ADF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AD64E165-915A-4382-B276-17AB1452BC3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0AB76D77-A5D1-4956-95D4-28986B02E1A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xmlns="" id="{CAE07929-B7ED-4A95-A024-CBC9459E266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ABBDB2AA-34F2-4002-8D95-22D4A3BDF3D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xmlns="" id="{ACBC3243-FCD7-466F-8CAB-544498BCDC7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DE3004C0-4B04-4660-864D-1F748D9ECE2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xmlns="" id="{1443281E-A118-48EF-A05F-1E4ABE2A2632}"/>
            </a:ext>
          </a:extLst>
        </xdr:cNvPr>
        <xdr:cNvCxnSpPr/>
      </xdr:nvCxnSpPr>
      <xdr:spPr>
        <a:xfrm flipV="1">
          <a:off x="47605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xmlns="" id="{13FFB0D8-9FFC-46EB-B988-FC733FA8F5AD}"/>
            </a:ext>
          </a:extLst>
        </xdr:cNvPr>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xmlns="" id="{4D83C83C-814A-4518-B464-60F90BDB5ABF}"/>
            </a:ext>
          </a:extLst>
        </xdr:cNvPr>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xmlns="" id="{61FC19B2-0FD4-4D07-871A-8F891BDE0033}"/>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xmlns="" id="{EEB11062-E8FE-40B7-BAC6-9F4E104DABA2}"/>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a:extLst>
            <a:ext uri="{FF2B5EF4-FFF2-40B4-BE49-F238E27FC236}">
              <a16:creationId xmlns:a16="http://schemas.microsoft.com/office/drawing/2014/main" xmlns="" id="{885B3A6B-3E2C-4266-A0DC-3A8963637692}"/>
            </a:ext>
          </a:extLst>
        </xdr:cNvPr>
        <xdr:cNvSpPr txBox="1"/>
      </xdr:nvSpPr>
      <xdr:spPr>
        <a:xfrm>
          <a:off x="4813300" y="5086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xmlns="" id="{604D9A6C-506D-407F-9A52-F634EF80BBFB}"/>
            </a:ext>
          </a:extLst>
        </xdr:cNvPr>
        <xdr:cNvSpPr/>
      </xdr:nvSpPr>
      <xdr:spPr>
        <a:xfrm>
          <a:off x="47117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xmlns="" id="{6A0225BB-2AF9-47A9-99CF-5BD811126979}"/>
            </a:ext>
          </a:extLst>
        </xdr:cNvPr>
        <xdr:cNvSpPr/>
      </xdr:nvSpPr>
      <xdr:spPr>
        <a:xfrm>
          <a:off x="4000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xmlns="" id="{5C56758B-8856-4401-A510-89E47EC63C8E}"/>
            </a:ext>
          </a:extLst>
        </xdr:cNvPr>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58017D44-1507-4A29-8355-7796B9EA129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861613B1-D4A7-4C84-9F16-1660E7DDD5F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45459272-A4FF-4203-9AB5-AA1012BC7B9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82CF5F80-8B2E-4D11-9CD6-2866A2B30EC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1539D1E4-786F-421E-AA12-B3B5C26EF4D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130387</xdr:rowOff>
    </xdr:from>
    <xdr:to>
      <xdr:col>23</xdr:col>
      <xdr:colOff>136525</xdr:colOff>
      <xdr:row>33</xdr:row>
      <xdr:rowOff>60537</xdr:rowOff>
    </xdr:to>
    <xdr:sp macro="" textlink="">
      <xdr:nvSpPr>
        <xdr:cNvPr id="78" name="楕円 77">
          <a:extLst>
            <a:ext uri="{FF2B5EF4-FFF2-40B4-BE49-F238E27FC236}">
              <a16:creationId xmlns:a16="http://schemas.microsoft.com/office/drawing/2014/main" xmlns="" id="{94A74DB6-72E4-4ADC-B9DD-DC1442272D62}"/>
            </a:ext>
          </a:extLst>
        </xdr:cNvPr>
        <xdr:cNvSpPr/>
      </xdr:nvSpPr>
      <xdr:spPr>
        <a:xfrm>
          <a:off x="4711700" y="56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108814</xdr:rowOff>
    </xdr:from>
    <xdr:ext cx="405111" cy="259045"/>
    <xdr:sp macro="" textlink="">
      <xdr:nvSpPr>
        <xdr:cNvPr id="79" name="有形固定資産減価償却率該当値テキスト">
          <a:extLst>
            <a:ext uri="{FF2B5EF4-FFF2-40B4-BE49-F238E27FC236}">
              <a16:creationId xmlns:a16="http://schemas.microsoft.com/office/drawing/2014/main" xmlns="" id="{99C7E5AC-9DDF-4554-9217-7B6933E36777}"/>
            </a:ext>
          </a:extLst>
        </xdr:cNvPr>
        <xdr:cNvSpPr txBox="1"/>
      </xdr:nvSpPr>
      <xdr:spPr>
        <a:xfrm>
          <a:off x="4813300" y="559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169968</xdr:rowOff>
    </xdr:from>
    <xdr:to>
      <xdr:col>19</xdr:col>
      <xdr:colOff>187325</xdr:colOff>
      <xdr:row>33</xdr:row>
      <xdr:rowOff>100118</xdr:rowOff>
    </xdr:to>
    <xdr:sp macro="" textlink="">
      <xdr:nvSpPr>
        <xdr:cNvPr id="80" name="楕円 79">
          <a:extLst>
            <a:ext uri="{FF2B5EF4-FFF2-40B4-BE49-F238E27FC236}">
              <a16:creationId xmlns:a16="http://schemas.microsoft.com/office/drawing/2014/main" xmlns="" id="{B67210E1-B20E-41E5-94C2-CA6DBEBE5364}"/>
            </a:ext>
          </a:extLst>
        </xdr:cNvPr>
        <xdr:cNvSpPr/>
      </xdr:nvSpPr>
      <xdr:spPr>
        <a:xfrm>
          <a:off x="4000500" y="56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9737</xdr:rowOff>
    </xdr:from>
    <xdr:to>
      <xdr:col>23</xdr:col>
      <xdr:colOff>85725</xdr:colOff>
      <xdr:row>33</xdr:row>
      <xdr:rowOff>49318</xdr:rowOff>
    </xdr:to>
    <xdr:cxnSp macro="">
      <xdr:nvCxnSpPr>
        <xdr:cNvPr id="81" name="直線コネクタ 80">
          <a:extLst>
            <a:ext uri="{FF2B5EF4-FFF2-40B4-BE49-F238E27FC236}">
              <a16:creationId xmlns:a16="http://schemas.microsoft.com/office/drawing/2014/main" xmlns="" id="{E3790B40-6CB7-433C-B0F5-21A436EDD6B9}"/>
            </a:ext>
          </a:extLst>
        </xdr:cNvPr>
        <xdr:cNvCxnSpPr/>
      </xdr:nvCxnSpPr>
      <xdr:spPr>
        <a:xfrm flipV="1">
          <a:off x="4051300" y="566758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52493</xdr:rowOff>
    </xdr:from>
    <xdr:to>
      <xdr:col>15</xdr:col>
      <xdr:colOff>187325</xdr:colOff>
      <xdr:row>33</xdr:row>
      <xdr:rowOff>154093</xdr:rowOff>
    </xdr:to>
    <xdr:sp macro="" textlink="">
      <xdr:nvSpPr>
        <xdr:cNvPr id="82" name="楕円 81">
          <a:extLst>
            <a:ext uri="{FF2B5EF4-FFF2-40B4-BE49-F238E27FC236}">
              <a16:creationId xmlns:a16="http://schemas.microsoft.com/office/drawing/2014/main" xmlns="" id="{39B068DF-94D9-49E2-A1CB-B542AB27E6EA}"/>
            </a:ext>
          </a:extLst>
        </xdr:cNvPr>
        <xdr:cNvSpPr/>
      </xdr:nvSpPr>
      <xdr:spPr>
        <a:xfrm>
          <a:off x="3238500" y="57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49318</xdr:rowOff>
    </xdr:from>
    <xdr:to>
      <xdr:col>19</xdr:col>
      <xdr:colOff>136525</xdr:colOff>
      <xdr:row>33</xdr:row>
      <xdr:rowOff>103294</xdr:rowOff>
    </xdr:to>
    <xdr:cxnSp macro="">
      <xdr:nvCxnSpPr>
        <xdr:cNvPr id="83" name="直線コネクタ 82">
          <a:extLst>
            <a:ext uri="{FF2B5EF4-FFF2-40B4-BE49-F238E27FC236}">
              <a16:creationId xmlns:a16="http://schemas.microsoft.com/office/drawing/2014/main" xmlns="" id="{A2FB82A7-9806-47C5-8987-7C595A0FD3B3}"/>
            </a:ext>
          </a:extLst>
        </xdr:cNvPr>
        <xdr:cNvCxnSpPr/>
      </xdr:nvCxnSpPr>
      <xdr:spPr>
        <a:xfrm flipV="1">
          <a:off x="3289300" y="5707168"/>
          <a:ext cx="762000" cy="5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a:extLst>
            <a:ext uri="{FF2B5EF4-FFF2-40B4-BE49-F238E27FC236}">
              <a16:creationId xmlns:a16="http://schemas.microsoft.com/office/drawing/2014/main" xmlns="" id="{A76327C8-2385-4881-A273-3298C3B64A60}"/>
            </a:ext>
          </a:extLst>
        </xdr:cNvPr>
        <xdr:cNvSpPr txBox="1"/>
      </xdr:nvSpPr>
      <xdr:spPr>
        <a:xfrm>
          <a:off x="383604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a:extLst>
            <a:ext uri="{FF2B5EF4-FFF2-40B4-BE49-F238E27FC236}">
              <a16:creationId xmlns:a16="http://schemas.microsoft.com/office/drawing/2014/main" xmlns="" id="{EC631B23-BA9E-49F9-AE5D-6F93532C4819}"/>
            </a:ext>
          </a:extLst>
        </xdr:cNvPr>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91246</xdr:rowOff>
    </xdr:from>
    <xdr:ext cx="405111" cy="259045"/>
    <xdr:sp macro="" textlink="">
      <xdr:nvSpPr>
        <xdr:cNvPr id="86" name="n_1mainValue有形固定資産減価償却率">
          <a:extLst>
            <a:ext uri="{FF2B5EF4-FFF2-40B4-BE49-F238E27FC236}">
              <a16:creationId xmlns:a16="http://schemas.microsoft.com/office/drawing/2014/main" xmlns="" id="{13E0791A-591C-4A8E-B10D-0627F4A01D58}"/>
            </a:ext>
          </a:extLst>
        </xdr:cNvPr>
        <xdr:cNvSpPr txBox="1"/>
      </xdr:nvSpPr>
      <xdr:spPr>
        <a:xfrm>
          <a:off x="3836044" y="574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145221</xdr:rowOff>
    </xdr:from>
    <xdr:ext cx="405111" cy="259045"/>
    <xdr:sp macro="" textlink="">
      <xdr:nvSpPr>
        <xdr:cNvPr id="87" name="n_2mainValue有形固定資産減価償却率">
          <a:extLst>
            <a:ext uri="{FF2B5EF4-FFF2-40B4-BE49-F238E27FC236}">
              <a16:creationId xmlns:a16="http://schemas.microsoft.com/office/drawing/2014/main" xmlns="" id="{47FE2EB9-8813-4223-A26A-09EF3A3250B5}"/>
            </a:ext>
          </a:extLst>
        </xdr:cNvPr>
        <xdr:cNvSpPr txBox="1"/>
      </xdr:nvSpPr>
      <xdr:spPr>
        <a:xfrm>
          <a:off x="3086744" y="580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xmlns="" id="{0D79CFB8-FDC7-4E9C-95B9-A0577752F33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xmlns="" id="{027FA89B-B81D-49F0-B2C9-B7059D000CE4}"/>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xmlns="" id="{08077375-CFDF-4880-AF21-654E3431915D}"/>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xmlns="" id="{570F081C-0DB1-47F6-B2DE-A10560CAC01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xmlns="" id="{946631A2-077D-406A-8161-84532662B2F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xmlns="" id="{3E037752-94D1-418E-874D-A15626A23A7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xmlns="" id="{76EAE704-D03B-4E23-8D36-FA39D384500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xmlns="" id="{2652BA24-55F8-4764-93BF-F92F57CCE48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xmlns="" id="{04999812-6E2D-4459-A7A1-BEF14F8F8A0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xmlns="" id="{1B456605-0924-43CD-91D8-14A559FB215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xmlns="" id="{6CA9449F-6BCE-44D1-89C9-A4FE1D41F50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xmlns="" id="{0CAF91C0-E920-435F-885F-B0A6B899488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xmlns="" id="{F43CFF6E-C9B8-4447-BD78-D73FF23A8A8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神川町では、</a:t>
          </a:r>
          <a:r>
            <a:rPr kumimoji="1" lang="ja-JP" altLang="en-US" sz="1100">
              <a:solidFill>
                <a:schemeClr val="dk1"/>
              </a:solidFill>
              <a:effectLst/>
              <a:latin typeface="+mn-lt"/>
              <a:ea typeface="+mn-ea"/>
              <a:cs typeface="+mn-cs"/>
            </a:rPr>
            <a:t>債務償還可能年数</a:t>
          </a:r>
          <a:r>
            <a:rPr kumimoji="1" lang="ja-JP" altLang="ja-JP" sz="1100">
              <a:solidFill>
                <a:schemeClr val="dk1"/>
              </a:solidFill>
              <a:effectLst/>
              <a:latin typeface="+mn-lt"/>
              <a:ea typeface="+mn-ea"/>
              <a:cs typeface="+mn-cs"/>
            </a:rPr>
            <a:t>について、類似団体内平均値を</a:t>
          </a:r>
          <a:r>
            <a:rPr kumimoji="1" lang="ja-JP" altLang="en-US" sz="1100">
              <a:solidFill>
                <a:schemeClr val="dk1"/>
              </a:solidFill>
              <a:effectLst/>
              <a:latin typeface="+mn-lt"/>
              <a:ea typeface="+mn-ea"/>
              <a:cs typeface="+mn-cs"/>
            </a:rPr>
            <a:t>若干下回っている。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相対的に見て債務償還能力は高いと言えるが、今後も地方債の発行は見込まれており、それに伴う数値の増加が見込まれるため、今後も適正な債権管理を行っていく必要がある。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xmlns="" id="{EDD5347B-4E3B-4257-BFD6-4E12881DA00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xmlns="" id="{5D2C14A3-0688-4726-99A3-1782B11736F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xmlns="" id="{08BAF61B-7E01-4905-8832-98FBAC8D10E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xmlns="" id="{61E7091F-19CA-40AB-8BEE-8F15F34E4B94}"/>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xmlns="" id="{184D8F61-478F-4370-994A-3E74A6592E8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xmlns="" id="{DF90B267-F8DC-47B8-8942-D5D86E1A5779}"/>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xmlns="" id="{C651B64E-8925-4C7A-BF2A-458E80BD255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xmlns="" id="{6B44C5B7-2B09-4169-A2A7-99A88F8C732D}"/>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xmlns="" id="{9C549D14-E1E3-42BB-BFF3-21AF69EDF3B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xmlns="" id="{77F6A5C5-6E82-4A2E-AC49-F3F99689A58B}"/>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xmlns="" id="{694C726F-32C8-4EFE-97E1-375041A4EF0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xmlns="" id="{AA3E0F7E-4733-4D9A-84CE-9536186A850C}"/>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xmlns="" id="{DF50B785-5CD7-4094-B61A-132EEB628EF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xmlns="" id="{D28E44C0-163A-4718-B0AC-ECD452897ABA}"/>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xmlns="" id="{0F02EA18-558A-4A44-AF74-5B9C35D1A5A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xmlns="" id="{E2DC941E-3F93-4C60-8C3C-FB18D82D4952}"/>
            </a:ext>
          </a:extLst>
        </xdr:cNvPr>
        <xdr:cNvCxnSpPr/>
      </xdr:nvCxnSpPr>
      <xdr:spPr>
        <a:xfrm flipV="1">
          <a:off x="14793595"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xmlns="" id="{56F9B817-5094-4951-85FE-60B67912EDB6}"/>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xmlns="" id="{B60E8E47-38E2-4882-9CC5-163CBB8A346C}"/>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a:extLst>
            <a:ext uri="{FF2B5EF4-FFF2-40B4-BE49-F238E27FC236}">
              <a16:creationId xmlns:a16="http://schemas.microsoft.com/office/drawing/2014/main" xmlns="" id="{5D92ADBB-F4F7-4168-AE33-E5CF498DCFC6}"/>
            </a:ext>
          </a:extLst>
        </xdr:cNvPr>
        <xdr:cNvSpPr txBox="1"/>
      </xdr:nvSpPr>
      <xdr:spPr>
        <a:xfrm>
          <a:off x="14846300"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a:extLst>
            <a:ext uri="{FF2B5EF4-FFF2-40B4-BE49-F238E27FC236}">
              <a16:creationId xmlns:a16="http://schemas.microsoft.com/office/drawing/2014/main" xmlns="" id="{F83278A5-07A5-4310-8D6D-38516198DCFF}"/>
            </a:ext>
          </a:extLst>
        </xdr:cNvPr>
        <xdr:cNvCxnSpPr/>
      </xdr:nvCxnSpPr>
      <xdr:spPr>
        <a:xfrm>
          <a:off x="14706600" y="45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a:extLst>
            <a:ext uri="{FF2B5EF4-FFF2-40B4-BE49-F238E27FC236}">
              <a16:creationId xmlns:a16="http://schemas.microsoft.com/office/drawing/2014/main" xmlns="" id="{B075E063-3BE7-4E58-8A95-5BE7D85F5D10}"/>
            </a:ext>
          </a:extLst>
        </xdr:cNvPr>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a:extLst>
            <a:ext uri="{FF2B5EF4-FFF2-40B4-BE49-F238E27FC236}">
              <a16:creationId xmlns:a16="http://schemas.microsoft.com/office/drawing/2014/main" xmlns="" id="{43EC9173-7D08-4669-B624-12D438D97EDB}"/>
            </a:ext>
          </a:extLst>
        </xdr:cNvPr>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1D037E3B-D9FA-40ED-A1C2-0D9E3F4904C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8FFB2DDE-9129-4308-886E-C91E26B7908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54F9B494-A470-41A6-B711-A3D93651734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F70224DD-E4CA-4976-AFD1-2645ACE95D5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CA948E4C-83F1-4E55-B755-913C0C70579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8" name="楕円 127">
          <a:extLst>
            <a:ext uri="{FF2B5EF4-FFF2-40B4-BE49-F238E27FC236}">
              <a16:creationId xmlns:a16="http://schemas.microsoft.com/office/drawing/2014/main" xmlns="" id="{403FFBE8-D471-4255-853A-1B5A8EE6FBD1}"/>
            </a:ext>
          </a:extLst>
        </xdr:cNvPr>
        <xdr:cNvSpPr/>
      </xdr:nvSpPr>
      <xdr:spPr>
        <a:xfrm>
          <a:off x="147447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29" name="債務償還可能年数該当値テキスト">
          <a:extLst>
            <a:ext uri="{FF2B5EF4-FFF2-40B4-BE49-F238E27FC236}">
              <a16:creationId xmlns:a16="http://schemas.microsoft.com/office/drawing/2014/main" xmlns="" id="{E253B218-0C38-4B65-A722-E4A91CA55447}"/>
            </a:ext>
          </a:extLst>
        </xdr:cNvPr>
        <xdr:cNvSpPr txBox="1"/>
      </xdr:nvSpPr>
      <xdr:spPr>
        <a:xfrm>
          <a:off x="14846300" y="5332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xmlns="" id="{39C927CF-7059-42E7-BD05-4B68EAE0D57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xmlns="" id="{152CB567-C8FB-41C7-9FAC-FF999D7C6DE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xmlns="" id="{79C0A20C-4F1E-4F3C-86E8-750B757762D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xmlns="" id="{607DA0CC-271E-4C6E-86C6-397FA9A8F14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xmlns="" id="{5819899B-C91D-4BA5-8E01-551618CC958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xmlns="" id="{D9183833-7040-4636-893B-B497B95A7ED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C60AF11-AC13-41ED-A1A3-3286BEC9BE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EEF08C2-5F9B-49B5-B1B2-F2F2393F61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69A1857-65B1-4562-B049-C724F9A6C0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9F8D8EA-1D3E-4817-9BA5-D241E34239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7D52C33-6728-49C7-BD10-628300C4E2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4F5639D-D096-46C6-A5B3-1386FE7E7D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C7F18CD-E0FB-4728-A85E-82D2991602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2C19E89-0AE4-4E73-AFCF-38DA26EEE1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618ADAD-93AC-4031-950E-065296A92B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B826BA3-5472-4E86-93B3-BDA990CF81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13,835
13,508
47.40
6,297,154
5,874,731
380,601
3,974,068
5,954,501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C909B1F-40CB-4257-B86C-704AB370B2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3FBC57C-6AD7-4E75-889E-451BCEEA52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A2A98DD-EEDA-40DA-BD07-065A1CA525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25B185B-7522-4EEC-8E9B-9F38B0BA29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4BDC366-26D8-4E42-910C-97C26229EB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E2C4B60-B8A6-498A-A6CD-41BB6876EB8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B4E0513-E1E0-41E1-8D79-A43C38C70C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AE0B1E4-6ACF-406F-9303-5E1575411A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D0A26EA-8156-4DDA-9BEE-F07F2943A9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CF250C7-01A7-4B01-A181-52E21E017A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412529E-D847-4A5D-AD28-62D4C4561D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2FAAB82-97B6-45ED-A41B-427270DB6B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122F3E1-633C-44DB-88E6-4DBADABE64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7DD8956-1EC1-4325-A39E-AB6AD95E1B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E08911E-4BAF-4824-9188-C242CC7DB9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807A7BF-C007-483E-8586-D8F0696E18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48BBB3A-6486-4E73-81D7-977BD44EE2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A7FF6C0-4E54-4946-85EC-0D4772D50F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39518E6A-41CA-4961-9B2D-523B3AA1135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EEFEAD2-89CF-4F1D-A1A7-4B7DAAD1E0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E89584D-DBD6-443D-B249-48D763F670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493335B6-2429-4132-A8C3-27D11ED674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5A0BBED2-8872-4A34-9684-18DDCE1C5B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C75C808F-F456-4D0C-A7AB-2BB195D4EF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31A15DF-595B-4BB5-8C12-83D8DDA552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5310D7F7-81B0-49B7-88FF-63F11908DC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C8408EC-F35E-4704-BFEA-9A2EBD9B71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7AAA233B-2D14-4F44-B97F-29A6EDE5B3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D5D7EE6D-62AD-49E1-8CA4-2786F87376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693C412-F95D-4872-A275-51DB0771AF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79CA7A8E-D5AA-4D14-BBC9-D5A5C2B1A0E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B9D7861B-4404-4543-9AEB-B32B3A8D52E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16689F4A-564B-455A-AAB9-6A9AD0A5A76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3ED3AA1E-87B0-4026-B1ED-94790E6EF7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6470BBD5-7C29-4E81-9F90-637C76FFE4A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F874068A-27A3-4640-94D1-FE4CDA80A9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7B9CE458-81F4-446A-AE30-BF18388413A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7B2B76BE-2235-4EEE-88FC-2165830CFF9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7EE39BBA-DD15-40B2-A31F-D1FB6B842A9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E93F82F4-F609-468E-AC6C-B4E32869721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A7833EE8-FBD2-4FED-93FE-CBC0218A742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D0BDC348-C6A8-426E-A80A-893DFB8D97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9DE48FE0-AB03-485F-BA82-8E4DAAB08E8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A00A8067-0F75-46D4-B340-CB32DE3FED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xmlns="" id="{CEA75FEB-7F21-463F-99BD-55DCA1714B86}"/>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57E4E53A-A305-4CA0-A085-6AF5B6994B3F}"/>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xmlns="" id="{389EE6A9-4953-4B8D-9EC2-9B018378686B}"/>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6CDF440F-AE71-40D9-9A47-28D81E2DA60D}"/>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xmlns="" id="{5AF3BDCE-B59E-473F-AC1E-7A16C32C3D04}"/>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2B39C0F9-9643-42B0-AADB-09C8AA37A8A4}"/>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xmlns="" id="{D6B96471-8910-4792-B20E-9BD7E2327B5B}"/>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xmlns="" id="{55611133-8A78-42F6-ACCE-2720A38F1949}"/>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xmlns="" id="{8CC2B267-08DD-448A-81AB-78EB30E3D2BF}"/>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2188D198-3E89-430B-966B-691823904A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89CEB59E-82F8-4E54-A8C3-C6699A978E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D392B0C8-A513-40B8-88C0-F66555999D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2AF91E0-B100-472F-A4FE-7F39C4B0EF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C36A34C-BF09-45FD-A4A7-4F4E464FCF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70" name="楕円 69">
          <a:extLst>
            <a:ext uri="{FF2B5EF4-FFF2-40B4-BE49-F238E27FC236}">
              <a16:creationId xmlns:a16="http://schemas.microsoft.com/office/drawing/2014/main" xmlns="" id="{305E91EE-A474-49D7-A72C-7B65E3FCF26B}"/>
            </a:ext>
          </a:extLst>
        </xdr:cNvPr>
        <xdr:cNvSpPr/>
      </xdr:nvSpPr>
      <xdr:spPr>
        <a:xfrm>
          <a:off x="4584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59072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BBB772D3-4F83-4906-8ECE-4DB656B11F15}"/>
            </a:ext>
          </a:extLst>
        </xdr:cNvPr>
        <xdr:cNvSpPr txBox="1"/>
      </xdr:nvSpPr>
      <xdr:spPr>
        <a:xfrm>
          <a:off x="4673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92075</xdr:rowOff>
    </xdr:from>
    <xdr:to>
      <xdr:col>20</xdr:col>
      <xdr:colOff>38100</xdr:colOff>
      <xdr:row>40</xdr:row>
      <xdr:rowOff>22225</xdr:rowOff>
    </xdr:to>
    <xdr:sp macro="" textlink="">
      <xdr:nvSpPr>
        <xdr:cNvPr id="72" name="楕円 71">
          <a:extLst>
            <a:ext uri="{FF2B5EF4-FFF2-40B4-BE49-F238E27FC236}">
              <a16:creationId xmlns:a16="http://schemas.microsoft.com/office/drawing/2014/main" xmlns="" id="{920AAC2F-7F61-4D18-8256-70D16322C732}"/>
            </a:ext>
          </a:extLst>
        </xdr:cNvPr>
        <xdr:cNvSpPr/>
      </xdr:nvSpPr>
      <xdr:spPr>
        <a:xfrm>
          <a:off x="3746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131445</xdr:rowOff>
    </xdr:from>
    <xdr:to>
      <xdr:col>24</xdr:col>
      <xdr:colOff>63500</xdr:colOff>
      <xdr:row>39</xdr:row>
      <xdr:rowOff>142875</xdr:rowOff>
    </xdr:to>
    <xdr:cxnSp macro="">
      <xdr:nvCxnSpPr>
        <xdr:cNvPr id="73" name="直線コネクタ 72">
          <a:extLst>
            <a:ext uri="{FF2B5EF4-FFF2-40B4-BE49-F238E27FC236}">
              <a16:creationId xmlns:a16="http://schemas.microsoft.com/office/drawing/2014/main" xmlns="" id="{8F67304B-D8DE-4054-93E1-935ECE8E080C}"/>
            </a:ext>
          </a:extLst>
        </xdr:cNvPr>
        <xdr:cNvCxnSpPr/>
      </xdr:nvCxnSpPr>
      <xdr:spPr>
        <a:xfrm flipV="1">
          <a:off x="3797300" y="6817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33020</xdr:rowOff>
    </xdr:from>
    <xdr:to>
      <xdr:col>15</xdr:col>
      <xdr:colOff>101600</xdr:colOff>
      <xdr:row>40</xdr:row>
      <xdr:rowOff>134620</xdr:rowOff>
    </xdr:to>
    <xdr:sp macro="" textlink="">
      <xdr:nvSpPr>
        <xdr:cNvPr id="74" name="楕円 73">
          <a:extLst>
            <a:ext uri="{FF2B5EF4-FFF2-40B4-BE49-F238E27FC236}">
              <a16:creationId xmlns:a16="http://schemas.microsoft.com/office/drawing/2014/main" xmlns="" id="{41481970-F4FD-4E76-A7BC-927DD73875C0}"/>
            </a:ext>
          </a:extLst>
        </xdr:cNvPr>
        <xdr:cNvSpPr/>
      </xdr:nvSpPr>
      <xdr:spPr>
        <a:xfrm>
          <a:off x="2857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142875</xdr:rowOff>
    </xdr:from>
    <xdr:to>
      <xdr:col>19</xdr:col>
      <xdr:colOff>177800</xdr:colOff>
      <xdr:row>40</xdr:row>
      <xdr:rowOff>83820</xdr:rowOff>
    </xdr:to>
    <xdr:cxnSp macro="">
      <xdr:nvCxnSpPr>
        <xdr:cNvPr id="75" name="直線コネクタ 74">
          <a:extLst>
            <a:ext uri="{FF2B5EF4-FFF2-40B4-BE49-F238E27FC236}">
              <a16:creationId xmlns:a16="http://schemas.microsoft.com/office/drawing/2014/main" xmlns="" id="{A2F4BEC7-AA2C-4170-A96A-521ED2A63D5F}"/>
            </a:ext>
          </a:extLst>
        </xdr:cNvPr>
        <xdr:cNvCxnSpPr/>
      </xdr:nvCxnSpPr>
      <xdr:spPr>
        <a:xfrm flipV="1">
          <a:off x="2908300" y="682942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a:extLst>
            <a:ext uri="{FF2B5EF4-FFF2-40B4-BE49-F238E27FC236}">
              <a16:creationId xmlns:a16="http://schemas.microsoft.com/office/drawing/2014/main" xmlns="" id="{DFDE9BE0-9476-4F45-A557-7CD6B38B41A8}"/>
            </a:ext>
          </a:extLst>
        </xdr:cNvPr>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xmlns="" id="{544AB6D1-5412-4B8A-BBBF-71A21A8206B8}"/>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13352</xdr:rowOff>
    </xdr:from>
    <xdr:ext cx="405111" cy="259045"/>
    <xdr:sp macro="" textlink="">
      <xdr:nvSpPr>
        <xdr:cNvPr id="78" name="n_1mainValue【道路】&#10;有形固定資産減価償却率">
          <a:extLst>
            <a:ext uri="{FF2B5EF4-FFF2-40B4-BE49-F238E27FC236}">
              <a16:creationId xmlns:a16="http://schemas.microsoft.com/office/drawing/2014/main" xmlns="" id="{6FF5E39E-326B-40D7-AD4E-2B483E901851}"/>
            </a:ext>
          </a:extLst>
        </xdr:cNvPr>
        <xdr:cNvSpPr txBox="1"/>
      </xdr:nvSpPr>
      <xdr:spPr>
        <a:xfrm>
          <a:off x="3582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125747</xdr:rowOff>
    </xdr:from>
    <xdr:ext cx="405111" cy="259045"/>
    <xdr:sp macro="" textlink="">
      <xdr:nvSpPr>
        <xdr:cNvPr id="79" name="n_2mainValue【道路】&#10;有形固定資産減価償却率">
          <a:extLst>
            <a:ext uri="{FF2B5EF4-FFF2-40B4-BE49-F238E27FC236}">
              <a16:creationId xmlns:a16="http://schemas.microsoft.com/office/drawing/2014/main" xmlns="" id="{305C9409-3B90-4D9E-A011-7AB8B6328C5D}"/>
            </a:ext>
          </a:extLst>
        </xdr:cNvPr>
        <xdr:cNvSpPr txBox="1"/>
      </xdr:nvSpPr>
      <xdr:spPr>
        <a:xfrm>
          <a:off x="2705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2EA881A8-947E-40F4-852C-74B0928010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8E7A34E6-4EFF-4219-B8FA-0BE5C9F2BC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E5A7E2A1-D405-488A-B0D2-2910117B87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58D83170-42AA-4FFA-9367-AAA43B83D6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25A0A611-00FC-4318-97D3-4AFE0AC071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C929F502-DFF7-4B46-B372-ABE8971DC0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7CBAB3B8-4D62-4EC1-BCD4-2B96741736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3077E5D6-029A-4D24-AC9D-A897A8B786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DAC5C3A2-D783-4419-A3AB-BD385BFEE87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46117562-4E46-43DD-B291-EEAF753152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xmlns="" id="{8E17C052-00E6-46E8-B1AC-610AE80ADE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xmlns="" id="{9C363720-8AF7-4DF2-A930-956356C6FAC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xmlns="" id="{5D0828F9-764B-4180-BF72-8B5ED8358CD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xmlns="" id="{464B2803-22AD-457F-B444-B1FD095167D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xmlns="" id="{D80BF76C-C08C-459F-9C4B-B1E63EBBA6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xmlns="" id="{17E09F69-D051-4E9A-ADAC-C2CD50ED054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xmlns="" id="{D7088697-449A-443A-834E-F243821A9C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xmlns="" id="{8E7D5757-E038-413A-A6F0-6B8F8F37872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xmlns="" id="{5D3B58B4-1697-4674-BF17-704F7EDEB1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xmlns="" id="{71FFA16C-76C3-4951-BF4E-2F672408B45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22D1213C-F592-4337-866E-4CE5094F6E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xmlns="" id="{112B64FB-CA07-4918-A9EA-3B53A04D2FF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xmlns="" id="{83F09DBF-B060-4E1C-8FAD-92D3682CC9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xmlns="" id="{07A81FB1-A999-411D-9049-0D48879AD004}"/>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xmlns="" id="{14446EF7-9432-4BB5-AB02-C2E73BF3EF12}"/>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xmlns="" id="{7A7AEF99-387A-4B17-A949-48D8A1414772}"/>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xmlns="" id="{EB580C91-EFF7-4C0B-923C-D1ADDE14EA36}"/>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xmlns="" id="{0DD64BE8-D426-40B0-BC28-74F7749E86BC}"/>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a:extLst>
            <a:ext uri="{FF2B5EF4-FFF2-40B4-BE49-F238E27FC236}">
              <a16:creationId xmlns:a16="http://schemas.microsoft.com/office/drawing/2014/main" xmlns="" id="{8FC78C18-B5BD-43AD-9228-6BF92998DCC6}"/>
            </a:ext>
          </a:extLst>
        </xdr:cNvPr>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xmlns="" id="{C588D42D-3717-4DCB-A9BC-B8661ED47EBD}"/>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xmlns="" id="{8F4978BB-61FD-4546-9EED-6FE7B45A3DEF}"/>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xmlns="" id="{12291F51-7AC8-4EE0-B509-779A255A8810}"/>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1477C4F5-EE25-48A7-941E-DEA3BB6B03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1AC6261C-D1BF-431B-B832-C8B3DEC864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2BCFAF96-BB02-4A3A-80EB-33EDC08B53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CEA1085B-E068-4723-9621-4948EB0B3B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C96FC023-45E9-44BD-B151-D20747882E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57118</xdr:rowOff>
    </xdr:from>
    <xdr:to>
      <xdr:col>55</xdr:col>
      <xdr:colOff>50800</xdr:colOff>
      <xdr:row>38</xdr:row>
      <xdr:rowOff>158718</xdr:rowOff>
    </xdr:to>
    <xdr:sp macro="" textlink="">
      <xdr:nvSpPr>
        <xdr:cNvPr id="117" name="楕円 116">
          <a:extLst>
            <a:ext uri="{FF2B5EF4-FFF2-40B4-BE49-F238E27FC236}">
              <a16:creationId xmlns:a16="http://schemas.microsoft.com/office/drawing/2014/main" xmlns="" id="{4B6F625E-FC32-4E93-A3DE-0D4A75C6AE9E}"/>
            </a:ext>
          </a:extLst>
        </xdr:cNvPr>
        <xdr:cNvSpPr/>
      </xdr:nvSpPr>
      <xdr:spPr>
        <a:xfrm>
          <a:off x="10426700" y="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79995</xdr:rowOff>
    </xdr:from>
    <xdr:ext cx="534377" cy="259045"/>
    <xdr:sp macro="" textlink="">
      <xdr:nvSpPr>
        <xdr:cNvPr id="118" name="【道路】&#10;一人当たり延長該当値テキスト">
          <a:extLst>
            <a:ext uri="{FF2B5EF4-FFF2-40B4-BE49-F238E27FC236}">
              <a16:creationId xmlns:a16="http://schemas.microsoft.com/office/drawing/2014/main" xmlns="" id="{FE25DBEC-2241-4543-892F-EAC949C31747}"/>
            </a:ext>
          </a:extLst>
        </xdr:cNvPr>
        <xdr:cNvSpPr txBox="1"/>
      </xdr:nvSpPr>
      <xdr:spPr>
        <a:xfrm>
          <a:off x="10515600" y="64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61957</xdr:rowOff>
    </xdr:from>
    <xdr:to>
      <xdr:col>50</xdr:col>
      <xdr:colOff>165100</xdr:colOff>
      <xdr:row>38</xdr:row>
      <xdr:rowOff>163557</xdr:rowOff>
    </xdr:to>
    <xdr:sp macro="" textlink="">
      <xdr:nvSpPr>
        <xdr:cNvPr id="119" name="楕円 118">
          <a:extLst>
            <a:ext uri="{FF2B5EF4-FFF2-40B4-BE49-F238E27FC236}">
              <a16:creationId xmlns:a16="http://schemas.microsoft.com/office/drawing/2014/main" xmlns="" id="{A19D4331-B522-477A-8636-58C075B7C711}"/>
            </a:ext>
          </a:extLst>
        </xdr:cNvPr>
        <xdr:cNvSpPr/>
      </xdr:nvSpPr>
      <xdr:spPr>
        <a:xfrm>
          <a:off x="9588500" y="6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107918</xdr:rowOff>
    </xdr:from>
    <xdr:to>
      <xdr:col>55</xdr:col>
      <xdr:colOff>0</xdr:colOff>
      <xdr:row>38</xdr:row>
      <xdr:rowOff>112757</xdr:rowOff>
    </xdr:to>
    <xdr:cxnSp macro="">
      <xdr:nvCxnSpPr>
        <xdr:cNvPr id="120" name="直線コネクタ 119">
          <a:extLst>
            <a:ext uri="{FF2B5EF4-FFF2-40B4-BE49-F238E27FC236}">
              <a16:creationId xmlns:a16="http://schemas.microsoft.com/office/drawing/2014/main" xmlns="" id="{65932824-8869-4845-A6B9-E495E77E9B8B}"/>
            </a:ext>
          </a:extLst>
        </xdr:cNvPr>
        <xdr:cNvCxnSpPr/>
      </xdr:nvCxnSpPr>
      <xdr:spPr>
        <a:xfrm flipV="1">
          <a:off x="9639300" y="6623018"/>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65253</xdr:rowOff>
    </xdr:from>
    <xdr:to>
      <xdr:col>46</xdr:col>
      <xdr:colOff>38100</xdr:colOff>
      <xdr:row>38</xdr:row>
      <xdr:rowOff>166853</xdr:rowOff>
    </xdr:to>
    <xdr:sp macro="" textlink="">
      <xdr:nvSpPr>
        <xdr:cNvPr id="121" name="楕円 120">
          <a:extLst>
            <a:ext uri="{FF2B5EF4-FFF2-40B4-BE49-F238E27FC236}">
              <a16:creationId xmlns:a16="http://schemas.microsoft.com/office/drawing/2014/main" xmlns="" id="{6922ADEA-2494-4F99-BA4B-DEB1C5BB920B}"/>
            </a:ext>
          </a:extLst>
        </xdr:cNvPr>
        <xdr:cNvSpPr/>
      </xdr:nvSpPr>
      <xdr:spPr>
        <a:xfrm>
          <a:off x="8699500" y="65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112757</xdr:rowOff>
    </xdr:from>
    <xdr:to>
      <xdr:col>50</xdr:col>
      <xdr:colOff>114300</xdr:colOff>
      <xdr:row>38</xdr:row>
      <xdr:rowOff>116053</xdr:rowOff>
    </xdr:to>
    <xdr:cxnSp macro="">
      <xdr:nvCxnSpPr>
        <xdr:cNvPr id="122" name="直線コネクタ 121">
          <a:extLst>
            <a:ext uri="{FF2B5EF4-FFF2-40B4-BE49-F238E27FC236}">
              <a16:creationId xmlns:a16="http://schemas.microsoft.com/office/drawing/2014/main" xmlns="" id="{A2BB1430-5150-4B98-A0E0-BDFEF77ECE48}"/>
            </a:ext>
          </a:extLst>
        </xdr:cNvPr>
        <xdr:cNvCxnSpPr/>
      </xdr:nvCxnSpPr>
      <xdr:spPr>
        <a:xfrm flipV="1">
          <a:off x="8750300" y="6627857"/>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a:extLst>
            <a:ext uri="{FF2B5EF4-FFF2-40B4-BE49-F238E27FC236}">
              <a16:creationId xmlns:a16="http://schemas.microsoft.com/office/drawing/2014/main" xmlns="" id="{A7F6B62D-9C5C-4507-951C-A76B9C68E5D8}"/>
            </a:ext>
          </a:extLst>
        </xdr:cNvPr>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a:extLst>
            <a:ext uri="{FF2B5EF4-FFF2-40B4-BE49-F238E27FC236}">
              <a16:creationId xmlns:a16="http://schemas.microsoft.com/office/drawing/2014/main" xmlns="" id="{7D0BD6F9-F1A0-4B9F-8EC6-EFE9A691D592}"/>
            </a:ext>
          </a:extLst>
        </xdr:cNvPr>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8634</xdr:rowOff>
    </xdr:from>
    <xdr:ext cx="534377" cy="259045"/>
    <xdr:sp macro="" textlink="">
      <xdr:nvSpPr>
        <xdr:cNvPr id="125" name="n_1mainValue【道路】&#10;一人当たり延長">
          <a:extLst>
            <a:ext uri="{FF2B5EF4-FFF2-40B4-BE49-F238E27FC236}">
              <a16:creationId xmlns:a16="http://schemas.microsoft.com/office/drawing/2014/main" xmlns="" id="{06320065-A54F-4E83-A1BB-50D17465A45E}"/>
            </a:ext>
          </a:extLst>
        </xdr:cNvPr>
        <xdr:cNvSpPr txBox="1"/>
      </xdr:nvSpPr>
      <xdr:spPr>
        <a:xfrm>
          <a:off x="9359411" y="63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11930</xdr:rowOff>
    </xdr:from>
    <xdr:ext cx="534377" cy="259045"/>
    <xdr:sp macro="" textlink="">
      <xdr:nvSpPr>
        <xdr:cNvPr id="126" name="n_2mainValue【道路】&#10;一人当たり延長">
          <a:extLst>
            <a:ext uri="{FF2B5EF4-FFF2-40B4-BE49-F238E27FC236}">
              <a16:creationId xmlns:a16="http://schemas.microsoft.com/office/drawing/2014/main" xmlns="" id="{440BB791-A533-453C-B2FE-74597AFAABEB}"/>
            </a:ext>
          </a:extLst>
        </xdr:cNvPr>
        <xdr:cNvSpPr txBox="1"/>
      </xdr:nvSpPr>
      <xdr:spPr>
        <a:xfrm>
          <a:off x="8483111" y="63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xmlns="" id="{601E5A46-83F0-4554-AAFC-1A642C7D98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xmlns="" id="{1027E857-D84B-47A8-AC79-105ED97144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xmlns="" id="{BA92A09A-9A7C-4A2E-ADC7-BCFA8CABF3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xmlns="" id="{3BD068A2-000E-41D4-A7AA-893B7866F8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xmlns="" id="{A0318EF2-A52A-44D8-B658-C9E31FDFC2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xmlns="" id="{FCC275CF-7906-4297-90BF-81E91172B4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xmlns="" id="{BD264549-25F6-4041-B494-DAB10F572E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xmlns="" id="{7F61FCE0-D70C-4D72-A51A-0D69E232B8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xmlns="" id="{02D7585D-5602-475B-8FC1-507753D09A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xmlns="" id="{8966CEC4-4582-46F1-ACB9-0F15447F12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xmlns="" id="{28C9D6BA-6FE5-4825-A840-0EB9556F61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xmlns="" id="{D7452E7F-0BCB-4ACD-84AD-FFA094BD5FB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xmlns="" id="{F5586537-5927-4470-AAF9-1EEC89E330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xmlns="" id="{C8A90BE2-CD04-4689-BA3E-A8C1CF8859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xmlns="" id="{8095E0CB-1AB5-4C07-8364-55FE4C2BE51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xmlns="" id="{16A96635-F201-4A5C-A8A3-926624A75E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xmlns="" id="{FA45D3FF-0BE4-41D3-96F0-DF6EBDB6D9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xmlns="" id="{D933B186-E625-4D0F-BC41-EF7D1DA864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xmlns="" id="{E07CE16A-3F86-4CC7-9202-6FB58C4D47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xmlns="" id="{C3EF9ED7-9F2F-44D3-BC0E-3D95FFD604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xmlns="" id="{558B0F4B-EDC0-4CAE-B5AC-A2860A94CED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xmlns="" id="{96651B33-6E0B-44D2-AEA1-B25F557FF6A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xmlns="" id="{48B14D94-D6D6-4E10-8690-A43D55274F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xmlns="" id="{08FA91AB-9ED6-4D1A-B5AE-44A19587C5C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xmlns="" id="{3D5887DE-C062-4AD4-A6F6-7B8306733E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a:extLst>
            <a:ext uri="{FF2B5EF4-FFF2-40B4-BE49-F238E27FC236}">
              <a16:creationId xmlns:a16="http://schemas.microsoft.com/office/drawing/2014/main" xmlns="" id="{904A9634-C931-480B-953F-7B9B95BEC4F9}"/>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xmlns="" id="{7635990C-E43E-4721-BB85-9BD813D2E33F}"/>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a:extLst>
            <a:ext uri="{FF2B5EF4-FFF2-40B4-BE49-F238E27FC236}">
              <a16:creationId xmlns:a16="http://schemas.microsoft.com/office/drawing/2014/main" xmlns="" id="{FA18D768-F6E6-43CC-93E0-AC8F61E21572}"/>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a:extLst>
            <a:ext uri="{FF2B5EF4-FFF2-40B4-BE49-F238E27FC236}">
              <a16:creationId xmlns:a16="http://schemas.microsoft.com/office/drawing/2014/main" xmlns="" id="{BE44DD5A-6413-410B-A2EC-5255407631F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a:extLst>
            <a:ext uri="{FF2B5EF4-FFF2-40B4-BE49-F238E27FC236}">
              <a16:creationId xmlns:a16="http://schemas.microsoft.com/office/drawing/2014/main" xmlns="" id="{224A6477-22CA-4ED2-8BD7-5E22677BD3C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xmlns="" id="{0176220D-F343-4FEC-B66A-F062741615E2}"/>
            </a:ext>
          </a:extLst>
        </xdr:cNvPr>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a:extLst>
            <a:ext uri="{FF2B5EF4-FFF2-40B4-BE49-F238E27FC236}">
              <a16:creationId xmlns:a16="http://schemas.microsoft.com/office/drawing/2014/main" xmlns="" id="{135FA9E6-55B4-4019-83CC-3B76C1C34310}"/>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xmlns="" id="{9DE0C2BA-CB51-4C0F-8AAB-1884692441DB}"/>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a:extLst>
            <a:ext uri="{FF2B5EF4-FFF2-40B4-BE49-F238E27FC236}">
              <a16:creationId xmlns:a16="http://schemas.microsoft.com/office/drawing/2014/main" xmlns="" id="{5863C21B-E274-4DA5-A4A3-843BB6D98719}"/>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F9F0362E-8537-4F7D-B0AD-8C3CE10E9E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79D0CD0-BD84-4790-88A6-F7D4791072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8E8B68A1-5F2A-4A25-8FA8-69F3B22307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9D3A7950-E159-4B97-8015-05C68AE888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E123C86C-3404-47ED-BD43-22DE6E5E5B4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99423</xdr:rowOff>
    </xdr:from>
    <xdr:to>
      <xdr:col>24</xdr:col>
      <xdr:colOff>114300</xdr:colOff>
      <xdr:row>57</xdr:row>
      <xdr:rowOff>29573</xdr:rowOff>
    </xdr:to>
    <xdr:sp macro="" textlink="">
      <xdr:nvSpPr>
        <xdr:cNvPr id="166" name="楕円 165">
          <a:extLst>
            <a:ext uri="{FF2B5EF4-FFF2-40B4-BE49-F238E27FC236}">
              <a16:creationId xmlns:a16="http://schemas.microsoft.com/office/drawing/2014/main" xmlns="" id="{C05C82FA-B7FB-4122-8DC4-0275944167BF}"/>
            </a:ext>
          </a:extLst>
        </xdr:cNvPr>
        <xdr:cNvSpPr/>
      </xdr:nvSpPr>
      <xdr:spPr>
        <a:xfrm>
          <a:off x="45847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122300</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xmlns="" id="{2B970E8F-0CDE-4C06-B403-02B9953F904C}"/>
            </a:ext>
          </a:extLst>
        </xdr:cNvPr>
        <xdr:cNvSpPr txBox="1"/>
      </xdr:nvSpPr>
      <xdr:spPr>
        <a:xfrm>
          <a:off x="4673600" y="95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68" name="楕円 167">
          <a:extLst>
            <a:ext uri="{FF2B5EF4-FFF2-40B4-BE49-F238E27FC236}">
              <a16:creationId xmlns:a16="http://schemas.microsoft.com/office/drawing/2014/main" xmlns="" id="{249E58F2-EDD4-4A30-AB8D-C1A740929D52}"/>
            </a:ext>
          </a:extLst>
        </xdr:cNvPr>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150223</xdr:rowOff>
    </xdr:from>
    <xdr:to>
      <xdr:col>24</xdr:col>
      <xdr:colOff>63500</xdr:colOff>
      <xdr:row>56</xdr:row>
      <xdr:rowOff>160020</xdr:rowOff>
    </xdr:to>
    <xdr:cxnSp macro="">
      <xdr:nvCxnSpPr>
        <xdr:cNvPr id="169" name="直線コネクタ 168">
          <a:extLst>
            <a:ext uri="{FF2B5EF4-FFF2-40B4-BE49-F238E27FC236}">
              <a16:creationId xmlns:a16="http://schemas.microsoft.com/office/drawing/2014/main" xmlns="" id="{1B02C9C4-E267-429E-9558-0D9B53792F5D}"/>
            </a:ext>
          </a:extLst>
        </xdr:cNvPr>
        <xdr:cNvCxnSpPr/>
      </xdr:nvCxnSpPr>
      <xdr:spPr>
        <a:xfrm flipV="1">
          <a:off x="3797300" y="97514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170" name="楕円 169">
          <a:extLst>
            <a:ext uri="{FF2B5EF4-FFF2-40B4-BE49-F238E27FC236}">
              <a16:creationId xmlns:a16="http://schemas.microsoft.com/office/drawing/2014/main" xmlns="" id="{C8C24837-9E7C-4F2E-ADB9-3E5897D3A289}"/>
            </a:ext>
          </a:extLst>
        </xdr:cNvPr>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0</xdr:rowOff>
    </xdr:to>
    <xdr:cxnSp macro="">
      <xdr:nvCxnSpPr>
        <xdr:cNvPr id="171" name="直線コネクタ 170">
          <a:extLst>
            <a:ext uri="{FF2B5EF4-FFF2-40B4-BE49-F238E27FC236}">
              <a16:creationId xmlns:a16="http://schemas.microsoft.com/office/drawing/2014/main" xmlns="" id="{76E194D8-666E-4174-BBC1-10896524E098}"/>
            </a:ext>
          </a:extLst>
        </xdr:cNvPr>
        <xdr:cNvCxnSpPr/>
      </xdr:nvCxnSpPr>
      <xdr:spPr>
        <a:xfrm flipV="1">
          <a:off x="2908300" y="9761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xmlns="" id="{23EEEA6F-B9D4-4A53-A19A-897F48BD245A}"/>
            </a:ext>
          </a:extLst>
        </xdr:cNvPr>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xmlns="" id="{D4792E74-EF52-455C-A293-5D36E9BA45F4}"/>
            </a:ext>
          </a:extLst>
        </xdr:cNvPr>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xmlns="" id="{A65E7E20-E84E-4E63-AD10-FEC1D8F1E5B9}"/>
            </a:ext>
          </a:extLst>
        </xdr:cNvPr>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xmlns="" id="{4F987361-56E6-49BB-AA87-AE19C78EE6C2}"/>
            </a:ext>
          </a:extLst>
        </xdr:cNvPr>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xmlns="" id="{F69CE4F4-DCCB-45CC-B99D-B09A8F5963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xmlns="" id="{CB15ED42-65A4-476F-A3DC-EF3C90626EA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xmlns="" id="{6400BCC9-E133-407D-894D-BD2B94847B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xmlns="" id="{BBF39861-1344-4D0E-A519-82D5BB802C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xmlns="" id="{2A55FD10-2241-462F-8334-E809580D23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xmlns="" id="{07A34324-D4E2-4DB4-B699-007373A3DB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xmlns="" id="{C3AB754C-A66F-4768-BA74-F312384820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xmlns="" id="{3670BD0F-241F-4D2A-8FE7-DD84D6D33B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xmlns="" id="{3F176A7D-1FE9-4016-9468-51353CB5EA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xmlns="" id="{D91B3E7D-ECF1-48D6-A844-AD3726F1F1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xmlns="" id="{7B769478-CB82-436E-A33C-AC74DCB241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xmlns="" id="{79C2F804-230F-4F1A-9AA2-784C4EA35C1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xmlns="" id="{3CD8FA88-B6E4-48A5-9990-3F62630AFB0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xmlns="" id="{D159946F-84B1-4EC6-8F13-BF720779EF5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xmlns="" id="{43923EBD-A462-46FD-B857-93F3EE8416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xmlns="" id="{470B4C3C-55B3-4587-80B4-D396319C14E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xmlns="" id="{10711A95-DEB5-4AE9-B379-213430A23B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xmlns="" id="{91065095-1BA5-4322-B5C9-AE92FE963BA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xmlns="" id="{2AC1B1CC-8708-47CB-A4BA-A48AFB2934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xmlns="" id="{BA5EA37B-210A-4F9A-9F4A-17D0CD612B2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xmlns="" id="{2247F471-3702-42BD-B50B-BC6F5680F4D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xmlns="" id="{2371F253-E15C-4EBE-A101-8CAE3F6325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xmlns="" id="{62A52562-E351-4C03-AC8E-7A4232D9EB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a:extLst>
            <a:ext uri="{FF2B5EF4-FFF2-40B4-BE49-F238E27FC236}">
              <a16:creationId xmlns:a16="http://schemas.microsoft.com/office/drawing/2014/main" xmlns="" id="{D9A313C2-2F3E-47ED-97AC-FAAD3301D267}"/>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xmlns="" id="{C1D81C61-20AE-414E-9886-B365AA0980DA}"/>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a:extLst>
            <a:ext uri="{FF2B5EF4-FFF2-40B4-BE49-F238E27FC236}">
              <a16:creationId xmlns:a16="http://schemas.microsoft.com/office/drawing/2014/main" xmlns="" id="{D163DFFE-BBAF-4269-932E-C97D7003B488}"/>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xmlns="" id="{540BCBB7-1123-4E4E-9BBE-6D2386F6DD30}"/>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a:extLst>
            <a:ext uri="{FF2B5EF4-FFF2-40B4-BE49-F238E27FC236}">
              <a16:creationId xmlns:a16="http://schemas.microsoft.com/office/drawing/2014/main" xmlns="" id="{EB9FE5F8-3D6D-437E-82E1-92C265AAC349}"/>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xmlns="" id="{BF9F6C36-1662-4C15-9B4C-0FF2A095B0BC}"/>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a:extLst>
            <a:ext uri="{FF2B5EF4-FFF2-40B4-BE49-F238E27FC236}">
              <a16:creationId xmlns:a16="http://schemas.microsoft.com/office/drawing/2014/main" xmlns="" id="{E2EB2970-89C7-4863-89A8-29740E4DA93A}"/>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a:extLst>
            <a:ext uri="{FF2B5EF4-FFF2-40B4-BE49-F238E27FC236}">
              <a16:creationId xmlns:a16="http://schemas.microsoft.com/office/drawing/2014/main" xmlns="" id="{C3BB0E27-A509-488B-9533-DB5F470DEB57}"/>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a:extLst>
            <a:ext uri="{FF2B5EF4-FFF2-40B4-BE49-F238E27FC236}">
              <a16:creationId xmlns:a16="http://schemas.microsoft.com/office/drawing/2014/main" xmlns="" id="{8E44DAF2-E9E5-4009-90F3-A84E09D5A079}"/>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9A40EFC8-9E6F-48B4-9352-A9C65802D5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F1909F7C-A7C0-4740-95B1-59F0219F8D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6E6A381C-865B-4F76-968D-BD851DB75A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05A8CE7D-C56F-4EC9-A473-910056A8FE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F66E4388-DC08-4064-8F93-28911EFC00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134753</xdr:rowOff>
    </xdr:from>
    <xdr:to>
      <xdr:col>55</xdr:col>
      <xdr:colOff>50800</xdr:colOff>
      <xdr:row>64</xdr:row>
      <xdr:rowOff>64903</xdr:rowOff>
    </xdr:to>
    <xdr:sp macro="" textlink="">
      <xdr:nvSpPr>
        <xdr:cNvPr id="213" name="楕円 212">
          <a:extLst>
            <a:ext uri="{FF2B5EF4-FFF2-40B4-BE49-F238E27FC236}">
              <a16:creationId xmlns:a16="http://schemas.microsoft.com/office/drawing/2014/main" xmlns="" id="{83ADF0B9-70FB-442D-B307-034D1DF13228}"/>
            </a:ext>
          </a:extLst>
        </xdr:cNvPr>
        <xdr:cNvSpPr/>
      </xdr:nvSpPr>
      <xdr:spPr>
        <a:xfrm>
          <a:off x="10426700" y="1093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49680</xdr:rowOff>
    </xdr:from>
    <xdr:ext cx="534377" cy="259045"/>
    <xdr:sp macro="" textlink="">
      <xdr:nvSpPr>
        <xdr:cNvPr id="214" name="【橋りょう・トンネル】&#10;一人当たり有形固定資産（償却資産）額該当値テキスト">
          <a:extLst>
            <a:ext uri="{FF2B5EF4-FFF2-40B4-BE49-F238E27FC236}">
              <a16:creationId xmlns:a16="http://schemas.microsoft.com/office/drawing/2014/main" xmlns="" id="{581E7A6B-4FB0-4797-BE28-25E8FC0CA6F6}"/>
            </a:ext>
          </a:extLst>
        </xdr:cNvPr>
        <xdr:cNvSpPr txBox="1"/>
      </xdr:nvSpPr>
      <xdr:spPr>
        <a:xfrm>
          <a:off x="10515600" y="108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135234</xdr:rowOff>
    </xdr:from>
    <xdr:to>
      <xdr:col>50</xdr:col>
      <xdr:colOff>165100</xdr:colOff>
      <xdr:row>64</xdr:row>
      <xdr:rowOff>65384</xdr:rowOff>
    </xdr:to>
    <xdr:sp macro="" textlink="">
      <xdr:nvSpPr>
        <xdr:cNvPr id="215" name="楕円 214">
          <a:extLst>
            <a:ext uri="{FF2B5EF4-FFF2-40B4-BE49-F238E27FC236}">
              <a16:creationId xmlns:a16="http://schemas.microsoft.com/office/drawing/2014/main" xmlns="" id="{F065F01D-1E4C-48D2-B09C-3AD753373299}"/>
            </a:ext>
          </a:extLst>
        </xdr:cNvPr>
        <xdr:cNvSpPr/>
      </xdr:nvSpPr>
      <xdr:spPr>
        <a:xfrm>
          <a:off x="9588500" y="109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14103</xdr:rowOff>
    </xdr:from>
    <xdr:to>
      <xdr:col>55</xdr:col>
      <xdr:colOff>0</xdr:colOff>
      <xdr:row>64</xdr:row>
      <xdr:rowOff>14584</xdr:rowOff>
    </xdr:to>
    <xdr:cxnSp macro="">
      <xdr:nvCxnSpPr>
        <xdr:cNvPr id="216" name="直線コネクタ 215">
          <a:extLst>
            <a:ext uri="{FF2B5EF4-FFF2-40B4-BE49-F238E27FC236}">
              <a16:creationId xmlns:a16="http://schemas.microsoft.com/office/drawing/2014/main" xmlns="" id="{005303C0-8EA4-4C8E-90C7-23C63879E782}"/>
            </a:ext>
          </a:extLst>
        </xdr:cNvPr>
        <xdr:cNvCxnSpPr/>
      </xdr:nvCxnSpPr>
      <xdr:spPr>
        <a:xfrm flipV="1">
          <a:off x="9639300" y="10986903"/>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135318</xdr:rowOff>
    </xdr:from>
    <xdr:to>
      <xdr:col>46</xdr:col>
      <xdr:colOff>38100</xdr:colOff>
      <xdr:row>64</xdr:row>
      <xdr:rowOff>65468</xdr:rowOff>
    </xdr:to>
    <xdr:sp macro="" textlink="">
      <xdr:nvSpPr>
        <xdr:cNvPr id="217" name="楕円 216">
          <a:extLst>
            <a:ext uri="{FF2B5EF4-FFF2-40B4-BE49-F238E27FC236}">
              <a16:creationId xmlns:a16="http://schemas.microsoft.com/office/drawing/2014/main" xmlns="" id="{7C06B398-AE36-4B93-B685-7FD64AF0DC44}"/>
            </a:ext>
          </a:extLst>
        </xdr:cNvPr>
        <xdr:cNvSpPr/>
      </xdr:nvSpPr>
      <xdr:spPr>
        <a:xfrm>
          <a:off x="8699500" y="10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14584</xdr:rowOff>
    </xdr:from>
    <xdr:to>
      <xdr:col>50</xdr:col>
      <xdr:colOff>114300</xdr:colOff>
      <xdr:row>64</xdr:row>
      <xdr:rowOff>14668</xdr:rowOff>
    </xdr:to>
    <xdr:cxnSp macro="">
      <xdr:nvCxnSpPr>
        <xdr:cNvPr id="218" name="直線コネクタ 217">
          <a:extLst>
            <a:ext uri="{FF2B5EF4-FFF2-40B4-BE49-F238E27FC236}">
              <a16:creationId xmlns:a16="http://schemas.microsoft.com/office/drawing/2014/main" xmlns="" id="{2A88779E-3BE0-4D4F-9683-DD15FBBD0D37}"/>
            </a:ext>
          </a:extLst>
        </xdr:cNvPr>
        <xdr:cNvCxnSpPr/>
      </xdr:nvCxnSpPr>
      <xdr:spPr>
        <a:xfrm flipV="1">
          <a:off x="8750300" y="1098738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xmlns="" id="{1F565B31-E8CE-4B56-BE05-C548CB33BB37}"/>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xmlns="" id="{79437F73-464C-4B1B-947D-AF5E3BB37206}"/>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56511</xdr:rowOff>
    </xdr:from>
    <xdr:ext cx="534377" cy="259045"/>
    <xdr:sp macro="" textlink="">
      <xdr:nvSpPr>
        <xdr:cNvPr id="221" name="n_1mainValue【橋りょう・トンネル】&#10;一人当たり有形固定資産（償却資産）額">
          <a:extLst>
            <a:ext uri="{FF2B5EF4-FFF2-40B4-BE49-F238E27FC236}">
              <a16:creationId xmlns:a16="http://schemas.microsoft.com/office/drawing/2014/main" xmlns="" id="{290FE451-E888-40B3-A44E-DCFED7D30963}"/>
            </a:ext>
          </a:extLst>
        </xdr:cNvPr>
        <xdr:cNvSpPr txBox="1"/>
      </xdr:nvSpPr>
      <xdr:spPr>
        <a:xfrm>
          <a:off x="9359411" y="110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56595</xdr:rowOff>
    </xdr:from>
    <xdr:ext cx="534377" cy="259045"/>
    <xdr:sp macro="" textlink="">
      <xdr:nvSpPr>
        <xdr:cNvPr id="222" name="n_2mainValue【橋りょう・トンネル】&#10;一人当たり有形固定資産（償却資産）額">
          <a:extLst>
            <a:ext uri="{FF2B5EF4-FFF2-40B4-BE49-F238E27FC236}">
              <a16:creationId xmlns:a16="http://schemas.microsoft.com/office/drawing/2014/main" xmlns="" id="{4D0FF734-1DE0-4905-B4D7-34544D8310AE}"/>
            </a:ext>
          </a:extLst>
        </xdr:cNvPr>
        <xdr:cNvSpPr txBox="1"/>
      </xdr:nvSpPr>
      <xdr:spPr>
        <a:xfrm>
          <a:off x="8483111" y="110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xmlns="" id="{94C9DAE6-FAD7-46AF-BC40-702F1A7EEC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xmlns="" id="{3AC75131-8E60-4BBF-9D6B-16F13B864C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xmlns="" id="{BC5D2E76-38E5-4E1A-AAE8-A2D2942D6B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xmlns="" id="{480F5495-0367-4D61-820B-EA58AB8B99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xmlns="" id="{9B3AE074-BB1F-4A00-B48C-7ABA166479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xmlns="" id="{10F8DDB6-FA3C-4033-81BC-093A646AC2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xmlns="" id="{652A9557-422A-44E9-A8EB-ECD3D8E86C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xmlns="" id="{2B68A46B-60A6-45F7-9F63-702C79ADE8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xmlns="" id="{6ED9BB69-714F-485B-82F9-2DC92D411A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xmlns="" id="{2D56AA0A-4481-4FD4-8AA9-E90DD45845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xmlns="" id="{67CCABE4-3907-448F-95A2-42A927697DC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xmlns="" id="{0ADB4FEA-FF44-4115-A79B-DB4246A285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xmlns="" id="{C0ED338C-C692-4929-816D-CE0B13270E9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xmlns="" id="{39BD93F3-1D87-492E-A1B0-D01F7297CB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xmlns="" id="{F1032561-926B-4F5C-B869-8F9BF7C139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xmlns="" id="{8059B118-7707-455E-B480-683D5F4EC2B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xmlns="" id="{38BF6442-5B89-4D49-8665-FC97EB6A6E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xmlns="" id="{2C3FD5AB-07C7-4490-BBB3-FBA7172435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xmlns="" id="{BDBB807F-BCCE-4F4E-A0C7-48EEBAFC36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xmlns="" id="{175415AF-779B-416A-A01B-9C342E5564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xmlns="" id="{D1F73C77-3247-4A6F-8954-1435EE3CA14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xmlns="" id="{4BC2722B-AAA0-4331-B525-625756FBC6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xmlns="" id="{46AB1994-F986-45E6-B851-76CE6C64709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xmlns="" id="{201DFE18-9424-4528-AD96-A92BAA2BF2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a:extLst>
            <a:ext uri="{FF2B5EF4-FFF2-40B4-BE49-F238E27FC236}">
              <a16:creationId xmlns:a16="http://schemas.microsoft.com/office/drawing/2014/main" xmlns="" id="{45968B79-D2DC-444D-BAF7-6BB9E6A6F7FD}"/>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xmlns="" id="{95D19FBE-90EC-40F2-93B1-5532E8BE7934}"/>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a:extLst>
            <a:ext uri="{FF2B5EF4-FFF2-40B4-BE49-F238E27FC236}">
              <a16:creationId xmlns:a16="http://schemas.microsoft.com/office/drawing/2014/main" xmlns="" id="{5689AC01-5DC7-4F61-B806-E6472C50961E}"/>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xmlns="" id="{29037D66-2D04-41DF-825B-9F2A2B6F02C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xmlns="" id="{2BE04AE0-3C9E-4916-80F2-FBD0149E643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a:extLst>
            <a:ext uri="{FF2B5EF4-FFF2-40B4-BE49-F238E27FC236}">
              <a16:creationId xmlns:a16="http://schemas.microsoft.com/office/drawing/2014/main" xmlns="" id="{26081BD0-D6DD-468F-BE66-17C4F4D20098}"/>
            </a:ext>
          </a:extLst>
        </xdr:cNvPr>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a:extLst>
            <a:ext uri="{FF2B5EF4-FFF2-40B4-BE49-F238E27FC236}">
              <a16:creationId xmlns:a16="http://schemas.microsoft.com/office/drawing/2014/main" xmlns="" id="{156163EA-6150-4EC3-8ED7-4EA66261B0F9}"/>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a:extLst>
            <a:ext uri="{FF2B5EF4-FFF2-40B4-BE49-F238E27FC236}">
              <a16:creationId xmlns:a16="http://schemas.microsoft.com/office/drawing/2014/main" xmlns="" id="{1F36623B-8E6B-4970-AD0E-30FC4A083121}"/>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a:extLst>
            <a:ext uri="{FF2B5EF4-FFF2-40B4-BE49-F238E27FC236}">
              <a16:creationId xmlns:a16="http://schemas.microsoft.com/office/drawing/2014/main" xmlns="" id="{C3DA1D82-0C80-4968-B77F-EC2EFF3FF572}"/>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456498B0-2678-4D59-A464-1CF2EBEC31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2C22B230-74A0-440B-9FBD-B0F12EA130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EF4429BB-5ABB-4A5C-8924-2AD8FFC996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72BFB0D9-7026-4092-BD5F-2439647E37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0645CE20-3D62-4C28-A617-45039C1AE1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61" name="楕円 260">
          <a:extLst>
            <a:ext uri="{FF2B5EF4-FFF2-40B4-BE49-F238E27FC236}">
              <a16:creationId xmlns:a16="http://schemas.microsoft.com/office/drawing/2014/main" xmlns="" id="{9ADD598E-5651-4A5E-920F-CCABB2088963}"/>
            </a:ext>
          </a:extLst>
        </xdr:cNvPr>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262" name="【公営住宅】&#10;有形固定資産減価償却率該当値テキスト">
          <a:extLst>
            <a:ext uri="{FF2B5EF4-FFF2-40B4-BE49-F238E27FC236}">
              <a16:creationId xmlns:a16="http://schemas.microsoft.com/office/drawing/2014/main" xmlns="" id="{1179D4DC-24E2-4BCC-85A1-58AD6DF27CB6}"/>
            </a:ext>
          </a:extLst>
        </xdr:cNvPr>
        <xdr:cNvSpPr txBox="1"/>
      </xdr:nvSpPr>
      <xdr:spPr>
        <a:xfrm>
          <a:off x="4673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263" name="楕円 262">
          <a:extLst>
            <a:ext uri="{FF2B5EF4-FFF2-40B4-BE49-F238E27FC236}">
              <a16:creationId xmlns:a16="http://schemas.microsoft.com/office/drawing/2014/main" xmlns="" id="{2957B086-444C-475B-8792-21504E20C1E4}"/>
            </a:ext>
          </a:extLst>
        </xdr:cNvPr>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17145</xdr:rowOff>
    </xdr:to>
    <xdr:cxnSp macro="">
      <xdr:nvCxnSpPr>
        <xdr:cNvPr id="264" name="直線コネクタ 263">
          <a:extLst>
            <a:ext uri="{FF2B5EF4-FFF2-40B4-BE49-F238E27FC236}">
              <a16:creationId xmlns:a16="http://schemas.microsoft.com/office/drawing/2014/main" xmlns="" id="{DA34DA81-1A55-4320-AD56-829A31B4C0AA}"/>
            </a:ext>
          </a:extLst>
        </xdr:cNvPr>
        <xdr:cNvCxnSpPr/>
      </xdr:nvCxnSpPr>
      <xdr:spPr>
        <a:xfrm flipV="1">
          <a:off x="3797300" y="14209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265" name="楕円 264">
          <a:extLst>
            <a:ext uri="{FF2B5EF4-FFF2-40B4-BE49-F238E27FC236}">
              <a16:creationId xmlns:a16="http://schemas.microsoft.com/office/drawing/2014/main" xmlns="" id="{B8EC731B-42A3-4A3C-BD2E-9A7514776307}"/>
            </a:ext>
          </a:extLst>
        </xdr:cNvPr>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55245</xdr:rowOff>
    </xdr:to>
    <xdr:cxnSp macro="">
      <xdr:nvCxnSpPr>
        <xdr:cNvPr id="266" name="直線コネクタ 265">
          <a:extLst>
            <a:ext uri="{FF2B5EF4-FFF2-40B4-BE49-F238E27FC236}">
              <a16:creationId xmlns:a16="http://schemas.microsoft.com/office/drawing/2014/main" xmlns="" id="{274F477C-F4BF-4409-B305-48563E294A2C}"/>
            </a:ext>
          </a:extLst>
        </xdr:cNvPr>
        <xdr:cNvCxnSpPr/>
      </xdr:nvCxnSpPr>
      <xdr:spPr>
        <a:xfrm flipV="1">
          <a:off x="2908300" y="1424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a:extLst>
            <a:ext uri="{FF2B5EF4-FFF2-40B4-BE49-F238E27FC236}">
              <a16:creationId xmlns:a16="http://schemas.microsoft.com/office/drawing/2014/main" xmlns="" id="{BFB0F2EB-DA8F-446F-9B13-EDC09B9CB456}"/>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68" name="n_2aveValue【公営住宅】&#10;有形固定資産減価償却率">
          <a:extLst>
            <a:ext uri="{FF2B5EF4-FFF2-40B4-BE49-F238E27FC236}">
              <a16:creationId xmlns:a16="http://schemas.microsoft.com/office/drawing/2014/main" xmlns="" id="{E4E1B008-D2B1-4D71-9065-CA110333501C}"/>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269" name="n_1mainValue【公営住宅】&#10;有形固定資産減価償却率">
          <a:extLst>
            <a:ext uri="{FF2B5EF4-FFF2-40B4-BE49-F238E27FC236}">
              <a16:creationId xmlns:a16="http://schemas.microsoft.com/office/drawing/2014/main" xmlns="" id="{23132601-2EDE-4574-A8EE-F98155AEA123}"/>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270" name="n_2mainValue【公営住宅】&#10;有形固定資産減価償却率">
          <a:extLst>
            <a:ext uri="{FF2B5EF4-FFF2-40B4-BE49-F238E27FC236}">
              <a16:creationId xmlns:a16="http://schemas.microsoft.com/office/drawing/2014/main" xmlns="" id="{103B57AD-68F6-4421-9F7D-100125174049}"/>
            </a:ext>
          </a:extLst>
        </xdr:cNvPr>
        <xdr:cNvSpPr txBox="1"/>
      </xdr:nvSpPr>
      <xdr:spPr>
        <a:xfrm>
          <a:off x="2705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xmlns="" id="{90BAB068-9118-4233-8743-C573D5A6CD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xmlns="" id="{BFBFBFD1-1F82-47A9-8370-AF2F9B22C3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xmlns="" id="{B6807274-958D-4871-8E74-268326FF3E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xmlns="" id="{DFDEBE29-F8AC-4F3C-9305-B4BC2EDC05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xmlns="" id="{6572D990-8C3C-4D5B-AB62-2409B4A67C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xmlns="" id="{E4D39646-E332-4DCF-8A8F-542FA01763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xmlns="" id="{BFB43CDC-4BA9-4375-9815-DB048284BB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xmlns="" id="{0CD5E031-A736-4D52-9274-1A026B4303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xmlns="" id="{7AA79F40-F2DA-41AA-9BBA-8A981B15E8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xmlns="" id="{3751F150-BF5A-426E-B229-191A2A6642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xmlns="" id="{ABAEB6B1-0675-480B-A271-6EB8FF52BD0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xmlns="" id="{88B94675-A266-47DE-B579-C48CCD3A0E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xmlns="" id="{0EEF54D4-CA98-4D51-AAD3-D034BA57F07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xmlns="" id="{A4E5CBCE-164F-4D3C-B9E7-C7DD8F01C5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xmlns="" id="{E08AC10B-977B-42F0-97E4-546F36DF362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xmlns="" id="{303E52BE-6C00-480C-A49A-325F1A43DE9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xmlns="" id="{4BCBB80F-3CD5-4EDB-B76B-799E7CEBBC0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xmlns="" id="{E3CBF4B8-214D-4BCD-9D04-7AAA708095C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xmlns="" id="{6A2A3C4B-0ADC-4590-BDBA-F97C1D86C0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xmlns="" id="{3B8D88DF-8ED6-4A58-A737-4F0347FEB0F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xmlns="" id="{11A1D01E-8C1A-4AA3-9783-A024C4C54E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xmlns="" id="{9FE1D15B-8DF7-4430-9B93-F304ABDCB6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xmlns="" id="{67170212-1FCB-4C29-B19D-7AE8604444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a:extLst>
            <a:ext uri="{FF2B5EF4-FFF2-40B4-BE49-F238E27FC236}">
              <a16:creationId xmlns:a16="http://schemas.microsoft.com/office/drawing/2014/main" xmlns="" id="{2A27C19A-C921-4B45-BF81-3B44BEDEDDED}"/>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a:extLst>
            <a:ext uri="{FF2B5EF4-FFF2-40B4-BE49-F238E27FC236}">
              <a16:creationId xmlns:a16="http://schemas.microsoft.com/office/drawing/2014/main" xmlns="" id="{4FF068A1-B63A-40F8-8965-31D56F01CFF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a:extLst>
            <a:ext uri="{FF2B5EF4-FFF2-40B4-BE49-F238E27FC236}">
              <a16:creationId xmlns:a16="http://schemas.microsoft.com/office/drawing/2014/main" xmlns="" id="{C884B821-CCE8-4E04-9CBF-3DFB8B629A57}"/>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a:extLst>
            <a:ext uri="{FF2B5EF4-FFF2-40B4-BE49-F238E27FC236}">
              <a16:creationId xmlns:a16="http://schemas.microsoft.com/office/drawing/2014/main" xmlns="" id="{D9B0D515-6D4B-4CFC-8BC9-CF8ED9490783}"/>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a:extLst>
            <a:ext uri="{FF2B5EF4-FFF2-40B4-BE49-F238E27FC236}">
              <a16:creationId xmlns:a16="http://schemas.microsoft.com/office/drawing/2014/main" xmlns="" id="{C8F2745E-C1E5-4740-B50D-9BE23C97C9F6}"/>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a:extLst>
            <a:ext uri="{FF2B5EF4-FFF2-40B4-BE49-F238E27FC236}">
              <a16:creationId xmlns:a16="http://schemas.microsoft.com/office/drawing/2014/main" xmlns="" id="{D6E43F07-8B1C-4545-B323-A104F3A6EC5C}"/>
            </a:ext>
          </a:extLst>
        </xdr:cNvPr>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a:extLst>
            <a:ext uri="{FF2B5EF4-FFF2-40B4-BE49-F238E27FC236}">
              <a16:creationId xmlns:a16="http://schemas.microsoft.com/office/drawing/2014/main" xmlns="" id="{EB3D7C09-03C4-42AB-84F8-FB1B35462B4A}"/>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a:extLst>
            <a:ext uri="{FF2B5EF4-FFF2-40B4-BE49-F238E27FC236}">
              <a16:creationId xmlns:a16="http://schemas.microsoft.com/office/drawing/2014/main" xmlns="" id="{4C8B8718-9039-49C4-B053-FC507AFEF152}"/>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a:extLst>
            <a:ext uri="{FF2B5EF4-FFF2-40B4-BE49-F238E27FC236}">
              <a16:creationId xmlns:a16="http://schemas.microsoft.com/office/drawing/2014/main" xmlns="" id="{81C64140-11C9-4FD6-9F91-C038D0EAE51B}"/>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44966F6A-8D4E-4FE4-B8CD-8C5DFAD520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AAD6045F-360A-4DB2-922F-2EFC9A20A9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1F278E01-5172-45C8-B618-5566B85929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1672EA78-D6E4-4F78-8A1E-0C4CA24149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A3B841B0-8224-470E-9437-C953A57D97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08" name="楕円 307">
          <a:extLst>
            <a:ext uri="{FF2B5EF4-FFF2-40B4-BE49-F238E27FC236}">
              <a16:creationId xmlns:a16="http://schemas.microsoft.com/office/drawing/2014/main" xmlns="" id="{91D5B62C-E82C-434D-87D1-DF4B92F348A4}"/>
            </a:ext>
          </a:extLst>
        </xdr:cNvPr>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09" name="【公営住宅】&#10;一人当たり面積該当値テキスト">
          <a:extLst>
            <a:ext uri="{FF2B5EF4-FFF2-40B4-BE49-F238E27FC236}">
              <a16:creationId xmlns:a16="http://schemas.microsoft.com/office/drawing/2014/main" xmlns="" id="{3FA3AD49-43DE-4B9A-A2DE-8701AB6E8308}"/>
            </a:ext>
          </a:extLst>
        </xdr:cNvPr>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118363</xdr:rowOff>
    </xdr:from>
    <xdr:to>
      <xdr:col>50</xdr:col>
      <xdr:colOff>165100</xdr:colOff>
      <xdr:row>86</xdr:row>
      <xdr:rowOff>48513</xdr:rowOff>
    </xdr:to>
    <xdr:sp macro="" textlink="">
      <xdr:nvSpPr>
        <xdr:cNvPr id="310" name="楕円 309">
          <a:extLst>
            <a:ext uri="{FF2B5EF4-FFF2-40B4-BE49-F238E27FC236}">
              <a16:creationId xmlns:a16="http://schemas.microsoft.com/office/drawing/2014/main" xmlns="" id="{E5AFAEB5-1AF5-45B1-B5C4-9776B1BE0FF6}"/>
            </a:ext>
          </a:extLst>
        </xdr:cNvPr>
        <xdr:cNvSpPr/>
      </xdr:nvSpPr>
      <xdr:spPr>
        <a:xfrm>
          <a:off x="9588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169163</xdr:rowOff>
    </xdr:to>
    <xdr:cxnSp macro="">
      <xdr:nvCxnSpPr>
        <xdr:cNvPr id="311" name="直線コネクタ 310">
          <a:extLst>
            <a:ext uri="{FF2B5EF4-FFF2-40B4-BE49-F238E27FC236}">
              <a16:creationId xmlns:a16="http://schemas.microsoft.com/office/drawing/2014/main" xmlns="" id="{C4FD69D7-34CE-4ED3-9808-E5150FD56F10}"/>
            </a:ext>
          </a:extLst>
        </xdr:cNvPr>
        <xdr:cNvCxnSpPr/>
      </xdr:nvCxnSpPr>
      <xdr:spPr>
        <a:xfrm flipV="1">
          <a:off x="9639300" y="147416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119126</xdr:rowOff>
    </xdr:from>
    <xdr:to>
      <xdr:col>46</xdr:col>
      <xdr:colOff>38100</xdr:colOff>
      <xdr:row>86</xdr:row>
      <xdr:rowOff>49276</xdr:rowOff>
    </xdr:to>
    <xdr:sp macro="" textlink="">
      <xdr:nvSpPr>
        <xdr:cNvPr id="312" name="楕円 311">
          <a:extLst>
            <a:ext uri="{FF2B5EF4-FFF2-40B4-BE49-F238E27FC236}">
              <a16:creationId xmlns:a16="http://schemas.microsoft.com/office/drawing/2014/main" xmlns="" id="{05D680C9-7094-43A7-A904-2F2D197C1883}"/>
            </a:ext>
          </a:extLst>
        </xdr:cNvPr>
        <xdr:cNvSpPr/>
      </xdr:nvSpPr>
      <xdr:spPr>
        <a:xfrm>
          <a:off x="8699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169163</xdr:rowOff>
    </xdr:from>
    <xdr:to>
      <xdr:col>50</xdr:col>
      <xdr:colOff>114300</xdr:colOff>
      <xdr:row>85</xdr:row>
      <xdr:rowOff>169926</xdr:rowOff>
    </xdr:to>
    <xdr:cxnSp macro="">
      <xdr:nvCxnSpPr>
        <xdr:cNvPr id="313" name="直線コネクタ 312">
          <a:extLst>
            <a:ext uri="{FF2B5EF4-FFF2-40B4-BE49-F238E27FC236}">
              <a16:creationId xmlns:a16="http://schemas.microsoft.com/office/drawing/2014/main" xmlns="" id="{C1FEB795-EEDA-4F09-95FB-3517635747AC}"/>
            </a:ext>
          </a:extLst>
        </xdr:cNvPr>
        <xdr:cNvCxnSpPr/>
      </xdr:nvCxnSpPr>
      <xdr:spPr>
        <a:xfrm flipV="1">
          <a:off x="8750300" y="147424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a:extLst>
            <a:ext uri="{FF2B5EF4-FFF2-40B4-BE49-F238E27FC236}">
              <a16:creationId xmlns:a16="http://schemas.microsoft.com/office/drawing/2014/main" xmlns="" id="{F846E877-86C3-42A0-8132-1C82F77FF183}"/>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a:extLst>
            <a:ext uri="{FF2B5EF4-FFF2-40B4-BE49-F238E27FC236}">
              <a16:creationId xmlns:a16="http://schemas.microsoft.com/office/drawing/2014/main" xmlns="" id="{B98C9C2F-8B84-450A-BEDC-E0ECC9FC35BC}"/>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39640</xdr:rowOff>
    </xdr:from>
    <xdr:ext cx="469744" cy="259045"/>
    <xdr:sp macro="" textlink="">
      <xdr:nvSpPr>
        <xdr:cNvPr id="316" name="n_1mainValue【公営住宅】&#10;一人当たり面積">
          <a:extLst>
            <a:ext uri="{FF2B5EF4-FFF2-40B4-BE49-F238E27FC236}">
              <a16:creationId xmlns:a16="http://schemas.microsoft.com/office/drawing/2014/main" xmlns="" id="{A357EC46-23F3-44FA-A7E6-1F4D9D7F8A8E}"/>
            </a:ext>
          </a:extLst>
        </xdr:cNvPr>
        <xdr:cNvSpPr txBox="1"/>
      </xdr:nvSpPr>
      <xdr:spPr>
        <a:xfrm>
          <a:off x="9391727"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40403</xdr:rowOff>
    </xdr:from>
    <xdr:ext cx="469744" cy="259045"/>
    <xdr:sp macro="" textlink="">
      <xdr:nvSpPr>
        <xdr:cNvPr id="317" name="n_2mainValue【公営住宅】&#10;一人当たり面積">
          <a:extLst>
            <a:ext uri="{FF2B5EF4-FFF2-40B4-BE49-F238E27FC236}">
              <a16:creationId xmlns:a16="http://schemas.microsoft.com/office/drawing/2014/main" xmlns="" id="{969A5845-9B47-4B75-A0E9-DA14478CDB52}"/>
            </a:ext>
          </a:extLst>
        </xdr:cNvPr>
        <xdr:cNvSpPr txBox="1"/>
      </xdr:nvSpPr>
      <xdr:spPr>
        <a:xfrm>
          <a:off x="8515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xmlns="" id="{42AF2690-B781-4110-8FFB-C34C8167D4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a:extLst>
            <a:ext uri="{FF2B5EF4-FFF2-40B4-BE49-F238E27FC236}">
              <a16:creationId xmlns:a16="http://schemas.microsoft.com/office/drawing/2014/main" xmlns="" id="{E02C7455-5CD3-4DD2-B6D6-32BF5B05D359}"/>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a:extLst>
            <a:ext uri="{FF2B5EF4-FFF2-40B4-BE49-F238E27FC236}">
              <a16:creationId xmlns:a16="http://schemas.microsoft.com/office/drawing/2014/main" xmlns="" id="{F3FDF163-543E-428C-9709-D773CCDF0363}"/>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a:extLst>
            <a:ext uri="{FF2B5EF4-FFF2-40B4-BE49-F238E27FC236}">
              <a16:creationId xmlns:a16="http://schemas.microsoft.com/office/drawing/2014/main" xmlns="" id="{6CCD9EAB-2ADA-478E-A3C6-F5B6C0F1AA69}"/>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a:extLst>
            <a:ext uri="{FF2B5EF4-FFF2-40B4-BE49-F238E27FC236}">
              <a16:creationId xmlns:a16="http://schemas.microsoft.com/office/drawing/2014/main" xmlns="" id="{E45495FA-875C-413A-8069-BC4D09259FC9}"/>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xmlns="" id="{29B57008-7CA8-42A9-839D-1404DFFC04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xmlns="" id="{A981767B-0DB4-4B79-801C-2B41934C88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a:extLst>
            <a:ext uri="{FF2B5EF4-FFF2-40B4-BE49-F238E27FC236}">
              <a16:creationId xmlns:a16="http://schemas.microsoft.com/office/drawing/2014/main" xmlns="" id="{BBEC1C9E-9971-40B8-A77A-0D9C996CA215}"/>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a:extLst>
            <a:ext uri="{FF2B5EF4-FFF2-40B4-BE49-F238E27FC236}">
              <a16:creationId xmlns:a16="http://schemas.microsoft.com/office/drawing/2014/main" xmlns="" id="{9F09FC3D-278C-463C-BFBA-447F6BDEB9D8}"/>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a:extLst>
            <a:ext uri="{FF2B5EF4-FFF2-40B4-BE49-F238E27FC236}">
              <a16:creationId xmlns:a16="http://schemas.microsoft.com/office/drawing/2014/main" xmlns="" id="{A1961CB5-5074-4EB4-85FF-790E6287E40B}"/>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a:extLst>
            <a:ext uri="{FF2B5EF4-FFF2-40B4-BE49-F238E27FC236}">
              <a16:creationId xmlns:a16="http://schemas.microsoft.com/office/drawing/2014/main" xmlns="" id="{53886A64-34DF-446B-A8D0-02D243F8FF5F}"/>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xmlns="" id="{5D4BC73D-2E97-47C7-B949-E32159A0940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xmlns="" id="{4A8ED672-F8B6-4321-8F52-0EA72CBEC2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xmlns="" id="{939E8218-CB68-4EFB-8A13-B77AE0A82E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xmlns="" id="{2C31B809-A25F-4A2C-B72F-FAEEAEB42E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xmlns="" id="{BCF21061-157A-4C38-8615-F2DDA3BCC5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xmlns="" id="{7E636B58-AA25-40B6-A63A-36BF5B5BD5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xmlns="" id="{7BEC5999-8811-4AA2-BD12-B93C3F30F3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xmlns="" id="{0A3F5ABA-45A8-4549-ADB7-2DB8545C60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xmlns="" id="{915E3397-1969-4F34-B0B5-18643BA748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xmlns="" id="{73A6E9DB-FE8B-4515-AE70-CA763010D5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xmlns="" id="{A84F6478-0655-4AA4-B193-445B072B06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a:extLst>
            <a:ext uri="{FF2B5EF4-FFF2-40B4-BE49-F238E27FC236}">
              <a16:creationId xmlns:a16="http://schemas.microsoft.com/office/drawing/2014/main" xmlns="" id="{A2CDBF96-EEF4-4245-B467-938DF010A0E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xmlns="" id="{DADA734E-B9CC-4B53-AA64-4106E4C6E2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a:extLst>
            <a:ext uri="{FF2B5EF4-FFF2-40B4-BE49-F238E27FC236}">
              <a16:creationId xmlns:a16="http://schemas.microsoft.com/office/drawing/2014/main" xmlns="" id="{E513DC7F-4C45-4E15-86AE-1560B960B2C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xmlns="" id="{1D28D7D8-C17E-483A-81B0-D98AF8DA4A8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xmlns="" id="{24037AFF-EA39-4EC7-BA79-842CDC19CE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xmlns="" id="{EFC721FA-676B-4E76-A8CE-F8CEA2AED4F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xmlns="" id="{23778B44-C9E7-436C-A50F-D6F790DABA8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xmlns="" id="{876E2D15-BBC8-4BD9-A7AE-D75F4624D86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xmlns="" id="{235E118E-9611-4670-95BF-B859B9747A4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xmlns="" id="{3ED18D8B-758D-42BC-9F8C-B1986E93477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a:extLst>
            <a:ext uri="{FF2B5EF4-FFF2-40B4-BE49-F238E27FC236}">
              <a16:creationId xmlns:a16="http://schemas.microsoft.com/office/drawing/2014/main" xmlns="" id="{B25D5222-21FA-4E47-A100-C3C63759837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xmlns="" id="{4288D939-F7B5-4E9F-957A-69C3FB28E6A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xmlns="" id="{91C8BAC4-855C-4FA1-A2F7-6D80E802DC8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xmlns="" id="{BC159685-C480-4E87-B494-13CA55BC78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a:extLst>
            <a:ext uri="{FF2B5EF4-FFF2-40B4-BE49-F238E27FC236}">
              <a16:creationId xmlns:a16="http://schemas.microsoft.com/office/drawing/2014/main" xmlns="" id="{99E4AE20-84C1-4801-9389-44C7604F9F0B}"/>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xmlns="" id="{510BAC2A-193A-42C3-9E00-88725A1F91F3}"/>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a:extLst>
            <a:ext uri="{FF2B5EF4-FFF2-40B4-BE49-F238E27FC236}">
              <a16:creationId xmlns:a16="http://schemas.microsoft.com/office/drawing/2014/main" xmlns="" id="{DD8DFA77-AD11-4291-9CD1-49E848FAE14A}"/>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a:extLst>
            <a:ext uri="{FF2B5EF4-FFF2-40B4-BE49-F238E27FC236}">
              <a16:creationId xmlns:a16="http://schemas.microsoft.com/office/drawing/2014/main" xmlns="" id="{5E655B6A-2D01-41CC-8637-B8CE64221AA6}"/>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a:extLst>
            <a:ext uri="{FF2B5EF4-FFF2-40B4-BE49-F238E27FC236}">
              <a16:creationId xmlns:a16="http://schemas.microsoft.com/office/drawing/2014/main" xmlns="" id="{D2107A81-96DE-4193-BBBF-CD049428C5F1}"/>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xmlns="" id="{94617BAE-848B-4B77-ABC8-A6CF21831096}"/>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a:extLst>
            <a:ext uri="{FF2B5EF4-FFF2-40B4-BE49-F238E27FC236}">
              <a16:creationId xmlns:a16="http://schemas.microsoft.com/office/drawing/2014/main" xmlns="" id="{A893CCE0-0D7B-4619-8777-E2ED41EE9946}"/>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a:extLst>
            <a:ext uri="{FF2B5EF4-FFF2-40B4-BE49-F238E27FC236}">
              <a16:creationId xmlns:a16="http://schemas.microsoft.com/office/drawing/2014/main" xmlns="" id="{80F5228D-27D2-4DA8-9A55-61229035EF21}"/>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a:extLst>
            <a:ext uri="{FF2B5EF4-FFF2-40B4-BE49-F238E27FC236}">
              <a16:creationId xmlns:a16="http://schemas.microsoft.com/office/drawing/2014/main" xmlns="" id="{1D110956-A002-4FA3-A2C0-7CAD93437016}"/>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B413B513-508B-4529-86D0-0A30B0296B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BD0D1F6E-88E0-4610-B990-0028AE831D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9D662B93-4FB5-4112-A025-167EDC3885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B25E226D-9FE6-4F73-A9DD-ECBF31BEF6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1CDDFA4F-EB55-4DDC-BC36-129C861CD0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368" name="楕円 367">
          <a:extLst>
            <a:ext uri="{FF2B5EF4-FFF2-40B4-BE49-F238E27FC236}">
              <a16:creationId xmlns:a16="http://schemas.microsoft.com/office/drawing/2014/main" xmlns="" id="{C48D2703-5059-46FB-A566-EC9C6590A71A}"/>
            </a:ext>
          </a:extLst>
        </xdr:cNvPr>
        <xdr:cNvSpPr/>
      </xdr:nvSpPr>
      <xdr:spPr>
        <a:xfrm>
          <a:off x="16268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369" name="【認定こども園・幼稚園・保育所】&#10;有形固定資産減価償却率該当値テキスト">
          <a:extLst>
            <a:ext uri="{FF2B5EF4-FFF2-40B4-BE49-F238E27FC236}">
              <a16:creationId xmlns:a16="http://schemas.microsoft.com/office/drawing/2014/main" xmlns="" id="{D5B7E323-7B0D-4940-9E53-0CDEBBEC70CD}"/>
            </a:ext>
          </a:extLst>
        </xdr:cNvPr>
        <xdr:cNvSpPr txBox="1"/>
      </xdr:nvSpPr>
      <xdr:spPr>
        <a:xfrm>
          <a:off x="16357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370" name="楕円 369">
          <a:extLst>
            <a:ext uri="{FF2B5EF4-FFF2-40B4-BE49-F238E27FC236}">
              <a16:creationId xmlns:a16="http://schemas.microsoft.com/office/drawing/2014/main" xmlns="" id="{28A54D91-A9F4-40FA-A9B3-70CC63C671D0}"/>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36</xdr:row>
      <xdr:rowOff>112395</xdr:rowOff>
    </xdr:to>
    <xdr:cxnSp macro="">
      <xdr:nvCxnSpPr>
        <xdr:cNvPr id="371" name="直線コネクタ 370">
          <a:extLst>
            <a:ext uri="{FF2B5EF4-FFF2-40B4-BE49-F238E27FC236}">
              <a16:creationId xmlns:a16="http://schemas.microsoft.com/office/drawing/2014/main" xmlns="" id="{EA2C9626-EF6B-4C61-A4A8-3BB3BA859DD6}"/>
            </a:ext>
          </a:extLst>
        </xdr:cNvPr>
        <xdr:cNvCxnSpPr/>
      </xdr:nvCxnSpPr>
      <xdr:spPr>
        <a:xfrm flipV="1">
          <a:off x="15481300" y="6250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372" name="楕円 371">
          <a:extLst>
            <a:ext uri="{FF2B5EF4-FFF2-40B4-BE49-F238E27FC236}">
              <a16:creationId xmlns:a16="http://schemas.microsoft.com/office/drawing/2014/main" xmlns="" id="{A6EBF5A3-F167-41C6-B1EA-D7D30CF896F5}"/>
            </a:ext>
          </a:extLst>
        </xdr:cNvPr>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154305</xdr:rowOff>
    </xdr:to>
    <xdr:cxnSp macro="">
      <xdr:nvCxnSpPr>
        <xdr:cNvPr id="373" name="直線コネクタ 372">
          <a:extLst>
            <a:ext uri="{FF2B5EF4-FFF2-40B4-BE49-F238E27FC236}">
              <a16:creationId xmlns:a16="http://schemas.microsoft.com/office/drawing/2014/main" xmlns="" id="{23966EF7-FD02-4F05-ACF0-6313FFABBA92}"/>
            </a:ext>
          </a:extLst>
        </xdr:cNvPr>
        <xdr:cNvCxnSpPr/>
      </xdr:nvCxnSpPr>
      <xdr:spPr>
        <a:xfrm flipV="1">
          <a:off x="14592300" y="628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xmlns="" id="{1C76FB43-A1D0-45A6-BF1E-B2AD7965A417}"/>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a:extLst>
            <a:ext uri="{FF2B5EF4-FFF2-40B4-BE49-F238E27FC236}">
              <a16:creationId xmlns:a16="http://schemas.microsoft.com/office/drawing/2014/main" xmlns="" id="{D5E9D091-E362-4FF2-952C-BFE087AE0ACE}"/>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376" name="n_1mainValue【認定こども園・幼稚園・保育所】&#10;有形固定資産減価償却率">
          <a:extLst>
            <a:ext uri="{FF2B5EF4-FFF2-40B4-BE49-F238E27FC236}">
              <a16:creationId xmlns:a16="http://schemas.microsoft.com/office/drawing/2014/main" xmlns="" id="{8D908ED0-C214-4706-B2D9-7B70AA8A5121}"/>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377" name="n_2mainValue【認定こども園・幼稚園・保育所】&#10;有形固定資産減価償却率">
          <a:extLst>
            <a:ext uri="{FF2B5EF4-FFF2-40B4-BE49-F238E27FC236}">
              <a16:creationId xmlns:a16="http://schemas.microsoft.com/office/drawing/2014/main" xmlns="" id="{7C5F5A7E-431F-4AF0-A1ED-310DC30A4B8F}"/>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xmlns="" id="{1FDE5CAA-222D-4DEF-9920-8DC9E51822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xmlns="" id="{DBA13DEE-39AD-4CF9-9814-BC97B69FA2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xmlns="" id="{B4A9FCD7-9A10-4BD7-9690-F8E46F385F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xmlns="" id="{C642F62F-1573-4E93-B359-E652CC69AE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xmlns="" id="{57F4961B-F0F1-4471-92BC-208E2250B9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xmlns="" id="{71BD02D8-C945-4ADB-89E2-B1051520A7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xmlns="" id="{6406224E-A9AD-42FE-93E0-DFA259E498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xmlns="" id="{D7BB2463-7274-4931-A31A-75DA1E7FC7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xmlns="" id="{CF39DDDF-378A-4486-895E-8CC0909EF8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xmlns="" id="{1AF77DB9-5425-49BA-A506-1AD1D3D6E4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a:extLst>
            <a:ext uri="{FF2B5EF4-FFF2-40B4-BE49-F238E27FC236}">
              <a16:creationId xmlns:a16="http://schemas.microsoft.com/office/drawing/2014/main" xmlns="" id="{4DC3CF1F-41CF-4C22-A599-BA2BFC9E70A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a:extLst>
            <a:ext uri="{FF2B5EF4-FFF2-40B4-BE49-F238E27FC236}">
              <a16:creationId xmlns:a16="http://schemas.microsoft.com/office/drawing/2014/main" xmlns="" id="{49D59C87-3727-4F1B-98C9-CC208DDF7D9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a:extLst>
            <a:ext uri="{FF2B5EF4-FFF2-40B4-BE49-F238E27FC236}">
              <a16:creationId xmlns:a16="http://schemas.microsoft.com/office/drawing/2014/main" xmlns="" id="{2E0C4436-1A8A-4C4D-82D2-2C79B3BA26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a:extLst>
            <a:ext uri="{FF2B5EF4-FFF2-40B4-BE49-F238E27FC236}">
              <a16:creationId xmlns:a16="http://schemas.microsoft.com/office/drawing/2014/main" xmlns="" id="{BFF20435-C805-49E6-AC83-A42E73D131A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a:extLst>
            <a:ext uri="{FF2B5EF4-FFF2-40B4-BE49-F238E27FC236}">
              <a16:creationId xmlns:a16="http://schemas.microsoft.com/office/drawing/2014/main" xmlns="" id="{4C456662-39F2-4D27-A437-4DAF84FC168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a:extLst>
            <a:ext uri="{FF2B5EF4-FFF2-40B4-BE49-F238E27FC236}">
              <a16:creationId xmlns:a16="http://schemas.microsoft.com/office/drawing/2014/main" xmlns="" id="{88FB0528-D9CB-4381-BABF-680D1F02D32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a:extLst>
            <a:ext uri="{FF2B5EF4-FFF2-40B4-BE49-F238E27FC236}">
              <a16:creationId xmlns:a16="http://schemas.microsoft.com/office/drawing/2014/main" xmlns="" id="{985A8B52-ED28-4FE7-A9AD-A5E220A7D9F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a:extLst>
            <a:ext uri="{FF2B5EF4-FFF2-40B4-BE49-F238E27FC236}">
              <a16:creationId xmlns:a16="http://schemas.microsoft.com/office/drawing/2014/main" xmlns="" id="{20EED0BC-536B-4679-A69D-7BEBD7F0A49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xmlns="" id="{9B71FE0E-133A-455C-8585-338E80ECF3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a:extLst>
            <a:ext uri="{FF2B5EF4-FFF2-40B4-BE49-F238E27FC236}">
              <a16:creationId xmlns:a16="http://schemas.microsoft.com/office/drawing/2014/main" xmlns="" id="{58A510FC-CFBB-474D-8E78-E570C2BC53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a:extLst>
            <a:ext uri="{FF2B5EF4-FFF2-40B4-BE49-F238E27FC236}">
              <a16:creationId xmlns:a16="http://schemas.microsoft.com/office/drawing/2014/main" xmlns="" id="{E5848B00-EE21-425F-919C-E91DC10499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a:extLst>
            <a:ext uri="{FF2B5EF4-FFF2-40B4-BE49-F238E27FC236}">
              <a16:creationId xmlns:a16="http://schemas.microsoft.com/office/drawing/2014/main" xmlns="" id="{7C54BF06-25C4-4B3E-9D2C-D877D3A51319}"/>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a:extLst>
            <a:ext uri="{FF2B5EF4-FFF2-40B4-BE49-F238E27FC236}">
              <a16:creationId xmlns:a16="http://schemas.microsoft.com/office/drawing/2014/main" xmlns="" id="{E5AB16FB-1DE5-42C0-8A43-A52583F48CD9}"/>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a:extLst>
            <a:ext uri="{FF2B5EF4-FFF2-40B4-BE49-F238E27FC236}">
              <a16:creationId xmlns:a16="http://schemas.microsoft.com/office/drawing/2014/main" xmlns="" id="{6A64F14F-05AC-44B9-AF4E-1A30C7939CF6}"/>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a:extLst>
            <a:ext uri="{FF2B5EF4-FFF2-40B4-BE49-F238E27FC236}">
              <a16:creationId xmlns:a16="http://schemas.microsoft.com/office/drawing/2014/main" xmlns="" id="{F331FD63-AA6D-410E-95CF-8F2E8C0EA5A8}"/>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a:extLst>
            <a:ext uri="{FF2B5EF4-FFF2-40B4-BE49-F238E27FC236}">
              <a16:creationId xmlns:a16="http://schemas.microsoft.com/office/drawing/2014/main" xmlns="" id="{EC2BECB2-A4F2-487E-BC12-3DE53AAAA1B7}"/>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404" name="【認定こども園・幼稚園・保育所】&#10;一人当たり面積平均値テキスト">
          <a:extLst>
            <a:ext uri="{FF2B5EF4-FFF2-40B4-BE49-F238E27FC236}">
              <a16:creationId xmlns:a16="http://schemas.microsoft.com/office/drawing/2014/main" xmlns="" id="{5BC84760-27C3-4D59-AB91-AA073EE42E31}"/>
            </a:ext>
          </a:extLst>
        </xdr:cNvPr>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a:extLst>
            <a:ext uri="{FF2B5EF4-FFF2-40B4-BE49-F238E27FC236}">
              <a16:creationId xmlns:a16="http://schemas.microsoft.com/office/drawing/2014/main" xmlns="" id="{CD582BF7-A74D-4079-91AD-4F0E2A964008}"/>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a:extLst>
            <a:ext uri="{FF2B5EF4-FFF2-40B4-BE49-F238E27FC236}">
              <a16:creationId xmlns:a16="http://schemas.microsoft.com/office/drawing/2014/main" xmlns="" id="{99B95AD6-D711-4002-B672-AE2E7EA41FD9}"/>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a:extLst>
            <a:ext uri="{FF2B5EF4-FFF2-40B4-BE49-F238E27FC236}">
              <a16:creationId xmlns:a16="http://schemas.microsoft.com/office/drawing/2014/main" xmlns="" id="{C1F258E3-78FC-4133-8781-ADC244609FF0}"/>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xmlns="" id="{23CEFEA4-0791-4678-B43B-F8AA7E17F4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0931DBA8-54E8-4F12-A998-324CAD1115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9C190E75-A134-42B1-A67A-F37AF3A200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17FBDC76-2474-4E58-9520-7A7F8DE6EF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E3A40297-7757-4E79-A58A-1A78F923F3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413" name="楕円 412">
          <a:extLst>
            <a:ext uri="{FF2B5EF4-FFF2-40B4-BE49-F238E27FC236}">
              <a16:creationId xmlns:a16="http://schemas.microsoft.com/office/drawing/2014/main" xmlns="" id="{4445555C-AD12-4665-B5A2-8BD280214ABA}"/>
            </a:ext>
          </a:extLst>
        </xdr:cNvPr>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35831</xdr:rowOff>
    </xdr:from>
    <xdr:ext cx="469744" cy="259045"/>
    <xdr:sp macro="" textlink="">
      <xdr:nvSpPr>
        <xdr:cNvPr id="414" name="【認定こども園・幼稚園・保育所】&#10;一人当たり面積該当値テキスト">
          <a:extLst>
            <a:ext uri="{FF2B5EF4-FFF2-40B4-BE49-F238E27FC236}">
              <a16:creationId xmlns:a16="http://schemas.microsoft.com/office/drawing/2014/main" xmlns="" id="{D3F65283-32AC-4414-A177-AEFA794B88F4}"/>
            </a:ext>
          </a:extLst>
        </xdr:cNvPr>
        <xdr:cNvSpPr txBox="1"/>
      </xdr:nvSpPr>
      <xdr:spPr>
        <a:xfrm>
          <a:off x="22199600"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15" name="楕円 414">
          <a:extLst>
            <a:ext uri="{FF2B5EF4-FFF2-40B4-BE49-F238E27FC236}">
              <a16:creationId xmlns:a16="http://schemas.microsoft.com/office/drawing/2014/main" xmlns="" id="{5CE65A0D-75C6-48B1-BD06-F2E03240C88E}"/>
            </a:ext>
          </a:extLst>
        </xdr:cNvPr>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110490</xdr:rowOff>
    </xdr:to>
    <xdr:cxnSp macro="">
      <xdr:nvCxnSpPr>
        <xdr:cNvPr id="416" name="直線コネクタ 415">
          <a:extLst>
            <a:ext uri="{FF2B5EF4-FFF2-40B4-BE49-F238E27FC236}">
              <a16:creationId xmlns:a16="http://schemas.microsoft.com/office/drawing/2014/main" xmlns="" id="{F8F859CF-91A3-478D-82D3-4C7CEFEC1B07}"/>
            </a:ext>
          </a:extLst>
        </xdr:cNvPr>
        <xdr:cNvCxnSpPr/>
      </xdr:nvCxnSpPr>
      <xdr:spPr>
        <a:xfrm flipV="1">
          <a:off x="21323300" y="67947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61976</xdr:rowOff>
    </xdr:from>
    <xdr:to>
      <xdr:col>107</xdr:col>
      <xdr:colOff>101600</xdr:colOff>
      <xdr:row>39</xdr:row>
      <xdr:rowOff>163576</xdr:rowOff>
    </xdr:to>
    <xdr:sp macro="" textlink="">
      <xdr:nvSpPr>
        <xdr:cNvPr id="417" name="楕円 416">
          <a:extLst>
            <a:ext uri="{FF2B5EF4-FFF2-40B4-BE49-F238E27FC236}">
              <a16:creationId xmlns:a16="http://schemas.microsoft.com/office/drawing/2014/main" xmlns="" id="{0DC6A077-6D79-4E94-B394-5691BAE5497E}"/>
            </a:ext>
          </a:extLst>
        </xdr:cNvPr>
        <xdr:cNvSpPr/>
      </xdr:nvSpPr>
      <xdr:spPr>
        <a:xfrm>
          <a:off x="20383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112776</xdr:rowOff>
    </xdr:to>
    <xdr:cxnSp macro="">
      <xdr:nvCxnSpPr>
        <xdr:cNvPr id="418" name="直線コネクタ 417">
          <a:extLst>
            <a:ext uri="{FF2B5EF4-FFF2-40B4-BE49-F238E27FC236}">
              <a16:creationId xmlns:a16="http://schemas.microsoft.com/office/drawing/2014/main" xmlns="" id="{F0B55601-9352-4D2F-9920-8C620743A7D4}"/>
            </a:ext>
          </a:extLst>
        </xdr:cNvPr>
        <xdr:cNvCxnSpPr/>
      </xdr:nvCxnSpPr>
      <xdr:spPr>
        <a:xfrm flipV="1">
          <a:off x="20434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xmlns="" id="{EBD58765-B6DD-4E59-857D-1072D1FB17D9}"/>
            </a:ext>
          </a:extLst>
        </xdr:cNvPr>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420" name="n_2aveValue【認定こども園・幼稚園・保育所】&#10;一人当たり面積">
          <a:extLst>
            <a:ext uri="{FF2B5EF4-FFF2-40B4-BE49-F238E27FC236}">
              <a16:creationId xmlns:a16="http://schemas.microsoft.com/office/drawing/2014/main" xmlns="" id="{62EBC8EF-5BEE-4F04-94DA-E6F9FFE31CCE}"/>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21" name="n_1mainValue【認定こども園・幼稚園・保育所】&#10;一人当たり面積">
          <a:extLst>
            <a:ext uri="{FF2B5EF4-FFF2-40B4-BE49-F238E27FC236}">
              <a16:creationId xmlns:a16="http://schemas.microsoft.com/office/drawing/2014/main" xmlns="" id="{52E9FEAC-D61F-46FA-AF94-56A317F5D869}"/>
            </a:ext>
          </a:extLst>
        </xdr:cNvPr>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154703</xdr:rowOff>
    </xdr:from>
    <xdr:ext cx="469744" cy="259045"/>
    <xdr:sp macro="" textlink="">
      <xdr:nvSpPr>
        <xdr:cNvPr id="422" name="n_2mainValue【認定こども園・幼稚園・保育所】&#10;一人当たり面積">
          <a:extLst>
            <a:ext uri="{FF2B5EF4-FFF2-40B4-BE49-F238E27FC236}">
              <a16:creationId xmlns:a16="http://schemas.microsoft.com/office/drawing/2014/main" xmlns="" id="{5461F0D9-2F54-494C-BD32-8BBD4D50C721}"/>
            </a:ext>
          </a:extLst>
        </xdr:cNvPr>
        <xdr:cNvSpPr txBox="1"/>
      </xdr:nvSpPr>
      <xdr:spPr>
        <a:xfrm>
          <a:off x="20199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xmlns="" id="{A37BF7CE-DC76-4889-B43F-EFFEED1D8D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xmlns="" id="{AC594E2C-D2F0-43A7-8CB0-67E6CE3C07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xmlns="" id="{D48D984D-3821-4CA3-BEAF-0B23799723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xmlns="" id="{EE42ADCD-D4FE-406C-849C-BA821E82BF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xmlns="" id="{8496256F-619C-4D18-B447-B12D1E788A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xmlns="" id="{DA389D18-593C-42FE-8028-F8E07A597D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xmlns="" id="{BACBB2C3-31AF-42C5-AE69-EE7AC99B0D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xmlns="" id="{C1949FAF-69E6-4F5D-A5E9-35B5C7835F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xmlns="" id="{F9561034-90C3-4526-B70E-C904C6C588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xmlns="" id="{0EADA1FD-ED83-42FC-84D3-40598101E5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xmlns="" id="{347270EA-BC7F-4B06-8AC3-3B2E6FBC36C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xmlns="" id="{EA695B2A-DA65-47AA-8A98-34EE7607CEC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xmlns="" id="{6E21C852-14AF-4490-995F-52C83FF6905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xmlns="" id="{58A96288-3200-42B9-9516-2EF94FAFF05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xmlns="" id="{8AE31021-5C39-40CE-A9BE-01DBE7D29F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xmlns="" id="{F278BFAF-D3F1-431F-B44F-C28F43AC2E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xmlns="" id="{C2D5DDB7-E1E1-420E-B1E4-EF4B353ACFD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xmlns="" id="{A2492599-FCC6-422B-8BD2-397EDD5896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xmlns="" id="{1B3A09FA-2B75-49EB-8C5E-358F0243CBF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xmlns="" id="{4B5B23C7-0B4D-40C3-A0BB-542F5DAE5B9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xmlns="" id="{300C24E2-F6C5-48C6-912A-BDCE867192A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xmlns="" id="{18AC49D1-111B-470C-80B9-E90254092A7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xmlns="" id="{D7B2D625-81E8-41BE-9105-E3202EE448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xmlns="" id="{B5E34505-1EB5-4F2F-8F7D-9511FC9398C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xmlns="" id="{88EBFF4A-D951-49E4-8425-D096C83EC5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a:extLst>
            <a:ext uri="{FF2B5EF4-FFF2-40B4-BE49-F238E27FC236}">
              <a16:creationId xmlns:a16="http://schemas.microsoft.com/office/drawing/2014/main" xmlns="" id="{F3D84FA8-57F6-4BAC-B796-7ADAB951A32E}"/>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a:extLst>
            <a:ext uri="{FF2B5EF4-FFF2-40B4-BE49-F238E27FC236}">
              <a16:creationId xmlns:a16="http://schemas.microsoft.com/office/drawing/2014/main" xmlns="" id="{7F8A569F-B57D-4899-A31D-CCDE6A0BA110}"/>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a:extLst>
            <a:ext uri="{FF2B5EF4-FFF2-40B4-BE49-F238E27FC236}">
              <a16:creationId xmlns:a16="http://schemas.microsoft.com/office/drawing/2014/main" xmlns="" id="{E9B9B7EE-D31A-4329-8020-CC1221B75154}"/>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a:extLst>
            <a:ext uri="{FF2B5EF4-FFF2-40B4-BE49-F238E27FC236}">
              <a16:creationId xmlns:a16="http://schemas.microsoft.com/office/drawing/2014/main" xmlns="" id="{E90FD14C-628A-42F1-BA24-21F62F309157}"/>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a:extLst>
            <a:ext uri="{FF2B5EF4-FFF2-40B4-BE49-F238E27FC236}">
              <a16:creationId xmlns:a16="http://schemas.microsoft.com/office/drawing/2014/main" xmlns="" id="{21933E1D-E784-4492-B8B9-EE19E002F9BB}"/>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53" name="【学校施設】&#10;有形固定資産減価償却率平均値テキスト">
          <a:extLst>
            <a:ext uri="{FF2B5EF4-FFF2-40B4-BE49-F238E27FC236}">
              <a16:creationId xmlns:a16="http://schemas.microsoft.com/office/drawing/2014/main" xmlns="" id="{1AEA8A59-B1DB-4DB0-AACC-E753C56321E1}"/>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a:extLst>
            <a:ext uri="{FF2B5EF4-FFF2-40B4-BE49-F238E27FC236}">
              <a16:creationId xmlns:a16="http://schemas.microsoft.com/office/drawing/2014/main" xmlns="" id="{792CEBBA-3680-4D9F-8E03-CAB5E73E3571}"/>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a:extLst>
            <a:ext uri="{FF2B5EF4-FFF2-40B4-BE49-F238E27FC236}">
              <a16:creationId xmlns:a16="http://schemas.microsoft.com/office/drawing/2014/main" xmlns="" id="{817E2AFF-3357-430E-9E67-2D23A2F901CF}"/>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a:extLst>
            <a:ext uri="{FF2B5EF4-FFF2-40B4-BE49-F238E27FC236}">
              <a16:creationId xmlns:a16="http://schemas.microsoft.com/office/drawing/2014/main" xmlns="" id="{CD675F7C-54A0-4C32-9D9F-0CD4208A6551}"/>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xmlns="" id="{5FA8AE8B-32F0-467A-8E26-383F80EF60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271E37E9-3B97-4BA2-9983-F1541FB1F9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61C9B6FC-BA6C-4A22-8893-B899597D64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3160D6AD-4DF0-4BE4-A21F-4A5BB72CD9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0C1ED7DE-59C4-4731-8C11-F5303E8F7D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462" name="楕円 461">
          <a:extLst>
            <a:ext uri="{FF2B5EF4-FFF2-40B4-BE49-F238E27FC236}">
              <a16:creationId xmlns:a16="http://schemas.microsoft.com/office/drawing/2014/main" xmlns="" id="{03A04296-0DA2-4128-B065-46BCCD40AB3F}"/>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463" name="【学校施設】&#10;有形固定資産減価償却率該当値テキスト">
          <a:extLst>
            <a:ext uri="{FF2B5EF4-FFF2-40B4-BE49-F238E27FC236}">
              <a16:creationId xmlns:a16="http://schemas.microsoft.com/office/drawing/2014/main" xmlns="" id="{7CA104C7-E218-4998-BAD4-7971B5DFBBAF}"/>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464" name="楕円 463">
          <a:extLst>
            <a:ext uri="{FF2B5EF4-FFF2-40B4-BE49-F238E27FC236}">
              <a16:creationId xmlns:a16="http://schemas.microsoft.com/office/drawing/2014/main" xmlns="" id="{89136028-A02E-4F6E-BB00-D9B8C7547560}"/>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465" name="直線コネクタ 464">
          <a:extLst>
            <a:ext uri="{FF2B5EF4-FFF2-40B4-BE49-F238E27FC236}">
              <a16:creationId xmlns:a16="http://schemas.microsoft.com/office/drawing/2014/main" xmlns="" id="{B0939E6A-350E-428B-A224-DA07E2FBDC44}"/>
            </a:ext>
          </a:extLst>
        </xdr:cNvPr>
        <xdr:cNvCxnSpPr/>
      </xdr:nvCxnSpPr>
      <xdr:spPr>
        <a:xfrm flipV="1">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66" name="楕円 465">
          <a:extLst>
            <a:ext uri="{FF2B5EF4-FFF2-40B4-BE49-F238E27FC236}">
              <a16:creationId xmlns:a16="http://schemas.microsoft.com/office/drawing/2014/main" xmlns="" id="{008F944F-D5C0-4376-B94B-2A07F0A80BD8}"/>
            </a:ext>
          </a:extLst>
        </xdr:cNvPr>
        <xdr:cNvSpPr/>
      </xdr:nvSpPr>
      <xdr:spPr>
        <a:xfrm>
          <a:off x="14541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xdr:rowOff>
    </xdr:from>
    <xdr:to>
      <xdr:col>81</xdr:col>
      <xdr:colOff>50800</xdr:colOff>
      <xdr:row>61</xdr:row>
      <xdr:rowOff>24493</xdr:rowOff>
    </xdr:to>
    <xdr:cxnSp macro="">
      <xdr:nvCxnSpPr>
        <xdr:cNvPr id="467" name="直線コネクタ 466">
          <a:extLst>
            <a:ext uri="{FF2B5EF4-FFF2-40B4-BE49-F238E27FC236}">
              <a16:creationId xmlns:a16="http://schemas.microsoft.com/office/drawing/2014/main" xmlns="" id="{E665FA18-649B-4B87-886E-CB077196FA19}"/>
            </a:ext>
          </a:extLst>
        </xdr:cNvPr>
        <xdr:cNvCxnSpPr/>
      </xdr:nvCxnSpPr>
      <xdr:spPr>
        <a:xfrm>
          <a:off x="14592300" y="104682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a:extLst>
            <a:ext uri="{FF2B5EF4-FFF2-40B4-BE49-F238E27FC236}">
              <a16:creationId xmlns:a16="http://schemas.microsoft.com/office/drawing/2014/main" xmlns="" id="{EAB46059-DE8E-407B-8563-E491D97065FC}"/>
            </a:ext>
          </a:extLst>
        </xdr:cNvPr>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a:extLst>
            <a:ext uri="{FF2B5EF4-FFF2-40B4-BE49-F238E27FC236}">
              <a16:creationId xmlns:a16="http://schemas.microsoft.com/office/drawing/2014/main" xmlns="" id="{24DF047A-96EC-47F6-BD40-2A9D69C2E7C3}"/>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470" name="n_1mainValue【学校施設】&#10;有形固定資産減価償却率">
          <a:extLst>
            <a:ext uri="{FF2B5EF4-FFF2-40B4-BE49-F238E27FC236}">
              <a16:creationId xmlns:a16="http://schemas.microsoft.com/office/drawing/2014/main" xmlns="" id="{3831540E-74FE-4D02-8A94-15D4BEA90D67}"/>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471" name="n_2mainValue【学校施設】&#10;有形固定資産減価償却率">
          <a:extLst>
            <a:ext uri="{FF2B5EF4-FFF2-40B4-BE49-F238E27FC236}">
              <a16:creationId xmlns:a16="http://schemas.microsoft.com/office/drawing/2014/main" xmlns="" id="{877DCF6E-68C8-4830-B8AC-0972B6EBE126}"/>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xmlns="" id="{AE419EE8-C3B9-4A30-9916-CB374A0248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xmlns="" id="{22C8D114-8979-4821-884C-5A07220D0F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xmlns="" id="{CDC6B60A-0688-41D5-B1C9-28BFA39D17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xmlns="" id="{30510653-6B9D-4DEB-B8CD-5F0C1ED09B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xmlns="" id="{031DB768-AF36-4B66-8EC2-D6EBF66A59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xmlns="" id="{40FF937B-F9F1-479A-81EB-CA221DE45E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xmlns="" id="{668FB6F4-CDF9-4769-8146-80E2CCA0F0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xmlns="" id="{5033820E-2C46-4582-9DD7-E5CEF88C11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xmlns="" id="{6D1D9D49-F85C-49AD-8D8A-50DCD05C7B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xmlns="" id="{DAF3DB59-A5ED-4D1A-BB47-16FD8492AF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xmlns="" id="{4D88801D-2462-4F32-977E-E61B31CEED4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xmlns="" id="{5D48DD63-C6FD-4507-AECC-546FF96DBF0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xmlns="" id="{22E2DDFA-BBEC-4C66-BC2B-151DCC5BAC6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xmlns="" id="{8AADC2CB-373A-492E-B97B-2D91CA1F9C3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xmlns="" id="{F5C7BE9D-C5C7-463C-99FB-EE8650E0CF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xmlns="" id="{97712742-33C5-4842-8C9D-C25F829F250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xmlns="" id="{9836C120-2DE1-4EAE-AE2E-B4DCF9C1A2F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xmlns="" id="{C6C3046E-8279-4529-A1EB-12E710FF5C7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xmlns="" id="{C7C9282F-B4C6-48A4-8AB6-AA81B950EFD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xmlns="" id="{B8EC0631-FF38-4E8F-B86D-77E12C9FC4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2668CB70-CDAD-4DD8-8C54-25679DAE33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xmlns="" id="{827A0180-247F-4C59-82D1-ADC61D76EE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a:extLst>
            <a:ext uri="{FF2B5EF4-FFF2-40B4-BE49-F238E27FC236}">
              <a16:creationId xmlns:a16="http://schemas.microsoft.com/office/drawing/2014/main" xmlns="" id="{55C5BC78-D65E-4AFA-BDC3-2D4452A0E7FB}"/>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a:extLst>
            <a:ext uri="{FF2B5EF4-FFF2-40B4-BE49-F238E27FC236}">
              <a16:creationId xmlns:a16="http://schemas.microsoft.com/office/drawing/2014/main" xmlns="" id="{D5443AA9-8B29-45E4-A079-39E36A30E13A}"/>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a:extLst>
            <a:ext uri="{FF2B5EF4-FFF2-40B4-BE49-F238E27FC236}">
              <a16:creationId xmlns:a16="http://schemas.microsoft.com/office/drawing/2014/main" xmlns="" id="{B0C385F4-F385-430B-876C-7ED7C0E6EC5E}"/>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a:extLst>
            <a:ext uri="{FF2B5EF4-FFF2-40B4-BE49-F238E27FC236}">
              <a16:creationId xmlns:a16="http://schemas.microsoft.com/office/drawing/2014/main" xmlns="" id="{23A0D43B-8F82-4C0B-B44A-4DF022E58232}"/>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a:extLst>
            <a:ext uri="{FF2B5EF4-FFF2-40B4-BE49-F238E27FC236}">
              <a16:creationId xmlns:a16="http://schemas.microsoft.com/office/drawing/2014/main" xmlns="" id="{7BD33614-538E-4DE0-8430-B9AC216D5149}"/>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a:extLst>
            <a:ext uri="{FF2B5EF4-FFF2-40B4-BE49-F238E27FC236}">
              <a16:creationId xmlns:a16="http://schemas.microsoft.com/office/drawing/2014/main" xmlns="" id="{0D7C3936-C21C-482A-AF40-2570FE04028D}"/>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a:extLst>
            <a:ext uri="{FF2B5EF4-FFF2-40B4-BE49-F238E27FC236}">
              <a16:creationId xmlns:a16="http://schemas.microsoft.com/office/drawing/2014/main" xmlns="" id="{3CC6058A-1EAB-44AC-8D72-D913AED3CCFD}"/>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a:extLst>
            <a:ext uri="{FF2B5EF4-FFF2-40B4-BE49-F238E27FC236}">
              <a16:creationId xmlns:a16="http://schemas.microsoft.com/office/drawing/2014/main" xmlns="" id="{5E7B4F64-CDFB-4F13-A3C1-C9826EC52AA2}"/>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a:extLst>
            <a:ext uri="{FF2B5EF4-FFF2-40B4-BE49-F238E27FC236}">
              <a16:creationId xmlns:a16="http://schemas.microsoft.com/office/drawing/2014/main" xmlns="" id="{F7678F1A-DC8C-4A13-A5F3-92AA867CD3B3}"/>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A497F019-0883-42AF-8390-806956F350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7537E46D-E5BF-4996-9421-A365076D94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C13854D0-9355-4688-853E-CEF7B6C587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4E4E5ECE-2013-4EAF-A93B-4138150F7C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8198BD3B-147A-4051-A458-89174C65D1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74016</xdr:rowOff>
    </xdr:from>
    <xdr:to>
      <xdr:col>116</xdr:col>
      <xdr:colOff>114300</xdr:colOff>
      <xdr:row>62</xdr:row>
      <xdr:rowOff>4166</xdr:rowOff>
    </xdr:to>
    <xdr:sp macro="" textlink="">
      <xdr:nvSpPr>
        <xdr:cNvPr id="508" name="楕円 507">
          <a:extLst>
            <a:ext uri="{FF2B5EF4-FFF2-40B4-BE49-F238E27FC236}">
              <a16:creationId xmlns:a16="http://schemas.microsoft.com/office/drawing/2014/main" xmlns="" id="{AFE9DC26-B645-4276-907A-B368FA71B646}"/>
            </a:ext>
          </a:extLst>
        </xdr:cNvPr>
        <xdr:cNvSpPr/>
      </xdr:nvSpPr>
      <xdr:spPr>
        <a:xfrm>
          <a:off x="22110700" y="105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52443</xdr:rowOff>
    </xdr:from>
    <xdr:ext cx="469744" cy="259045"/>
    <xdr:sp macro="" textlink="">
      <xdr:nvSpPr>
        <xdr:cNvPr id="509" name="【学校施設】&#10;一人当たり面積該当値テキスト">
          <a:extLst>
            <a:ext uri="{FF2B5EF4-FFF2-40B4-BE49-F238E27FC236}">
              <a16:creationId xmlns:a16="http://schemas.microsoft.com/office/drawing/2014/main" xmlns="" id="{16F2E624-06EF-446C-9267-7500FD98AE69}"/>
            </a:ext>
          </a:extLst>
        </xdr:cNvPr>
        <xdr:cNvSpPr txBox="1"/>
      </xdr:nvSpPr>
      <xdr:spPr>
        <a:xfrm>
          <a:off x="22199600" y="105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80416</xdr:rowOff>
    </xdr:from>
    <xdr:to>
      <xdr:col>112</xdr:col>
      <xdr:colOff>38100</xdr:colOff>
      <xdr:row>62</xdr:row>
      <xdr:rowOff>10566</xdr:rowOff>
    </xdr:to>
    <xdr:sp macro="" textlink="">
      <xdr:nvSpPr>
        <xdr:cNvPr id="510" name="楕円 509">
          <a:extLst>
            <a:ext uri="{FF2B5EF4-FFF2-40B4-BE49-F238E27FC236}">
              <a16:creationId xmlns:a16="http://schemas.microsoft.com/office/drawing/2014/main" xmlns="" id="{C44E7B35-58A0-427D-AE89-30185396D4F1}"/>
            </a:ext>
          </a:extLst>
        </xdr:cNvPr>
        <xdr:cNvSpPr/>
      </xdr:nvSpPr>
      <xdr:spPr>
        <a:xfrm>
          <a:off x="21272500" y="105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124816</xdr:rowOff>
    </xdr:from>
    <xdr:to>
      <xdr:col>116</xdr:col>
      <xdr:colOff>63500</xdr:colOff>
      <xdr:row>61</xdr:row>
      <xdr:rowOff>131216</xdr:rowOff>
    </xdr:to>
    <xdr:cxnSp macro="">
      <xdr:nvCxnSpPr>
        <xdr:cNvPr id="511" name="直線コネクタ 510">
          <a:extLst>
            <a:ext uri="{FF2B5EF4-FFF2-40B4-BE49-F238E27FC236}">
              <a16:creationId xmlns:a16="http://schemas.microsoft.com/office/drawing/2014/main" xmlns="" id="{B9C38813-BC0E-47F2-9E93-6945B8402D04}"/>
            </a:ext>
          </a:extLst>
        </xdr:cNvPr>
        <xdr:cNvCxnSpPr/>
      </xdr:nvCxnSpPr>
      <xdr:spPr>
        <a:xfrm flipV="1">
          <a:off x="21323300" y="1058326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xdr:rowOff>
    </xdr:from>
    <xdr:to>
      <xdr:col>107</xdr:col>
      <xdr:colOff>101600</xdr:colOff>
      <xdr:row>61</xdr:row>
      <xdr:rowOff>103378</xdr:rowOff>
    </xdr:to>
    <xdr:sp macro="" textlink="">
      <xdr:nvSpPr>
        <xdr:cNvPr id="512" name="楕円 511">
          <a:extLst>
            <a:ext uri="{FF2B5EF4-FFF2-40B4-BE49-F238E27FC236}">
              <a16:creationId xmlns:a16="http://schemas.microsoft.com/office/drawing/2014/main" xmlns="" id="{35B55B81-5295-484D-B43A-ECC63FA848F6}"/>
            </a:ext>
          </a:extLst>
        </xdr:cNvPr>
        <xdr:cNvSpPr/>
      </xdr:nvSpPr>
      <xdr:spPr>
        <a:xfrm>
          <a:off x="2038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131216</xdr:rowOff>
    </xdr:to>
    <xdr:cxnSp macro="">
      <xdr:nvCxnSpPr>
        <xdr:cNvPr id="513" name="直線コネクタ 512">
          <a:extLst>
            <a:ext uri="{FF2B5EF4-FFF2-40B4-BE49-F238E27FC236}">
              <a16:creationId xmlns:a16="http://schemas.microsoft.com/office/drawing/2014/main" xmlns="" id="{AC2EA938-D076-435A-9A2A-2FF49BBE4267}"/>
            </a:ext>
          </a:extLst>
        </xdr:cNvPr>
        <xdr:cNvCxnSpPr/>
      </xdr:nvCxnSpPr>
      <xdr:spPr>
        <a:xfrm>
          <a:off x="20434300" y="10511028"/>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a:extLst>
            <a:ext uri="{FF2B5EF4-FFF2-40B4-BE49-F238E27FC236}">
              <a16:creationId xmlns:a16="http://schemas.microsoft.com/office/drawing/2014/main" xmlns="" id="{42BFC40D-E150-4CDD-BB44-2D44F70DF82B}"/>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a:extLst>
            <a:ext uri="{FF2B5EF4-FFF2-40B4-BE49-F238E27FC236}">
              <a16:creationId xmlns:a16="http://schemas.microsoft.com/office/drawing/2014/main" xmlns="" id="{0FC97F22-6F0F-41B5-B7DB-8C91C654FC01}"/>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1693</xdr:rowOff>
    </xdr:from>
    <xdr:ext cx="469744" cy="259045"/>
    <xdr:sp macro="" textlink="">
      <xdr:nvSpPr>
        <xdr:cNvPr id="516" name="n_1mainValue【学校施設】&#10;一人当たり面積">
          <a:extLst>
            <a:ext uri="{FF2B5EF4-FFF2-40B4-BE49-F238E27FC236}">
              <a16:creationId xmlns:a16="http://schemas.microsoft.com/office/drawing/2014/main" xmlns="" id="{067E519F-5A62-4F8E-9F1D-6C38530DC315}"/>
            </a:ext>
          </a:extLst>
        </xdr:cNvPr>
        <xdr:cNvSpPr txBox="1"/>
      </xdr:nvSpPr>
      <xdr:spPr>
        <a:xfrm>
          <a:off x="21075727" y="1063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94505</xdr:rowOff>
    </xdr:from>
    <xdr:ext cx="469744" cy="259045"/>
    <xdr:sp macro="" textlink="">
      <xdr:nvSpPr>
        <xdr:cNvPr id="517" name="n_2mainValue【学校施設】&#10;一人当たり面積">
          <a:extLst>
            <a:ext uri="{FF2B5EF4-FFF2-40B4-BE49-F238E27FC236}">
              <a16:creationId xmlns:a16="http://schemas.microsoft.com/office/drawing/2014/main" xmlns="" id="{441437E8-B018-4795-9329-75DF903A1FCE}"/>
            </a:ext>
          </a:extLst>
        </xdr:cNvPr>
        <xdr:cNvSpPr txBox="1"/>
      </xdr:nvSpPr>
      <xdr:spPr>
        <a:xfrm>
          <a:off x="201994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xmlns="" id="{65E5514B-F7E1-48DC-AF3C-7FE77375FF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xmlns="" id="{5D539450-1B7B-425C-BDB7-F502DA6E5B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xmlns="" id="{86A66030-7C98-424D-9486-21C845193C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xmlns="" id="{5C5EABB8-08A5-489F-9917-A18EFD59CC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xmlns="" id="{36C679C0-5351-4717-A176-A7327B2384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xmlns="" id="{62471E50-55DF-4E14-AF19-0FAAFDF7B2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xmlns="" id="{FE4F8200-E920-4FAF-A184-32F08D9474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xmlns="" id="{E6849917-D36E-4882-A976-7F6FDA2367D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xmlns="" id="{7CE4F0B0-98F7-43D9-80BF-34C6ABB9D9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xmlns="" id="{F7089D5B-9BE6-446D-AF20-3562AAC47D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xmlns="" id="{81976734-31D4-4D3D-A683-F9CAE13C5E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xmlns="" id="{2A2EC8A7-D3FC-438F-8A20-5889A98424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xmlns="" id="{7E3A9AC2-CD68-4F8B-B0EE-5EC85A569D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xmlns="" id="{F0FF4C33-E795-42C4-AD39-AF5075017C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xmlns="" id="{99AC772B-D51B-45D1-9390-BC3E32C1F4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xmlns="" id="{CC9A4D75-938F-471A-A5EC-1AFA763F3E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xmlns="" id="{3AE76839-3383-4C32-966D-B322A22083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xmlns="" id="{44B1EB82-FF46-4396-8EB5-5E1B1FE208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xmlns="" id="{B9537AFD-17D1-47FC-B8E7-FB27178AAA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xmlns="" id="{8F5A9094-2897-4613-9573-1C35893AD2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xmlns="" id="{344097F4-FCB9-4F37-AA99-1AE99ACB34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xmlns="" id="{967C29A3-7933-4263-9C52-DEDFD08CBA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xmlns="" id="{97CD9174-06FF-4903-ABF6-8E68CB7C65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xmlns="" id="{BF85DE27-18B8-490D-88C3-A4F24D4D0B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xmlns="" id="{38C94A23-0448-43A1-85BA-2588CDD1B6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xmlns="" id="{C53D1C09-24DE-40E2-B7DE-98E9055D90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a:extLst>
            <a:ext uri="{FF2B5EF4-FFF2-40B4-BE49-F238E27FC236}">
              <a16:creationId xmlns:a16="http://schemas.microsoft.com/office/drawing/2014/main" xmlns="" id="{CB19F702-420E-4386-8D1F-B8C120917C6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xmlns="" id="{6AB7573C-8156-48C3-96CA-A18DA75EE2E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a:extLst>
            <a:ext uri="{FF2B5EF4-FFF2-40B4-BE49-F238E27FC236}">
              <a16:creationId xmlns:a16="http://schemas.microsoft.com/office/drawing/2014/main" xmlns="" id="{E54E6C6F-DDEB-4E60-B416-3E1F719D668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xmlns="" id="{0C7CE92E-4085-4D36-8BBC-A353F0BA0B8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xmlns="" id="{89A2EB8E-BE51-442A-A0ED-B4642C7BB8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xmlns="" id="{1297EDAC-DE7E-4872-BE20-FAB0A54E017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xmlns="" id="{1CB888A1-7980-4963-9FFE-BE2ED942AE3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xmlns="" id="{9A80C06E-B6D1-40C6-BB43-A986A9129E0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xmlns="" id="{04BA48AA-C392-4FD3-A880-72C49F03436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xmlns="" id="{CCB0ACB0-4D5C-4438-A66B-ADAD29ED281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a:extLst>
            <a:ext uri="{FF2B5EF4-FFF2-40B4-BE49-F238E27FC236}">
              <a16:creationId xmlns:a16="http://schemas.microsoft.com/office/drawing/2014/main" xmlns="" id="{685D77F5-BDF0-4E49-B02C-21F2F1A6A68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xmlns="" id="{57828E6E-A553-4FF4-9594-1963B8B005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a:extLst>
            <a:ext uri="{FF2B5EF4-FFF2-40B4-BE49-F238E27FC236}">
              <a16:creationId xmlns:a16="http://schemas.microsoft.com/office/drawing/2014/main" xmlns="" id="{3BDE710D-5975-4056-8B17-4AE21DF299C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a:extLst>
            <a:ext uri="{FF2B5EF4-FFF2-40B4-BE49-F238E27FC236}">
              <a16:creationId xmlns:a16="http://schemas.microsoft.com/office/drawing/2014/main" xmlns="" id="{10B39CE7-7317-4777-A4A8-BC0B155940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a:extLst>
            <a:ext uri="{FF2B5EF4-FFF2-40B4-BE49-F238E27FC236}">
              <a16:creationId xmlns:a16="http://schemas.microsoft.com/office/drawing/2014/main" xmlns="" id="{6D917D55-2740-42CA-AC3A-16153DE358CC}"/>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a:extLst>
            <a:ext uri="{FF2B5EF4-FFF2-40B4-BE49-F238E27FC236}">
              <a16:creationId xmlns:a16="http://schemas.microsoft.com/office/drawing/2014/main" xmlns="" id="{1AE15A5A-9DA9-4501-9108-33D920DEDEF0}"/>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a:extLst>
            <a:ext uri="{FF2B5EF4-FFF2-40B4-BE49-F238E27FC236}">
              <a16:creationId xmlns:a16="http://schemas.microsoft.com/office/drawing/2014/main" xmlns="" id="{291C9FD2-A42B-424A-A002-5A98F6D2DAE9}"/>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a:extLst>
            <a:ext uri="{FF2B5EF4-FFF2-40B4-BE49-F238E27FC236}">
              <a16:creationId xmlns:a16="http://schemas.microsoft.com/office/drawing/2014/main" xmlns="" id="{235759C8-593D-4CA6-9E1F-93EED90C6563}"/>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a:extLst>
            <a:ext uri="{FF2B5EF4-FFF2-40B4-BE49-F238E27FC236}">
              <a16:creationId xmlns:a16="http://schemas.microsoft.com/office/drawing/2014/main" xmlns="" id="{7BE4144F-FC82-4528-AFA2-89B560ACFCB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3" name="【公民館】&#10;有形固定資産減価償却率平均値テキスト">
          <a:extLst>
            <a:ext uri="{FF2B5EF4-FFF2-40B4-BE49-F238E27FC236}">
              <a16:creationId xmlns:a16="http://schemas.microsoft.com/office/drawing/2014/main" xmlns="" id="{837143F5-489C-46BB-938C-48F4771A5D3C}"/>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a:extLst>
            <a:ext uri="{FF2B5EF4-FFF2-40B4-BE49-F238E27FC236}">
              <a16:creationId xmlns:a16="http://schemas.microsoft.com/office/drawing/2014/main" xmlns="" id="{B1D74039-E72E-421D-A87F-D762BDD59DE1}"/>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a:extLst>
            <a:ext uri="{FF2B5EF4-FFF2-40B4-BE49-F238E27FC236}">
              <a16:creationId xmlns:a16="http://schemas.microsoft.com/office/drawing/2014/main" xmlns="" id="{E6C69C64-F11C-4E55-A62F-791E6F189F4B}"/>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a:extLst>
            <a:ext uri="{FF2B5EF4-FFF2-40B4-BE49-F238E27FC236}">
              <a16:creationId xmlns:a16="http://schemas.microsoft.com/office/drawing/2014/main" xmlns="" id="{11EA699D-58B9-4BFD-BCBB-5A309B4C9C78}"/>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xmlns="" id="{26A0CB96-1C7A-4860-AC05-EE81680754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xmlns="" id="{2A006D18-77A3-4907-88A1-F102851B6D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xmlns="" id="{5252118D-1EAE-49C3-A641-A266982D07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xmlns="" id="{15881CA1-3788-44ED-B5BB-54F7067AD7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2CADF681-CF22-4E42-A770-13B01751F5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572" name="楕円 571">
          <a:extLst>
            <a:ext uri="{FF2B5EF4-FFF2-40B4-BE49-F238E27FC236}">
              <a16:creationId xmlns:a16="http://schemas.microsoft.com/office/drawing/2014/main" xmlns="" id="{3B611B11-21BC-4755-BD50-D18CC8137411}"/>
            </a:ext>
          </a:extLst>
        </xdr:cNvPr>
        <xdr:cNvSpPr/>
      </xdr:nvSpPr>
      <xdr:spPr>
        <a:xfrm>
          <a:off x="16268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45738</xdr:rowOff>
    </xdr:from>
    <xdr:ext cx="405111" cy="259045"/>
    <xdr:sp macro="" textlink="">
      <xdr:nvSpPr>
        <xdr:cNvPr id="573" name="【公民館】&#10;有形固定資産減価償却率該当値テキスト">
          <a:extLst>
            <a:ext uri="{FF2B5EF4-FFF2-40B4-BE49-F238E27FC236}">
              <a16:creationId xmlns:a16="http://schemas.microsoft.com/office/drawing/2014/main" xmlns="" id="{BC55CC04-F72C-40FF-93C8-9D51B9068105}"/>
            </a:ext>
          </a:extLst>
        </xdr:cNvPr>
        <xdr:cNvSpPr txBox="1"/>
      </xdr:nvSpPr>
      <xdr:spPr>
        <a:xfrm>
          <a:off x="16357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53975</xdr:rowOff>
    </xdr:from>
    <xdr:to>
      <xdr:col>81</xdr:col>
      <xdr:colOff>101600</xdr:colOff>
      <xdr:row>105</xdr:row>
      <xdr:rowOff>155575</xdr:rowOff>
    </xdr:to>
    <xdr:sp macro="" textlink="">
      <xdr:nvSpPr>
        <xdr:cNvPr id="574" name="楕円 573">
          <a:extLst>
            <a:ext uri="{FF2B5EF4-FFF2-40B4-BE49-F238E27FC236}">
              <a16:creationId xmlns:a16="http://schemas.microsoft.com/office/drawing/2014/main" xmlns="" id="{D6320D97-1B19-44B6-84A8-4E3DB9C03AEF}"/>
            </a:ext>
          </a:extLst>
        </xdr:cNvPr>
        <xdr:cNvSpPr/>
      </xdr:nvSpPr>
      <xdr:spPr>
        <a:xfrm>
          <a:off x="15430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106</xdr:row>
      <xdr:rowOff>118111</xdr:rowOff>
    </xdr:to>
    <xdr:cxnSp macro="">
      <xdr:nvCxnSpPr>
        <xdr:cNvPr id="575" name="直線コネクタ 574">
          <a:extLst>
            <a:ext uri="{FF2B5EF4-FFF2-40B4-BE49-F238E27FC236}">
              <a16:creationId xmlns:a16="http://schemas.microsoft.com/office/drawing/2014/main" xmlns="" id="{27A569F6-C30B-43E2-9A4A-2AB9AE4BCBD1}"/>
            </a:ext>
          </a:extLst>
        </xdr:cNvPr>
        <xdr:cNvCxnSpPr/>
      </xdr:nvCxnSpPr>
      <xdr:spPr>
        <a:xfrm>
          <a:off x="15481300" y="18107025"/>
          <a:ext cx="8382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576" name="楕円 575">
          <a:extLst>
            <a:ext uri="{FF2B5EF4-FFF2-40B4-BE49-F238E27FC236}">
              <a16:creationId xmlns:a16="http://schemas.microsoft.com/office/drawing/2014/main" xmlns="" id="{57549127-81CB-49E2-86B2-E0888D492DAF}"/>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133350</xdr:rowOff>
    </xdr:to>
    <xdr:cxnSp macro="">
      <xdr:nvCxnSpPr>
        <xdr:cNvPr id="577" name="直線コネクタ 576">
          <a:extLst>
            <a:ext uri="{FF2B5EF4-FFF2-40B4-BE49-F238E27FC236}">
              <a16:creationId xmlns:a16="http://schemas.microsoft.com/office/drawing/2014/main" xmlns="" id="{F9FB84EC-5049-4D77-9540-A1FE696B8BD2}"/>
            </a:ext>
          </a:extLst>
        </xdr:cNvPr>
        <xdr:cNvCxnSpPr/>
      </xdr:nvCxnSpPr>
      <xdr:spPr>
        <a:xfrm flipV="1">
          <a:off x="14592300" y="18107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578" name="n_1aveValue【公民館】&#10;有形固定資産減価償却率">
          <a:extLst>
            <a:ext uri="{FF2B5EF4-FFF2-40B4-BE49-F238E27FC236}">
              <a16:creationId xmlns:a16="http://schemas.microsoft.com/office/drawing/2014/main" xmlns="" id="{86E6155D-D372-4C79-98CD-15DE80E04DD1}"/>
            </a:ext>
          </a:extLst>
        </xdr:cNvPr>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79" name="n_2aveValue【公民館】&#10;有形固定資産減価償却率">
          <a:extLst>
            <a:ext uri="{FF2B5EF4-FFF2-40B4-BE49-F238E27FC236}">
              <a16:creationId xmlns:a16="http://schemas.microsoft.com/office/drawing/2014/main" xmlns="" id="{6ABE9962-ABD3-45E0-BD93-0E3C526ED396}"/>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146702</xdr:rowOff>
    </xdr:from>
    <xdr:ext cx="405111" cy="259045"/>
    <xdr:sp macro="" textlink="">
      <xdr:nvSpPr>
        <xdr:cNvPr id="580" name="n_1mainValue【公民館】&#10;有形固定資産減価償却率">
          <a:extLst>
            <a:ext uri="{FF2B5EF4-FFF2-40B4-BE49-F238E27FC236}">
              <a16:creationId xmlns:a16="http://schemas.microsoft.com/office/drawing/2014/main" xmlns="" id="{96C5F6CD-6FEA-40BD-85E5-48146DD08C4C}"/>
            </a:ext>
          </a:extLst>
        </xdr:cNvPr>
        <xdr:cNvSpPr txBox="1"/>
      </xdr:nvSpPr>
      <xdr:spPr>
        <a:xfrm>
          <a:off x="152660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581" name="n_2mainValue【公民館】&#10;有形固定資産減価償却率">
          <a:extLst>
            <a:ext uri="{FF2B5EF4-FFF2-40B4-BE49-F238E27FC236}">
              <a16:creationId xmlns:a16="http://schemas.microsoft.com/office/drawing/2014/main" xmlns="" id="{8263847A-6B53-4739-8DF2-413E19CD7599}"/>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xmlns="" id="{1FFB200B-86E8-4AEC-A9E1-11E33B3513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xmlns="" id="{67B542E4-385A-47CD-BF15-6E4785138F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xmlns="" id="{CE31C4F9-A156-4430-89CA-2676E85B70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xmlns="" id="{BA4488C9-3575-4C5C-8C82-D738EA93E7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xmlns="" id="{49494A88-A99F-4333-AA55-17F0EC0665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xmlns="" id="{DF9FA509-88F5-4882-A67E-7BF3B1CE11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xmlns="" id="{D8B5843C-B1C2-4A4A-B006-3097E6B160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xmlns="" id="{5C5A8262-EF55-4BAF-8064-7EAD333B8F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a:extLst>
            <a:ext uri="{FF2B5EF4-FFF2-40B4-BE49-F238E27FC236}">
              <a16:creationId xmlns:a16="http://schemas.microsoft.com/office/drawing/2014/main" xmlns="" id="{F2253F65-7B95-46ED-924E-A65A198D54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a:extLst>
            <a:ext uri="{FF2B5EF4-FFF2-40B4-BE49-F238E27FC236}">
              <a16:creationId xmlns:a16="http://schemas.microsoft.com/office/drawing/2014/main" xmlns="" id="{4FFCCF98-A567-499A-99DA-206B1B84FE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a:extLst>
            <a:ext uri="{FF2B5EF4-FFF2-40B4-BE49-F238E27FC236}">
              <a16:creationId xmlns:a16="http://schemas.microsoft.com/office/drawing/2014/main" xmlns="" id="{E4135BBA-D24C-4B17-A900-1DD25C94DD6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xmlns="" id="{CF4AF3E4-814A-40AC-9372-1A589A67F78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a:extLst>
            <a:ext uri="{FF2B5EF4-FFF2-40B4-BE49-F238E27FC236}">
              <a16:creationId xmlns:a16="http://schemas.microsoft.com/office/drawing/2014/main" xmlns="" id="{76AB3EFF-8AF9-40D3-BCC5-FEAB4B6CF2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a:extLst>
            <a:ext uri="{FF2B5EF4-FFF2-40B4-BE49-F238E27FC236}">
              <a16:creationId xmlns:a16="http://schemas.microsoft.com/office/drawing/2014/main" xmlns="" id="{1778649E-AE58-4375-9FB5-33F3B227A4D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a:extLst>
            <a:ext uri="{FF2B5EF4-FFF2-40B4-BE49-F238E27FC236}">
              <a16:creationId xmlns:a16="http://schemas.microsoft.com/office/drawing/2014/main" xmlns="" id="{B737B171-B574-4506-8B55-FB4568DD3E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a:extLst>
            <a:ext uri="{FF2B5EF4-FFF2-40B4-BE49-F238E27FC236}">
              <a16:creationId xmlns:a16="http://schemas.microsoft.com/office/drawing/2014/main" xmlns="" id="{608295EE-F1CA-4A7F-8587-8C8582D1FA6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a:extLst>
            <a:ext uri="{FF2B5EF4-FFF2-40B4-BE49-F238E27FC236}">
              <a16:creationId xmlns:a16="http://schemas.microsoft.com/office/drawing/2014/main" xmlns="" id="{D645C91F-CDCF-45D7-A83E-7DE1FBD96E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a:extLst>
            <a:ext uri="{FF2B5EF4-FFF2-40B4-BE49-F238E27FC236}">
              <a16:creationId xmlns:a16="http://schemas.microsoft.com/office/drawing/2014/main" xmlns="" id="{787BC1E7-EC4B-4956-8153-78DAC7DE82E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a:extLst>
            <a:ext uri="{FF2B5EF4-FFF2-40B4-BE49-F238E27FC236}">
              <a16:creationId xmlns:a16="http://schemas.microsoft.com/office/drawing/2014/main" xmlns="" id="{08E25383-20D5-4BEA-BAD7-70849C20FA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a:extLst>
            <a:ext uri="{FF2B5EF4-FFF2-40B4-BE49-F238E27FC236}">
              <a16:creationId xmlns:a16="http://schemas.microsoft.com/office/drawing/2014/main" xmlns="" id="{359820B4-F7E1-44A1-9E07-E0CB582C3E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a:extLst>
            <a:ext uri="{FF2B5EF4-FFF2-40B4-BE49-F238E27FC236}">
              <a16:creationId xmlns:a16="http://schemas.microsoft.com/office/drawing/2014/main" xmlns="" id="{DAA81AEE-1878-457A-BB34-777DC2F058A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a:extLst>
            <a:ext uri="{FF2B5EF4-FFF2-40B4-BE49-F238E27FC236}">
              <a16:creationId xmlns:a16="http://schemas.microsoft.com/office/drawing/2014/main" xmlns="" id="{2280080D-B596-4324-8479-C9C7D8BF0F5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xmlns="" id="{E71F65B9-5D3D-4959-B4E6-541D6AAE1A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xmlns="" id="{49CBF2E2-AFF8-4600-958C-080E24A933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a16="http://schemas.microsoft.com/office/drawing/2014/main" xmlns="" id="{E0BED8DC-D525-4991-8260-2A7804F002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a:extLst>
            <a:ext uri="{FF2B5EF4-FFF2-40B4-BE49-F238E27FC236}">
              <a16:creationId xmlns:a16="http://schemas.microsoft.com/office/drawing/2014/main" xmlns="" id="{D46883EA-7897-42D1-A4B5-D62F5F2B7CC2}"/>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a:extLst>
            <a:ext uri="{FF2B5EF4-FFF2-40B4-BE49-F238E27FC236}">
              <a16:creationId xmlns:a16="http://schemas.microsoft.com/office/drawing/2014/main" xmlns="" id="{5BE79778-5433-4B6E-BCAC-6189C1D67FF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a:extLst>
            <a:ext uri="{FF2B5EF4-FFF2-40B4-BE49-F238E27FC236}">
              <a16:creationId xmlns:a16="http://schemas.microsoft.com/office/drawing/2014/main" xmlns="" id="{3AD2E0FB-1DC2-48B6-AFE7-ECFB7B812C4D}"/>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a:extLst>
            <a:ext uri="{FF2B5EF4-FFF2-40B4-BE49-F238E27FC236}">
              <a16:creationId xmlns:a16="http://schemas.microsoft.com/office/drawing/2014/main" xmlns="" id="{526D06D6-19F1-4044-ADCF-6757D16FCBFD}"/>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a:extLst>
            <a:ext uri="{FF2B5EF4-FFF2-40B4-BE49-F238E27FC236}">
              <a16:creationId xmlns:a16="http://schemas.microsoft.com/office/drawing/2014/main" xmlns="" id="{2EBC071A-30EC-442E-815D-1A90BBBD07EA}"/>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a:extLst>
            <a:ext uri="{FF2B5EF4-FFF2-40B4-BE49-F238E27FC236}">
              <a16:creationId xmlns:a16="http://schemas.microsoft.com/office/drawing/2014/main" xmlns="" id="{C0783BE8-7A22-477D-A3EC-1D817A383DFB}"/>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a:extLst>
            <a:ext uri="{FF2B5EF4-FFF2-40B4-BE49-F238E27FC236}">
              <a16:creationId xmlns:a16="http://schemas.microsoft.com/office/drawing/2014/main" xmlns="" id="{DE20059E-E4F5-4AE5-BD6F-2C26934EFA41}"/>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a:extLst>
            <a:ext uri="{FF2B5EF4-FFF2-40B4-BE49-F238E27FC236}">
              <a16:creationId xmlns:a16="http://schemas.microsoft.com/office/drawing/2014/main" xmlns="" id="{F63D8536-7847-4351-8AB3-21760B3D3B5C}"/>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a:extLst>
            <a:ext uri="{FF2B5EF4-FFF2-40B4-BE49-F238E27FC236}">
              <a16:creationId xmlns:a16="http://schemas.microsoft.com/office/drawing/2014/main" xmlns="" id="{E4E58672-A0C5-4B53-AB66-F89A162C75D6}"/>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67DF5A4B-4F71-474F-A642-0DBDD9EDD3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4B3F7C4C-57D2-4833-A5C0-37A5FBB843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xmlns="" id="{0F8D49E4-B3A1-437D-91FD-0ECDC3E24E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5DE7584F-8C37-4DAE-8F59-884286046A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xmlns="" id="{EC70EC66-9FCF-4257-8E97-7663FD14B6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621" name="楕円 620">
          <a:extLst>
            <a:ext uri="{FF2B5EF4-FFF2-40B4-BE49-F238E27FC236}">
              <a16:creationId xmlns:a16="http://schemas.microsoft.com/office/drawing/2014/main" xmlns="" id="{83C82F00-2051-4C5F-A814-0075251C6EF1}"/>
            </a:ext>
          </a:extLst>
        </xdr:cNvPr>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622" name="【公民館】&#10;一人当たり面積該当値テキスト">
          <a:extLst>
            <a:ext uri="{FF2B5EF4-FFF2-40B4-BE49-F238E27FC236}">
              <a16:creationId xmlns:a16="http://schemas.microsoft.com/office/drawing/2014/main" xmlns="" id="{62CF7B29-15F6-4553-9E86-1071C172D4D0}"/>
            </a:ext>
          </a:extLst>
        </xdr:cNvPr>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623" name="楕円 622">
          <a:extLst>
            <a:ext uri="{FF2B5EF4-FFF2-40B4-BE49-F238E27FC236}">
              <a16:creationId xmlns:a16="http://schemas.microsoft.com/office/drawing/2014/main" xmlns="" id="{95762E2D-8EF7-45BF-A13A-72B4F3BE8284}"/>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113756</xdr:rowOff>
    </xdr:to>
    <xdr:cxnSp macro="">
      <xdr:nvCxnSpPr>
        <xdr:cNvPr id="624" name="直線コネクタ 623">
          <a:extLst>
            <a:ext uri="{FF2B5EF4-FFF2-40B4-BE49-F238E27FC236}">
              <a16:creationId xmlns:a16="http://schemas.microsoft.com/office/drawing/2014/main" xmlns="" id="{C262D37F-00C1-4B81-BA60-387590C0E4C7}"/>
            </a:ext>
          </a:extLst>
        </xdr:cNvPr>
        <xdr:cNvCxnSpPr/>
      </xdr:nvCxnSpPr>
      <xdr:spPr>
        <a:xfrm flipV="1">
          <a:off x="21323300" y="184572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64588</xdr:rowOff>
    </xdr:from>
    <xdr:to>
      <xdr:col>107</xdr:col>
      <xdr:colOff>101600</xdr:colOff>
      <xdr:row>107</xdr:row>
      <xdr:rowOff>166188</xdr:rowOff>
    </xdr:to>
    <xdr:sp macro="" textlink="">
      <xdr:nvSpPr>
        <xdr:cNvPr id="625" name="楕円 624">
          <a:extLst>
            <a:ext uri="{FF2B5EF4-FFF2-40B4-BE49-F238E27FC236}">
              <a16:creationId xmlns:a16="http://schemas.microsoft.com/office/drawing/2014/main" xmlns="" id="{4148E3AF-8CFF-4B15-A3B2-E4C13AB468DD}"/>
            </a:ext>
          </a:extLst>
        </xdr:cNvPr>
        <xdr:cNvSpPr/>
      </xdr:nvSpPr>
      <xdr:spPr>
        <a:xfrm>
          <a:off x="2038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115388</xdr:rowOff>
    </xdr:to>
    <xdr:cxnSp macro="">
      <xdr:nvCxnSpPr>
        <xdr:cNvPr id="626" name="直線コネクタ 625">
          <a:extLst>
            <a:ext uri="{FF2B5EF4-FFF2-40B4-BE49-F238E27FC236}">
              <a16:creationId xmlns:a16="http://schemas.microsoft.com/office/drawing/2014/main" xmlns="" id="{DA3666BF-6A0D-4D0E-94B0-0FDC0BE67663}"/>
            </a:ext>
          </a:extLst>
        </xdr:cNvPr>
        <xdr:cNvCxnSpPr/>
      </xdr:nvCxnSpPr>
      <xdr:spPr>
        <a:xfrm flipV="1">
          <a:off x="20434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27" name="n_1aveValue【公民館】&#10;一人当たり面積">
          <a:extLst>
            <a:ext uri="{FF2B5EF4-FFF2-40B4-BE49-F238E27FC236}">
              <a16:creationId xmlns:a16="http://schemas.microsoft.com/office/drawing/2014/main" xmlns="" id="{D5A2959C-164B-4999-BADA-B44E2C0A10DE}"/>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8" name="n_2aveValue【公民館】&#10;一人当たり面積">
          <a:extLst>
            <a:ext uri="{FF2B5EF4-FFF2-40B4-BE49-F238E27FC236}">
              <a16:creationId xmlns:a16="http://schemas.microsoft.com/office/drawing/2014/main" xmlns="" id="{E5F4DD93-9299-48EF-BC7E-62C4C705EDBC}"/>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629" name="n_1mainValue【公民館】&#10;一人当たり面積">
          <a:extLst>
            <a:ext uri="{FF2B5EF4-FFF2-40B4-BE49-F238E27FC236}">
              <a16:creationId xmlns:a16="http://schemas.microsoft.com/office/drawing/2014/main" xmlns="" id="{0EE049BB-6E0A-4E11-8D8B-A7F35530C6D3}"/>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157315</xdr:rowOff>
    </xdr:from>
    <xdr:ext cx="469744" cy="259045"/>
    <xdr:sp macro="" textlink="">
      <xdr:nvSpPr>
        <xdr:cNvPr id="630" name="n_2mainValue【公民館】&#10;一人当たり面積">
          <a:extLst>
            <a:ext uri="{FF2B5EF4-FFF2-40B4-BE49-F238E27FC236}">
              <a16:creationId xmlns:a16="http://schemas.microsoft.com/office/drawing/2014/main" xmlns="" id="{09FD137E-68CC-4DA7-8445-ADF30F5E278C}"/>
            </a:ext>
          </a:extLst>
        </xdr:cNvPr>
        <xdr:cNvSpPr txBox="1"/>
      </xdr:nvSpPr>
      <xdr:spPr>
        <a:xfrm>
          <a:off x="20199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xmlns="" id="{8A61D068-3D66-4392-8561-3E8EBEF383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xmlns="" id="{E30FEC55-ADF1-4A9F-BC83-09E8DA9760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xmlns="" id="{2CAF0CCA-BE69-41CB-8783-E3C40A98ED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各項目を整理すると、</a:t>
          </a:r>
          <a:r>
            <a:rPr kumimoji="1" lang="ja-JP" altLang="en-US" sz="1100">
              <a:solidFill>
                <a:schemeClr val="dk1"/>
              </a:solidFill>
              <a:effectLst/>
              <a:latin typeface="+mn-lt"/>
              <a:ea typeface="+mn-ea"/>
              <a:cs typeface="+mn-cs"/>
            </a:rPr>
            <a:t>橋りょう・トンネル及び認定こども園・</a:t>
          </a:r>
          <a:r>
            <a:rPr kumimoji="1" lang="ja-JP" altLang="ja-JP" sz="1100">
              <a:solidFill>
                <a:schemeClr val="dk1"/>
              </a:solidFill>
              <a:effectLst/>
              <a:latin typeface="+mn-lt"/>
              <a:ea typeface="+mn-ea"/>
              <a:cs typeface="+mn-cs"/>
            </a:rPr>
            <a:t>幼稚園・保育所の有形固定資産減価償却率が</a:t>
          </a:r>
          <a:r>
            <a:rPr kumimoji="1" lang="ja-JP" altLang="en-US" sz="1100">
              <a:solidFill>
                <a:schemeClr val="dk1"/>
              </a:solidFill>
              <a:effectLst/>
              <a:latin typeface="+mn-lt"/>
              <a:ea typeface="+mn-ea"/>
              <a:cs typeface="+mn-cs"/>
            </a:rPr>
            <a:t>類似団体に比べ</a:t>
          </a:r>
          <a:r>
            <a:rPr kumimoji="1" lang="ja-JP" altLang="ja-JP" sz="1100">
              <a:solidFill>
                <a:schemeClr val="dk1"/>
              </a:solidFill>
              <a:effectLst/>
              <a:latin typeface="+mn-lt"/>
              <a:ea typeface="+mn-ea"/>
              <a:cs typeface="+mn-cs"/>
            </a:rPr>
            <a:t>高くなっている。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神川町では、町内に１６２か所の橋りょうを有している。これらの橋りょうに関して</a:t>
          </a:r>
          <a:r>
            <a:rPr kumimoji="1" lang="ja-JP" altLang="ja-JP" sz="1100" baseline="0">
              <a:solidFill>
                <a:schemeClr val="dk1"/>
              </a:solidFill>
              <a:effectLst/>
              <a:latin typeface="+mn-lt"/>
              <a:ea typeface="+mn-ea"/>
              <a:cs typeface="+mn-cs"/>
            </a:rPr>
            <a:t>現在長寿命化計画を策定中であ</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完成後</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計画に則り適正な管理</a:t>
          </a:r>
          <a:r>
            <a:rPr kumimoji="1" lang="ja-JP" altLang="en-US" sz="1100" baseline="0">
              <a:solidFill>
                <a:schemeClr val="dk1"/>
              </a:solidFill>
              <a:effectLst/>
              <a:latin typeface="+mn-lt"/>
              <a:ea typeface="+mn-ea"/>
              <a:cs typeface="+mn-cs"/>
            </a:rPr>
            <a:t>を進めていく</a:t>
          </a:r>
          <a:r>
            <a:rPr kumimoji="1" lang="ja-JP" altLang="ja-JP" sz="1100" baseline="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神川町では、</a:t>
          </a:r>
          <a:r>
            <a:rPr kumimoji="1" lang="ja-JP" altLang="ja-JP" sz="1100" baseline="0">
              <a:solidFill>
                <a:schemeClr val="dk1"/>
              </a:solidFill>
              <a:effectLst/>
              <a:latin typeface="+mn-lt"/>
              <a:ea typeface="+mn-ea"/>
              <a:cs typeface="+mn-cs"/>
            </a:rPr>
            <a:t>町内に１</a:t>
          </a:r>
          <a:r>
            <a:rPr kumimoji="1" lang="ja-JP" altLang="ja-JP" sz="1100">
              <a:solidFill>
                <a:schemeClr val="dk1"/>
              </a:solidFill>
              <a:effectLst/>
              <a:latin typeface="+mn-lt"/>
              <a:ea typeface="+mn-ea"/>
              <a:cs typeface="+mn-cs"/>
            </a:rPr>
            <a:t>か所の公立幼稚園と２箇所の公立保育所を有している。これらの建物は鉄筋コンクリート造で、神川幼稚園は昭和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年建築、丹荘保育所は昭和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年、青柳保育所は昭和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年建築である。</a:t>
          </a:r>
          <a:r>
            <a:rPr kumimoji="1" lang="ja-JP" altLang="en-US" sz="1100">
              <a:solidFill>
                <a:schemeClr val="dk1"/>
              </a:solidFill>
              <a:effectLst/>
              <a:latin typeface="+mn-lt"/>
              <a:ea typeface="+mn-ea"/>
              <a:cs typeface="+mn-cs"/>
            </a:rPr>
            <a:t>このうち劣化が顕著な丹荘保育所については建替えが計画されており、今後認定こども園・幼稚園・保育所の区分に数値の変化が見込まれる。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施設維持に要するコスト縮減と同時に、サービスの質の向上をおこなえるよう検討を重ね、健全な行財政運営に努める。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0A26F4A-2DDF-4096-A10D-51478C62FA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1E6DD46-4E9C-4BFB-A0DB-F2A8234D57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5E615B5-D315-41B7-BF3E-0ECC91229D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DA7D9F4-DA8C-4D6E-BC3D-9947F718CB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407B197-B0A6-4861-B9E6-190EECDE3B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4617FBA-CED4-4CF0-A8F4-A30D875F35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31FFC6A-6F3D-4780-9C6E-323E97971D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FA8C7D4-2534-481D-A70F-209AFA5163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463FBEA-D31D-43F5-84BC-DFEA8B1DDF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7C7C29A-95FE-4478-AC54-090DBFB2D8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13,835
13,508
47.40
6,297,154
5,874,731
380,601
3,974,068
5,954,501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C224A73-3B6F-4EE3-A29A-71C250CC31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1E674C4-1526-4B22-AA47-70657D2056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E33D2BC-E166-4A66-A416-8C40611DB5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B1CB835-816D-4046-A7A2-82BC526E6F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696B8E3-1B9D-4740-A42B-A9CDAE443B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BF06F3C-6317-4DF9-9BD9-762F6CF604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F11A690-DBAA-4F67-B653-63C2F55A04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4846D6E-121F-4623-A45C-CCE3327BE8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CB6B633-BAA9-401D-9278-9A29BCB89D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C490BD4-34C4-4D52-B5A0-9ED2AA5251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D31EF0E-6315-4BAE-9463-5113ACAB41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82D0758-8204-4ED1-9CA5-FC936FD19A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2FEB6D4-354E-46CE-BF8D-92110137A1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B89CB21-B073-4D4E-965D-66FA253576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888B194-427D-48FF-9CED-12C8EC5FE6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49208FC-930C-4B4E-8F41-3DC06C6272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ED559DD-12D6-4BE1-B3F0-119B5DDDC0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DA612F6-F648-4D1B-9FC8-3C1E0E5F2F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B4A27B7A-4516-44A8-BADA-C25B46CBCE5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67CC781-B827-431A-918E-DC2037C2D66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58346717-DA51-4B3A-8C07-3627CF1F6B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21FA079-C9A7-46BD-9BF9-1D16515E8A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6083BEA1-B2D3-4A48-AC26-9CB2CC46D4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9A85E01-E843-4AD6-9739-665011C1EF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7D5DA0B-FE5B-4530-9563-4B3568F181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55818038-58AE-46AE-9244-9F6D772F35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F2E7EB6-6A38-4C2C-8FCF-FB7252C146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6DC2A3A-445B-4C26-BEBC-9B1FEEDA081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980C562B-A2CC-42F1-B332-9FF300BF5E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F874BE87-4EC2-4E1F-9484-7D48A19CDF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52B19EB6-0862-4506-BA9C-6F079903B42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23B4E410-6C2E-45B2-AE4C-4525B03490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5304943E-B58A-4A53-BC36-2AE00664D6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B090CF43-85E6-4AB8-B324-7548496692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5F6D7757-AE4A-4C33-B9E8-113922180C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D0AEB30E-3D26-4F7B-A176-BDA06CA5B48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4F48744C-AA3D-4F8D-A6E4-A8AF100ACE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F8B32C4F-A61D-49AE-86C4-FED7496DDD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33915E0-BC9F-4507-91E8-4689F2F612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AE85DEC0-EE92-4C74-8885-E1A2347E03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87E64E38-AA2E-47AB-8E0B-126F71B9B7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E6575EF4-38AF-405E-9A52-9E796438415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32F8E4A3-2250-48F6-9946-0E074EE783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CCBADCFB-C215-4AB7-B66E-76901B5982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2C675C17-411B-46D7-B2A4-3A5AAA10B8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F4F6AB46-853A-4DF1-9F04-2FD4402EBB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xmlns="" id="{E0ACF1AB-D83B-4ABC-BC29-BD052D84463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xmlns="" id="{61D095AE-9897-43E0-A126-C019713E65E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xmlns="" id="{64F67CE7-6852-4CDE-A12C-4DFD6E8F773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xmlns="" id="{0E89B5DC-132A-469D-81B3-D7163211583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xmlns="" id="{5DB1BC07-94B1-4CF2-AA86-BEEABD00B44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xmlns="" id="{DE0AF486-6BB4-484A-B2C9-E0348FAC7BA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xmlns="" id="{16B2BD8D-78F4-4F20-BFD8-E593443C599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xmlns="" id="{B61E1FE5-7C29-4979-92E7-662F7693765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xmlns="" id="{DBC6E751-34F2-4BC4-B5F7-68D72C6F5208}"/>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xmlns="" id="{2C03FCDA-C9F2-46A3-A8BE-680C310591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xmlns="" id="{5B2E71FD-AAC3-4F33-8FAD-2EBABABB66A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xmlns="" id="{E24B3DE9-3BD4-4830-AA0D-ECC64DC145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a:extLst>
            <a:ext uri="{FF2B5EF4-FFF2-40B4-BE49-F238E27FC236}">
              <a16:creationId xmlns:a16="http://schemas.microsoft.com/office/drawing/2014/main" xmlns="" id="{85AAF42A-0395-4C8C-8B03-7B3BE2CEACB3}"/>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xmlns="" id="{4F314734-1A62-4446-A5CC-DE1C64EEC1AB}"/>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a:extLst>
            <a:ext uri="{FF2B5EF4-FFF2-40B4-BE49-F238E27FC236}">
              <a16:creationId xmlns:a16="http://schemas.microsoft.com/office/drawing/2014/main" xmlns="" id="{0A91AEB3-F321-466C-9CF0-628329FEF95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xmlns="" id="{D50987EA-D42E-417C-92DD-18AEF5B54677}"/>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xmlns="" id="{877819F3-3C7F-4FC9-AF83-5860288AA339}"/>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xmlns="" id="{65A93C5B-27FA-43D7-9B27-9E8616A819B6}"/>
            </a:ext>
          </a:extLst>
        </xdr:cNvPr>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a:extLst>
            <a:ext uri="{FF2B5EF4-FFF2-40B4-BE49-F238E27FC236}">
              <a16:creationId xmlns:a16="http://schemas.microsoft.com/office/drawing/2014/main" xmlns="" id="{FD1565CB-DE69-4025-BE8D-D551BA5F86B0}"/>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a:extLst>
            <a:ext uri="{FF2B5EF4-FFF2-40B4-BE49-F238E27FC236}">
              <a16:creationId xmlns:a16="http://schemas.microsoft.com/office/drawing/2014/main" xmlns="" id="{B6AA4BB3-1E1C-4DC9-BBB6-A05D1B89E2AB}"/>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a:extLst>
            <a:ext uri="{FF2B5EF4-FFF2-40B4-BE49-F238E27FC236}">
              <a16:creationId xmlns:a16="http://schemas.microsoft.com/office/drawing/2014/main" xmlns="" id="{63E894E9-D88F-4ACC-929E-34885E88242C}"/>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a:extLst>
            <a:ext uri="{FF2B5EF4-FFF2-40B4-BE49-F238E27FC236}">
              <a16:creationId xmlns:a16="http://schemas.microsoft.com/office/drawing/2014/main" xmlns="" id="{C9144790-6E9A-47EB-B5E2-BFE8CFE4A0B5}"/>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a:extLst>
            <a:ext uri="{FF2B5EF4-FFF2-40B4-BE49-F238E27FC236}">
              <a16:creationId xmlns:a16="http://schemas.microsoft.com/office/drawing/2014/main" xmlns="" id="{1EC313FF-BE17-4B6C-BA5E-36389893868D}"/>
            </a:ext>
          </a:extLst>
        </xdr:cNvPr>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xmlns="" id="{A06246F9-6A1F-4B66-9150-B54FC65455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20A21B1E-B790-443F-AEB7-B07462940C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308ED4FB-3E26-408C-88C7-E8AC376955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783C905B-7E0B-4639-A392-E392075A46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1947D6B4-53DE-41E8-9CA5-1244F624EE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129794</xdr:rowOff>
    </xdr:from>
    <xdr:to>
      <xdr:col>24</xdr:col>
      <xdr:colOff>114300</xdr:colOff>
      <xdr:row>62</xdr:row>
      <xdr:rowOff>59944</xdr:rowOff>
    </xdr:to>
    <xdr:sp macro="" textlink="">
      <xdr:nvSpPr>
        <xdr:cNvPr id="86" name="楕円 85">
          <a:extLst>
            <a:ext uri="{FF2B5EF4-FFF2-40B4-BE49-F238E27FC236}">
              <a16:creationId xmlns:a16="http://schemas.microsoft.com/office/drawing/2014/main" xmlns="" id="{2FD045AC-F472-46F6-88B9-36B5B12746D1}"/>
            </a:ext>
          </a:extLst>
        </xdr:cNvPr>
        <xdr:cNvSpPr/>
      </xdr:nvSpPr>
      <xdr:spPr>
        <a:xfrm>
          <a:off x="4584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108221</xdr:rowOff>
    </xdr:from>
    <xdr:ext cx="405111" cy="259045"/>
    <xdr:sp macro="" textlink="">
      <xdr:nvSpPr>
        <xdr:cNvPr id="87" name="【体育館・プール】&#10;有形固定資産減価償却率該当値テキスト">
          <a:extLst>
            <a:ext uri="{FF2B5EF4-FFF2-40B4-BE49-F238E27FC236}">
              <a16:creationId xmlns:a16="http://schemas.microsoft.com/office/drawing/2014/main" xmlns="" id="{E78F8C35-E6FA-4CE2-A763-28D7C19CFAFD}"/>
            </a:ext>
          </a:extLst>
        </xdr:cNvPr>
        <xdr:cNvSpPr txBox="1"/>
      </xdr:nvSpPr>
      <xdr:spPr>
        <a:xfrm>
          <a:off x="4673600"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xdr:rowOff>
    </xdr:from>
    <xdr:to>
      <xdr:col>20</xdr:col>
      <xdr:colOff>38100</xdr:colOff>
      <xdr:row>59</xdr:row>
      <xdr:rowOff>103378</xdr:rowOff>
    </xdr:to>
    <xdr:sp macro="" textlink="">
      <xdr:nvSpPr>
        <xdr:cNvPr id="88" name="楕円 87">
          <a:extLst>
            <a:ext uri="{FF2B5EF4-FFF2-40B4-BE49-F238E27FC236}">
              <a16:creationId xmlns:a16="http://schemas.microsoft.com/office/drawing/2014/main" xmlns="" id="{386C469C-C47F-46D2-86E3-6E17DC2440CB}"/>
            </a:ext>
          </a:extLst>
        </xdr:cNvPr>
        <xdr:cNvSpPr/>
      </xdr:nvSpPr>
      <xdr:spPr>
        <a:xfrm>
          <a:off x="3746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52578</xdr:rowOff>
    </xdr:from>
    <xdr:to>
      <xdr:col>24</xdr:col>
      <xdr:colOff>63500</xdr:colOff>
      <xdr:row>62</xdr:row>
      <xdr:rowOff>9144</xdr:rowOff>
    </xdr:to>
    <xdr:cxnSp macro="">
      <xdr:nvCxnSpPr>
        <xdr:cNvPr id="89" name="直線コネクタ 88">
          <a:extLst>
            <a:ext uri="{FF2B5EF4-FFF2-40B4-BE49-F238E27FC236}">
              <a16:creationId xmlns:a16="http://schemas.microsoft.com/office/drawing/2014/main" xmlns="" id="{4955AD9E-8664-40AF-9BFC-80F35CE33C97}"/>
            </a:ext>
          </a:extLst>
        </xdr:cNvPr>
        <xdr:cNvCxnSpPr/>
      </xdr:nvCxnSpPr>
      <xdr:spPr>
        <a:xfrm>
          <a:off x="3797300" y="10168128"/>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122936</xdr:rowOff>
    </xdr:from>
    <xdr:to>
      <xdr:col>15</xdr:col>
      <xdr:colOff>101600</xdr:colOff>
      <xdr:row>59</xdr:row>
      <xdr:rowOff>53086</xdr:rowOff>
    </xdr:to>
    <xdr:sp macro="" textlink="">
      <xdr:nvSpPr>
        <xdr:cNvPr id="90" name="楕円 89">
          <a:extLst>
            <a:ext uri="{FF2B5EF4-FFF2-40B4-BE49-F238E27FC236}">
              <a16:creationId xmlns:a16="http://schemas.microsoft.com/office/drawing/2014/main" xmlns="" id="{A9BDC80E-E506-4525-96A5-C882201FFF94}"/>
            </a:ext>
          </a:extLst>
        </xdr:cNvPr>
        <xdr:cNvSpPr/>
      </xdr:nvSpPr>
      <xdr:spPr>
        <a:xfrm>
          <a:off x="2857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xdr:rowOff>
    </xdr:from>
    <xdr:to>
      <xdr:col>19</xdr:col>
      <xdr:colOff>177800</xdr:colOff>
      <xdr:row>59</xdr:row>
      <xdr:rowOff>52578</xdr:rowOff>
    </xdr:to>
    <xdr:cxnSp macro="">
      <xdr:nvCxnSpPr>
        <xdr:cNvPr id="91" name="直線コネクタ 90">
          <a:extLst>
            <a:ext uri="{FF2B5EF4-FFF2-40B4-BE49-F238E27FC236}">
              <a16:creationId xmlns:a16="http://schemas.microsoft.com/office/drawing/2014/main" xmlns="" id="{533DCE07-F0A2-4B3A-B6B9-C420E9CCFB84}"/>
            </a:ext>
          </a:extLst>
        </xdr:cNvPr>
        <xdr:cNvCxnSpPr/>
      </xdr:nvCxnSpPr>
      <xdr:spPr>
        <a:xfrm>
          <a:off x="2908300" y="101178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119905</xdr:rowOff>
    </xdr:from>
    <xdr:ext cx="405111" cy="259045"/>
    <xdr:sp macro="" textlink="">
      <xdr:nvSpPr>
        <xdr:cNvPr id="92" name="n_1mainValue【体育館・プール】&#10;有形固定資産減価償却率">
          <a:extLst>
            <a:ext uri="{FF2B5EF4-FFF2-40B4-BE49-F238E27FC236}">
              <a16:creationId xmlns:a16="http://schemas.microsoft.com/office/drawing/2014/main" xmlns="" id="{32E93639-5264-4BFD-9381-BA78FCF6B095}"/>
            </a:ext>
          </a:extLst>
        </xdr:cNvPr>
        <xdr:cNvSpPr txBox="1"/>
      </xdr:nvSpPr>
      <xdr:spPr>
        <a:xfrm>
          <a:off x="3582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69613</xdr:rowOff>
    </xdr:from>
    <xdr:ext cx="405111" cy="259045"/>
    <xdr:sp macro="" textlink="">
      <xdr:nvSpPr>
        <xdr:cNvPr id="93" name="n_2mainValue【体育館・プール】&#10;有形固定資産減価償却率">
          <a:extLst>
            <a:ext uri="{FF2B5EF4-FFF2-40B4-BE49-F238E27FC236}">
              <a16:creationId xmlns:a16="http://schemas.microsoft.com/office/drawing/2014/main" xmlns="" id="{B5D1983C-11F3-4AEE-BBC3-361E4600D51A}"/>
            </a:ext>
          </a:extLst>
        </xdr:cNvPr>
        <xdr:cNvSpPr txBox="1"/>
      </xdr:nvSpPr>
      <xdr:spPr>
        <a:xfrm>
          <a:off x="2705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a:extLst>
            <a:ext uri="{FF2B5EF4-FFF2-40B4-BE49-F238E27FC236}">
              <a16:creationId xmlns:a16="http://schemas.microsoft.com/office/drawing/2014/main" xmlns="" id="{7C76B2C1-6D46-4A14-9221-06CDD1546C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a:extLst>
            <a:ext uri="{FF2B5EF4-FFF2-40B4-BE49-F238E27FC236}">
              <a16:creationId xmlns:a16="http://schemas.microsoft.com/office/drawing/2014/main" xmlns="" id="{C48E1AFE-6BC9-4149-9C7C-454E72F503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a:extLst>
            <a:ext uri="{FF2B5EF4-FFF2-40B4-BE49-F238E27FC236}">
              <a16:creationId xmlns:a16="http://schemas.microsoft.com/office/drawing/2014/main" xmlns="" id="{82ECDE8B-2E87-4752-9A20-817B74106E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a:extLst>
            <a:ext uri="{FF2B5EF4-FFF2-40B4-BE49-F238E27FC236}">
              <a16:creationId xmlns:a16="http://schemas.microsoft.com/office/drawing/2014/main" xmlns="" id="{9A4C4B63-1CC9-4326-9CBA-44B54BB486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a:extLst>
            <a:ext uri="{FF2B5EF4-FFF2-40B4-BE49-F238E27FC236}">
              <a16:creationId xmlns:a16="http://schemas.microsoft.com/office/drawing/2014/main" xmlns="" id="{558C24A1-D1B1-4B57-9272-C00115B97D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a:extLst>
            <a:ext uri="{FF2B5EF4-FFF2-40B4-BE49-F238E27FC236}">
              <a16:creationId xmlns:a16="http://schemas.microsoft.com/office/drawing/2014/main" xmlns="" id="{F93F2C8B-9140-4559-BF6E-7190F04442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a:extLst>
            <a:ext uri="{FF2B5EF4-FFF2-40B4-BE49-F238E27FC236}">
              <a16:creationId xmlns:a16="http://schemas.microsoft.com/office/drawing/2014/main" xmlns="" id="{4376CDF7-59DF-4AA1-AC95-214AAA4ABE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a:extLst>
            <a:ext uri="{FF2B5EF4-FFF2-40B4-BE49-F238E27FC236}">
              <a16:creationId xmlns:a16="http://schemas.microsoft.com/office/drawing/2014/main" xmlns="" id="{B993FA53-AB6A-49FE-B704-0EC8FEFD5E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a:extLst>
            <a:ext uri="{FF2B5EF4-FFF2-40B4-BE49-F238E27FC236}">
              <a16:creationId xmlns:a16="http://schemas.microsoft.com/office/drawing/2014/main" xmlns="" id="{C1CBF916-5D73-4798-ABF9-7A6A020678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a:extLst>
            <a:ext uri="{FF2B5EF4-FFF2-40B4-BE49-F238E27FC236}">
              <a16:creationId xmlns:a16="http://schemas.microsoft.com/office/drawing/2014/main" xmlns="" id="{086567FE-E08D-49C9-883F-1B8D0E4EEE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a:extLst>
            <a:ext uri="{FF2B5EF4-FFF2-40B4-BE49-F238E27FC236}">
              <a16:creationId xmlns:a16="http://schemas.microsoft.com/office/drawing/2014/main" xmlns="" id="{3D231550-BAAE-4F1B-9E68-21DA16921C9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a:extLst>
            <a:ext uri="{FF2B5EF4-FFF2-40B4-BE49-F238E27FC236}">
              <a16:creationId xmlns:a16="http://schemas.microsoft.com/office/drawing/2014/main" xmlns="" id="{2CAA6B2E-06F6-49C3-9E1C-054C1EF519D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a:extLst>
            <a:ext uri="{FF2B5EF4-FFF2-40B4-BE49-F238E27FC236}">
              <a16:creationId xmlns:a16="http://schemas.microsoft.com/office/drawing/2014/main" xmlns="" id="{04E3A06B-428E-49E3-8B92-FD4A1BC1D0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a:extLst>
            <a:ext uri="{FF2B5EF4-FFF2-40B4-BE49-F238E27FC236}">
              <a16:creationId xmlns:a16="http://schemas.microsoft.com/office/drawing/2014/main" xmlns="" id="{9B30670C-3018-4176-A322-138E63CEFD3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a:extLst>
            <a:ext uri="{FF2B5EF4-FFF2-40B4-BE49-F238E27FC236}">
              <a16:creationId xmlns:a16="http://schemas.microsoft.com/office/drawing/2014/main" xmlns="" id="{14DADF79-CB98-4648-BED3-949E7AEFA5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a:extLst>
            <a:ext uri="{FF2B5EF4-FFF2-40B4-BE49-F238E27FC236}">
              <a16:creationId xmlns:a16="http://schemas.microsoft.com/office/drawing/2014/main" xmlns="" id="{617284BF-53EB-4BC6-97A3-00BA14A475C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a:extLst>
            <a:ext uri="{FF2B5EF4-FFF2-40B4-BE49-F238E27FC236}">
              <a16:creationId xmlns:a16="http://schemas.microsoft.com/office/drawing/2014/main" xmlns="" id="{D60604D7-4497-43C5-B00F-31DBA8EDA49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a:extLst>
            <a:ext uri="{FF2B5EF4-FFF2-40B4-BE49-F238E27FC236}">
              <a16:creationId xmlns:a16="http://schemas.microsoft.com/office/drawing/2014/main" xmlns="" id="{3F3BFCD6-FC17-47C6-A6A9-D07F98D5DFF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a:extLst>
            <a:ext uri="{FF2B5EF4-FFF2-40B4-BE49-F238E27FC236}">
              <a16:creationId xmlns:a16="http://schemas.microsoft.com/office/drawing/2014/main" xmlns="" id="{36EB63AC-310A-4A86-817F-6969B218A4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a:extLst>
            <a:ext uri="{FF2B5EF4-FFF2-40B4-BE49-F238E27FC236}">
              <a16:creationId xmlns:a16="http://schemas.microsoft.com/office/drawing/2014/main" xmlns="" id="{C921B651-ACDA-4933-932D-1D01151448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xmlns="" id="{1A0704DA-9FBF-40CE-8A40-AC8067E17C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xmlns="" id="{AF33A34F-122C-4F52-AB41-E4577554B3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xmlns="" id="{77625A1D-338E-4C63-B0B2-990FB8631C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7" name="直線コネクタ 116">
          <a:extLst>
            <a:ext uri="{FF2B5EF4-FFF2-40B4-BE49-F238E27FC236}">
              <a16:creationId xmlns:a16="http://schemas.microsoft.com/office/drawing/2014/main" xmlns="" id="{A5A33F60-E2B3-48FB-87DE-D51C65DC7DC1}"/>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8" name="【体育館・プール】&#10;一人当たり面積最小値テキスト">
          <a:extLst>
            <a:ext uri="{FF2B5EF4-FFF2-40B4-BE49-F238E27FC236}">
              <a16:creationId xmlns:a16="http://schemas.microsoft.com/office/drawing/2014/main" xmlns="" id="{8E75F5AE-B8BA-46AA-99EE-A6E2C4D634E5}"/>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9" name="直線コネクタ 118">
          <a:extLst>
            <a:ext uri="{FF2B5EF4-FFF2-40B4-BE49-F238E27FC236}">
              <a16:creationId xmlns:a16="http://schemas.microsoft.com/office/drawing/2014/main" xmlns="" id="{75A0CBD5-8CD2-4F33-BE21-61082E3F263E}"/>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20" name="【体育館・プール】&#10;一人当たり面積最大値テキスト">
          <a:extLst>
            <a:ext uri="{FF2B5EF4-FFF2-40B4-BE49-F238E27FC236}">
              <a16:creationId xmlns:a16="http://schemas.microsoft.com/office/drawing/2014/main" xmlns="" id="{667E410E-F2DE-4E87-AC53-65DD61C7FF72}"/>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21" name="直線コネクタ 120">
          <a:extLst>
            <a:ext uri="{FF2B5EF4-FFF2-40B4-BE49-F238E27FC236}">
              <a16:creationId xmlns:a16="http://schemas.microsoft.com/office/drawing/2014/main" xmlns="" id="{6031B630-C8E8-4EF6-8048-A4051E365BEA}"/>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22" name="【体育館・プール】&#10;一人当たり面積平均値テキスト">
          <a:extLst>
            <a:ext uri="{FF2B5EF4-FFF2-40B4-BE49-F238E27FC236}">
              <a16:creationId xmlns:a16="http://schemas.microsoft.com/office/drawing/2014/main" xmlns="" id="{D68FC641-F571-4829-8291-1F97254BAA6B}"/>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3" name="フローチャート: 判断 122">
          <a:extLst>
            <a:ext uri="{FF2B5EF4-FFF2-40B4-BE49-F238E27FC236}">
              <a16:creationId xmlns:a16="http://schemas.microsoft.com/office/drawing/2014/main" xmlns="" id="{79BA41C8-E372-4552-875F-0CB71367526F}"/>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4" name="フローチャート: 判断 123">
          <a:extLst>
            <a:ext uri="{FF2B5EF4-FFF2-40B4-BE49-F238E27FC236}">
              <a16:creationId xmlns:a16="http://schemas.microsoft.com/office/drawing/2014/main" xmlns="" id="{688DC6C5-4E9C-4D56-AA65-ABB22BD43A00}"/>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5" name="n_1aveValue【体育館・プール】&#10;一人当たり面積">
          <a:extLst>
            <a:ext uri="{FF2B5EF4-FFF2-40B4-BE49-F238E27FC236}">
              <a16:creationId xmlns:a16="http://schemas.microsoft.com/office/drawing/2014/main" xmlns="" id="{00A44FAB-B764-41A5-A6FD-675E6E6BACB6}"/>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6" name="フローチャート: 判断 125">
          <a:extLst>
            <a:ext uri="{FF2B5EF4-FFF2-40B4-BE49-F238E27FC236}">
              <a16:creationId xmlns:a16="http://schemas.microsoft.com/office/drawing/2014/main" xmlns="" id="{33E5590C-7985-4D1C-AE0A-B65B7C4C9637}"/>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7" name="n_2aveValue【体育館・プール】&#10;一人当たり面積">
          <a:extLst>
            <a:ext uri="{FF2B5EF4-FFF2-40B4-BE49-F238E27FC236}">
              <a16:creationId xmlns:a16="http://schemas.microsoft.com/office/drawing/2014/main" xmlns="" id="{E49F8E91-3B05-496F-82A7-934C6A1343C1}"/>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xmlns="" id="{0328EB9E-2699-4B77-BAF2-5E85FABE85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xmlns="" id="{B03BEA64-4446-43FD-980B-82C84D0315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xmlns="" id="{C70AB9D3-A8BF-482A-BD45-2E86FE48D2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xmlns="" id="{5B14FA31-EBB5-40A0-9E2B-991524D767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xmlns="" id="{3A125F6F-0F6B-4FF7-9D71-1F99D01D3D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133" name="楕円 132">
          <a:extLst>
            <a:ext uri="{FF2B5EF4-FFF2-40B4-BE49-F238E27FC236}">
              <a16:creationId xmlns:a16="http://schemas.microsoft.com/office/drawing/2014/main" xmlns="" id="{FDD82B97-11CD-4446-93CB-194D73B5078C}"/>
            </a:ext>
          </a:extLst>
        </xdr:cNvPr>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134" name="【体育館・プール】&#10;一人当たり面積該当値テキスト">
          <a:extLst>
            <a:ext uri="{FF2B5EF4-FFF2-40B4-BE49-F238E27FC236}">
              <a16:creationId xmlns:a16="http://schemas.microsoft.com/office/drawing/2014/main" xmlns="" id="{CC465C36-89A9-4839-AA13-9AE578552BC9}"/>
            </a:ext>
          </a:extLst>
        </xdr:cNvPr>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85090</xdr:rowOff>
    </xdr:from>
    <xdr:to>
      <xdr:col>50</xdr:col>
      <xdr:colOff>165100</xdr:colOff>
      <xdr:row>63</xdr:row>
      <xdr:rowOff>15240</xdr:rowOff>
    </xdr:to>
    <xdr:sp macro="" textlink="">
      <xdr:nvSpPr>
        <xdr:cNvPr id="135" name="楕円 134">
          <a:extLst>
            <a:ext uri="{FF2B5EF4-FFF2-40B4-BE49-F238E27FC236}">
              <a16:creationId xmlns:a16="http://schemas.microsoft.com/office/drawing/2014/main" xmlns="" id="{F13F8103-CEF3-4F93-BF28-C0A2C0963233}"/>
            </a:ext>
          </a:extLst>
        </xdr:cNvPr>
        <xdr:cNvSpPr/>
      </xdr:nvSpPr>
      <xdr:spPr>
        <a:xfrm>
          <a:off x="958850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135890</xdr:rowOff>
    </xdr:to>
    <xdr:cxnSp macro="">
      <xdr:nvCxnSpPr>
        <xdr:cNvPr id="136" name="直線コネクタ 135">
          <a:extLst>
            <a:ext uri="{FF2B5EF4-FFF2-40B4-BE49-F238E27FC236}">
              <a16:creationId xmlns:a16="http://schemas.microsoft.com/office/drawing/2014/main" xmlns="" id="{24B284C4-CAD1-4B1A-B664-26DE7CF2411C}"/>
            </a:ext>
          </a:extLst>
        </xdr:cNvPr>
        <xdr:cNvCxnSpPr/>
      </xdr:nvCxnSpPr>
      <xdr:spPr>
        <a:xfrm flipV="1">
          <a:off x="9639300" y="107632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167640</xdr:rowOff>
    </xdr:from>
    <xdr:to>
      <xdr:col>46</xdr:col>
      <xdr:colOff>38100</xdr:colOff>
      <xdr:row>63</xdr:row>
      <xdr:rowOff>97790</xdr:rowOff>
    </xdr:to>
    <xdr:sp macro="" textlink="">
      <xdr:nvSpPr>
        <xdr:cNvPr id="137" name="楕円 136">
          <a:extLst>
            <a:ext uri="{FF2B5EF4-FFF2-40B4-BE49-F238E27FC236}">
              <a16:creationId xmlns:a16="http://schemas.microsoft.com/office/drawing/2014/main" xmlns="" id="{CD747C7B-E059-4DBA-ADEE-E327B5D37498}"/>
            </a:ext>
          </a:extLst>
        </xdr:cNvPr>
        <xdr:cNvSpPr/>
      </xdr:nvSpPr>
      <xdr:spPr>
        <a:xfrm>
          <a:off x="8699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135890</xdr:rowOff>
    </xdr:from>
    <xdr:to>
      <xdr:col>50</xdr:col>
      <xdr:colOff>114300</xdr:colOff>
      <xdr:row>63</xdr:row>
      <xdr:rowOff>46990</xdr:rowOff>
    </xdr:to>
    <xdr:cxnSp macro="">
      <xdr:nvCxnSpPr>
        <xdr:cNvPr id="138" name="直線コネクタ 137">
          <a:extLst>
            <a:ext uri="{FF2B5EF4-FFF2-40B4-BE49-F238E27FC236}">
              <a16:creationId xmlns:a16="http://schemas.microsoft.com/office/drawing/2014/main" xmlns="" id="{46827F56-9E13-4D0B-AC20-0C67F9018F83}"/>
            </a:ext>
          </a:extLst>
        </xdr:cNvPr>
        <xdr:cNvCxnSpPr/>
      </xdr:nvCxnSpPr>
      <xdr:spPr>
        <a:xfrm flipV="1">
          <a:off x="8750300" y="1076579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6367</xdr:rowOff>
    </xdr:from>
    <xdr:ext cx="469744" cy="259045"/>
    <xdr:sp macro="" textlink="">
      <xdr:nvSpPr>
        <xdr:cNvPr id="139" name="n_1mainValue【体育館・プール】&#10;一人当たり面積">
          <a:extLst>
            <a:ext uri="{FF2B5EF4-FFF2-40B4-BE49-F238E27FC236}">
              <a16:creationId xmlns:a16="http://schemas.microsoft.com/office/drawing/2014/main" xmlns="" id="{2EAC5A56-DEA1-4AFD-B36A-0EC32F4EDB44}"/>
            </a:ext>
          </a:extLst>
        </xdr:cNvPr>
        <xdr:cNvSpPr txBox="1"/>
      </xdr:nvSpPr>
      <xdr:spPr>
        <a:xfrm>
          <a:off x="9391727" y="108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88917</xdr:rowOff>
    </xdr:from>
    <xdr:ext cx="469744" cy="259045"/>
    <xdr:sp macro="" textlink="">
      <xdr:nvSpPr>
        <xdr:cNvPr id="140" name="n_2mainValue【体育館・プール】&#10;一人当たり面積">
          <a:extLst>
            <a:ext uri="{FF2B5EF4-FFF2-40B4-BE49-F238E27FC236}">
              <a16:creationId xmlns:a16="http://schemas.microsoft.com/office/drawing/2014/main" xmlns="" id="{8B680FCE-128B-4031-B2E5-FCCF185F99FE}"/>
            </a:ext>
          </a:extLst>
        </xdr:cNvPr>
        <xdr:cNvSpPr txBox="1"/>
      </xdr:nvSpPr>
      <xdr:spPr>
        <a:xfrm>
          <a:off x="8515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xmlns="" id="{1136505B-79AE-4CA5-B087-1858058A787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xmlns="" id="{4730F6C3-8594-4EDC-8CB3-810CFEBA0D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xmlns="" id="{75C49DCF-FCC3-42F9-BAF6-96605BDA40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xmlns="" id="{6D1C372A-FA02-4D67-85D3-01B1EB43C1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xmlns="" id="{62E25933-7C22-4BEC-B584-DF8DD0352A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xmlns="" id="{530028B9-7132-42D2-9A1B-B7381BA689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xmlns="" id="{BD54E23E-2D41-4B78-94DC-80C2B60EDF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xmlns="" id="{E7CB538B-9392-44B5-A5D0-916B8137EF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xmlns="" id="{BC55BAC9-FEC6-4B00-8DC8-428AA21CE8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xmlns="" id="{BB03711E-9E51-4365-BD76-96F23301C0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a:extLst>
            <a:ext uri="{FF2B5EF4-FFF2-40B4-BE49-F238E27FC236}">
              <a16:creationId xmlns:a16="http://schemas.microsoft.com/office/drawing/2014/main" xmlns="" id="{8EDD4D20-3729-425B-BFBF-CAF75E70D2A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2" name="テキスト ボックス 151">
          <a:extLst>
            <a:ext uri="{FF2B5EF4-FFF2-40B4-BE49-F238E27FC236}">
              <a16:creationId xmlns:a16="http://schemas.microsoft.com/office/drawing/2014/main" xmlns="" id="{BB3BBD8F-3A02-41B8-9C29-CA74C21248F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a:extLst>
            <a:ext uri="{FF2B5EF4-FFF2-40B4-BE49-F238E27FC236}">
              <a16:creationId xmlns:a16="http://schemas.microsoft.com/office/drawing/2014/main" xmlns="" id="{4D364412-F810-4945-8053-ABBF4B2D468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a:extLst>
            <a:ext uri="{FF2B5EF4-FFF2-40B4-BE49-F238E27FC236}">
              <a16:creationId xmlns:a16="http://schemas.microsoft.com/office/drawing/2014/main" xmlns="" id="{1F235AA6-BAF8-4850-9714-8B7376FED5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a:extLst>
            <a:ext uri="{FF2B5EF4-FFF2-40B4-BE49-F238E27FC236}">
              <a16:creationId xmlns:a16="http://schemas.microsoft.com/office/drawing/2014/main" xmlns="" id="{BB03E00F-027F-43C5-8749-0B9A16C2F49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a:extLst>
            <a:ext uri="{FF2B5EF4-FFF2-40B4-BE49-F238E27FC236}">
              <a16:creationId xmlns:a16="http://schemas.microsoft.com/office/drawing/2014/main" xmlns="" id="{12FD7578-A155-46CD-ACCE-DF0FA78D1AB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a:extLst>
            <a:ext uri="{FF2B5EF4-FFF2-40B4-BE49-F238E27FC236}">
              <a16:creationId xmlns:a16="http://schemas.microsoft.com/office/drawing/2014/main" xmlns="" id="{8D48B613-C0F5-4F9A-846F-8D65BA851EA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a:extLst>
            <a:ext uri="{FF2B5EF4-FFF2-40B4-BE49-F238E27FC236}">
              <a16:creationId xmlns:a16="http://schemas.microsoft.com/office/drawing/2014/main" xmlns="" id="{2FCE7224-6485-44C1-8913-1E56ACA2C0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a:extLst>
            <a:ext uri="{FF2B5EF4-FFF2-40B4-BE49-F238E27FC236}">
              <a16:creationId xmlns:a16="http://schemas.microsoft.com/office/drawing/2014/main" xmlns="" id="{438E16D0-EAE7-443E-A57E-12BA38065B2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a:extLst>
            <a:ext uri="{FF2B5EF4-FFF2-40B4-BE49-F238E27FC236}">
              <a16:creationId xmlns:a16="http://schemas.microsoft.com/office/drawing/2014/main" xmlns="" id="{BF338BB1-DC02-431F-9F28-B2A9E3AAE45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a:extLst>
            <a:ext uri="{FF2B5EF4-FFF2-40B4-BE49-F238E27FC236}">
              <a16:creationId xmlns:a16="http://schemas.microsoft.com/office/drawing/2014/main" xmlns="" id="{0D6C7EC9-EB76-4DEE-81AB-BEECB458A96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2" name="テキスト ボックス 161">
          <a:extLst>
            <a:ext uri="{FF2B5EF4-FFF2-40B4-BE49-F238E27FC236}">
              <a16:creationId xmlns:a16="http://schemas.microsoft.com/office/drawing/2014/main" xmlns="" id="{3156961E-7D2B-4080-9E03-2CDED3871B4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xmlns="" id="{B9266759-9D2D-416A-8A03-B5049D5B0A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a:extLst>
            <a:ext uri="{FF2B5EF4-FFF2-40B4-BE49-F238E27FC236}">
              <a16:creationId xmlns:a16="http://schemas.microsoft.com/office/drawing/2014/main" xmlns="" id="{FDB4F966-7AB9-418D-B44A-F567F1B68B5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a:extLst>
            <a:ext uri="{FF2B5EF4-FFF2-40B4-BE49-F238E27FC236}">
              <a16:creationId xmlns:a16="http://schemas.microsoft.com/office/drawing/2014/main" xmlns="" id="{038E4BFF-A4F8-455A-B026-0FF8B426A2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66" name="直線コネクタ 165">
          <a:extLst>
            <a:ext uri="{FF2B5EF4-FFF2-40B4-BE49-F238E27FC236}">
              <a16:creationId xmlns:a16="http://schemas.microsoft.com/office/drawing/2014/main" xmlns="" id="{27E5F365-96D3-4B4C-84FD-0715B790A1C5}"/>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67" name="【福祉施設】&#10;有形固定資産減価償却率最小値テキスト">
          <a:extLst>
            <a:ext uri="{FF2B5EF4-FFF2-40B4-BE49-F238E27FC236}">
              <a16:creationId xmlns:a16="http://schemas.microsoft.com/office/drawing/2014/main" xmlns="" id="{A156135F-6ED6-4AC1-9F6A-3701ED134AB4}"/>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8" name="直線コネクタ 167">
          <a:extLst>
            <a:ext uri="{FF2B5EF4-FFF2-40B4-BE49-F238E27FC236}">
              <a16:creationId xmlns:a16="http://schemas.microsoft.com/office/drawing/2014/main" xmlns="" id="{1D948CFF-D956-43A6-9B29-87AE0A5C622B}"/>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9" name="【福祉施設】&#10;有形固定資産減価償却率最大値テキスト">
          <a:extLst>
            <a:ext uri="{FF2B5EF4-FFF2-40B4-BE49-F238E27FC236}">
              <a16:creationId xmlns:a16="http://schemas.microsoft.com/office/drawing/2014/main" xmlns="" id="{EE938496-2382-4E1B-B79F-33541AA53AE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0" name="直線コネクタ 169">
          <a:extLst>
            <a:ext uri="{FF2B5EF4-FFF2-40B4-BE49-F238E27FC236}">
              <a16:creationId xmlns:a16="http://schemas.microsoft.com/office/drawing/2014/main" xmlns="" id="{6796657A-97A0-4414-80FB-CDDF9C73F62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129376</xdr:rowOff>
    </xdr:from>
    <xdr:ext cx="405111" cy="259045"/>
    <xdr:sp macro="" textlink="">
      <xdr:nvSpPr>
        <xdr:cNvPr id="171" name="【福祉施設】&#10;有形固定資産減価償却率平均値テキスト">
          <a:extLst>
            <a:ext uri="{FF2B5EF4-FFF2-40B4-BE49-F238E27FC236}">
              <a16:creationId xmlns:a16="http://schemas.microsoft.com/office/drawing/2014/main" xmlns="" id="{984D92E5-59D9-4B79-81C6-A763E97FA254}"/>
            </a:ext>
          </a:extLst>
        </xdr:cNvPr>
        <xdr:cNvSpPr txBox="1"/>
      </xdr:nvSpPr>
      <xdr:spPr>
        <a:xfrm>
          <a:off x="4673600" y="1384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72" name="フローチャート: 判断 171">
          <a:extLst>
            <a:ext uri="{FF2B5EF4-FFF2-40B4-BE49-F238E27FC236}">
              <a16:creationId xmlns:a16="http://schemas.microsoft.com/office/drawing/2014/main" xmlns="" id="{04C2B43A-6DD8-4C4D-8E0E-DD47ABE3EDEE}"/>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73" name="フローチャート: 判断 172">
          <a:extLst>
            <a:ext uri="{FF2B5EF4-FFF2-40B4-BE49-F238E27FC236}">
              <a16:creationId xmlns:a16="http://schemas.microsoft.com/office/drawing/2014/main" xmlns="" id="{A529F2C6-9303-431E-AD5A-8EE7510CCD89}"/>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174" name="n_1aveValue【福祉施設】&#10;有形固定資産減価償却率">
          <a:extLst>
            <a:ext uri="{FF2B5EF4-FFF2-40B4-BE49-F238E27FC236}">
              <a16:creationId xmlns:a16="http://schemas.microsoft.com/office/drawing/2014/main" xmlns="" id="{BC360790-2BBE-491A-9B62-5ED3390B1569}"/>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75" name="フローチャート: 判断 174">
          <a:extLst>
            <a:ext uri="{FF2B5EF4-FFF2-40B4-BE49-F238E27FC236}">
              <a16:creationId xmlns:a16="http://schemas.microsoft.com/office/drawing/2014/main" xmlns="" id="{C58BF433-562B-4D98-9444-899112658A45}"/>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176" name="n_2aveValue【福祉施設】&#10;有形固定資産減価償却率">
          <a:extLst>
            <a:ext uri="{FF2B5EF4-FFF2-40B4-BE49-F238E27FC236}">
              <a16:creationId xmlns:a16="http://schemas.microsoft.com/office/drawing/2014/main" xmlns="" id="{EC0B59A6-3C86-4BE0-BE4D-FD97AE15D9D8}"/>
            </a:ext>
          </a:extLst>
        </xdr:cNvPr>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xmlns="" id="{E7CF85B0-F1EB-4CF1-87C8-52F21F3F79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xmlns="" id="{87DCCC7D-6F15-4BB6-8771-ADB108AFA2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xmlns="" id="{E12BD31A-62FB-4B38-8DF9-C826771C22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xmlns="" id="{C3693D97-73A2-4DB5-91B7-3DB1D5C74C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xmlns="" id="{A184B1B5-ED59-4B3A-ACD4-8BFA159E5A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83638</xdr:rowOff>
    </xdr:from>
    <xdr:to>
      <xdr:col>24</xdr:col>
      <xdr:colOff>114300</xdr:colOff>
      <xdr:row>84</xdr:row>
      <xdr:rowOff>13788</xdr:rowOff>
    </xdr:to>
    <xdr:sp macro="" textlink="">
      <xdr:nvSpPr>
        <xdr:cNvPr id="182" name="楕円 181">
          <a:extLst>
            <a:ext uri="{FF2B5EF4-FFF2-40B4-BE49-F238E27FC236}">
              <a16:creationId xmlns:a16="http://schemas.microsoft.com/office/drawing/2014/main" xmlns="" id="{05EE89E6-0CD4-451B-9F3F-E446ABD4FE40}"/>
            </a:ext>
          </a:extLst>
        </xdr:cNvPr>
        <xdr:cNvSpPr/>
      </xdr:nvSpPr>
      <xdr:spPr>
        <a:xfrm>
          <a:off x="4584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62065</xdr:rowOff>
    </xdr:from>
    <xdr:ext cx="405111" cy="259045"/>
    <xdr:sp macro="" textlink="">
      <xdr:nvSpPr>
        <xdr:cNvPr id="183" name="【福祉施設】&#10;有形固定資産減価償却率該当値テキスト">
          <a:extLst>
            <a:ext uri="{FF2B5EF4-FFF2-40B4-BE49-F238E27FC236}">
              <a16:creationId xmlns:a16="http://schemas.microsoft.com/office/drawing/2014/main" xmlns="" id="{3DEE9192-B81E-4943-924E-E0C9CBFD5BFE}"/>
            </a:ext>
          </a:extLst>
        </xdr:cNvPr>
        <xdr:cNvSpPr txBox="1"/>
      </xdr:nvSpPr>
      <xdr:spPr>
        <a:xfrm>
          <a:off x="4673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93436</xdr:rowOff>
    </xdr:from>
    <xdr:to>
      <xdr:col>20</xdr:col>
      <xdr:colOff>38100</xdr:colOff>
      <xdr:row>84</xdr:row>
      <xdr:rowOff>23586</xdr:rowOff>
    </xdr:to>
    <xdr:sp macro="" textlink="">
      <xdr:nvSpPr>
        <xdr:cNvPr id="184" name="楕円 183">
          <a:extLst>
            <a:ext uri="{FF2B5EF4-FFF2-40B4-BE49-F238E27FC236}">
              <a16:creationId xmlns:a16="http://schemas.microsoft.com/office/drawing/2014/main" xmlns="" id="{31A39F7F-AEAA-49BF-8889-642BD0135E25}"/>
            </a:ext>
          </a:extLst>
        </xdr:cNvPr>
        <xdr:cNvSpPr/>
      </xdr:nvSpPr>
      <xdr:spPr>
        <a:xfrm>
          <a:off x="3746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134438</xdr:rowOff>
    </xdr:from>
    <xdr:to>
      <xdr:col>24</xdr:col>
      <xdr:colOff>63500</xdr:colOff>
      <xdr:row>83</xdr:row>
      <xdr:rowOff>144236</xdr:rowOff>
    </xdr:to>
    <xdr:cxnSp macro="">
      <xdr:nvCxnSpPr>
        <xdr:cNvPr id="185" name="直線コネクタ 184">
          <a:extLst>
            <a:ext uri="{FF2B5EF4-FFF2-40B4-BE49-F238E27FC236}">
              <a16:creationId xmlns:a16="http://schemas.microsoft.com/office/drawing/2014/main" xmlns="" id="{A9C92F78-990A-4361-8771-DF766E5E86F2}"/>
            </a:ext>
          </a:extLst>
        </xdr:cNvPr>
        <xdr:cNvCxnSpPr/>
      </xdr:nvCxnSpPr>
      <xdr:spPr>
        <a:xfrm flipV="1">
          <a:off x="3797300" y="1436478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186" name="楕円 185">
          <a:extLst>
            <a:ext uri="{FF2B5EF4-FFF2-40B4-BE49-F238E27FC236}">
              <a16:creationId xmlns:a16="http://schemas.microsoft.com/office/drawing/2014/main" xmlns="" id="{5FCA4554-1C73-43FF-9E0A-DBC0963DF106}"/>
            </a:ext>
          </a:extLst>
        </xdr:cNvPr>
        <xdr:cNvSpPr/>
      </xdr:nvSpPr>
      <xdr:spPr>
        <a:xfrm>
          <a:off x="2857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144236</xdr:rowOff>
    </xdr:from>
    <xdr:to>
      <xdr:col>19</xdr:col>
      <xdr:colOff>177800</xdr:colOff>
      <xdr:row>84</xdr:row>
      <xdr:rowOff>8708</xdr:rowOff>
    </xdr:to>
    <xdr:cxnSp macro="">
      <xdr:nvCxnSpPr>
        <xdr:cNvPr id="187" name="直線コネクタ 186">
          <a:extLst>
            <a:ext uri="{FF2B5EF4-FFF2-40B4-BE49-F238E27FC236}">
              <a16:creationId xmlns:a16="http://schemas.microsoft.com/office/drawing/2014/main" xmlns="" id="{40B26232-C88E-4F7C-A7E4-DBA859BD5161}"/>
            </a:ext>
          </a:extLst>
        </xdr:cNvPr>
        <xdr:cNvCxnSpPr/>
      </xdr:nvCxnSpPr>
      <xdr:spPr>
        <a:xfrm flipV="1">
          <a:off x="2908300" y="1437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14713</xdr:rowOff>
    </xdr:from>
    <xdr:ext cx="405111" cy="259045"/>
    <xdr:sp macro="" textlink="">
      <xdr:nvSpPr>
        <xdr:cNvPr id="188" name="n_1mainValue【福祉施設】&#10;有形固定資産減価償却率">
          <a:extLst>
            <a:ext uri="{FF2B5EF4-FFF2-40B4-BE49-F238E27FC236}">
              <a16:creationId xmlns:a16="http://schemas.microsoft.com/office/drawing/2014/main" xmlns="" id="{DA3D9074-924A-4DFC-8BE1-28B5EDF1F38D}"/>
            </a:ext>
          </a:extLst>
        </xdr:cNvPr>
        <xdr:cNvSpPr txBox="1"/>
      </xdr:nvSpPr>
      <xdr:spPr>
        <a:xfrm>
          <a:off x="3582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189" name="n_2mainValue【福祉施設】&#10;有形固定資産減価償却率">
          <a:extLst>
            <a:ext uri="{FF2B5EF4-FFF2-40B4-BE49-F238E27FC236}">
              <a16:creationId xmlns:a16="http://schemas.microsoft.com/office/drawing/2014/main" xmlns="" id="{AD59C823-1A64-45B8-B2A1-69FBBDCA456D}"/>
            </a:ext>
          </a:extLst>
        </xdr:cNvPr>
        <xdr:cNvSpPr txBox="1"/>
      </xdr:nvSpPr>
      <xdr:spPr>
        <a:xfrm>
          <a:off x="2705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xmlns="" id="{12F13CEE-F8DF-44DB-B964-9F78EA2817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xmlns="" id="{1CEC4B51-5227-470A-8D05-E8B26DE550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xmlns="" id="{91FC1606-8C97-4302-B027-A39297D924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xmlns="" id="{D522825A-FD16-4040-AF39-A626B53E7C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xmlns="" id="{48ACD7D6-6DA5-439D-B81A-335C52EEBE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xmlns="" id="{98717E6F-440E-4214-8D5D-BE4FF18925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xmlns="" id="{07CD43B0-7959-479F-9245-94B33C24C6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xmlns="" id="{DE6A4753-6C83-4072-97D7-E28C0A79CA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xmlns="" id="{8C0CF130-63BA-49DF-A528-D6220B4BCD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xmlns="" id="{AC9ADCC0-6834-4B02-9EEE-3BFB4E9314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a:extLst>
            <a:ext uri="{FF2B5EF4-FFF2-40B4-BE49-F238E27FC236}">
              <a16:creationId xmlns:a16="http://schemas.microsoft.com/office/drawing/2014/main" xmlns="" id="{A03A85CD-8611-4862-A4AA-8C30CC99E15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a:extLst>
            <a:ext uri="{FF2B5EF4-FFF2-40B4-BE49-F238E27FC236}">
              <a16:creationId xmlns:a16="http://schemas.microsoft.com/office/drawing/2014/main" xmlns="" id="{1E009C7B-326D-45E7-A653-8BC2ADDBD1F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a:extLst>
            <a:ext uri="{FF2B5EF4-FFF2-40B4-BE49-F238E27FC236}">
              <a16:creationId xmlns:a16="http://schemas.microsoft.com/office/drawing/2014/main" xmlns="" id="{2D671154-CB05-4D6B-AB9D-D801E1CFA60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a:extLst>
            <a:ext uri="{FF2B5EF4-FFF2-40B4-BE49-F238E27FC236}">
              <a16:creationId xmlns:a16="http://schemas.microsoft.com/office/drawing/2014/main" xmlns="" id="{16E6097F-14A6-4E05-9037-B868068308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a:extLst>
            <a:ext uri="{FF2B5EF4-FFF2-40B4-BE49-F238E27FC236}">
              <a16:creationId xmlns:a16="http://schemas.microsoft.com/office/drawing/2014/main" xmlns="" id="{23ED53A9-0563-4D22-BF9F-9EA3D019540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a:extLst>
            <a:ext uri="{FF2B5EF4-FFF2-40B4-BE49-F238E27FC236}">
              <a16:creationId xmlns:a16="http://schemas.microsoft.com/office/drawing/2014/main" xmlns="" id="{C6111F87-DF20-424D-984A-EE865584A79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a:extLst>
            <a:ext uri="{FF2B5EF4-FFF2-40B4-BE49-F238E27FC236}">
              <a16:creationId xmlns:a16="http://schemas.microsoft.com/office/drawing/2014/main" xmlns="" id="{B91309E4-37B1-4B4E-B5E8-DF8421250B2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a:extLst>
            <a:ext uri="{FF2B5EF4-FFF2-40B4-BE49-F238E27FC236}">
              <a16:creationId xmlns:a16="http://schemas.microsoft.com/office/drawing/2014/main" xmlns="" id="{CD208371-BE24-4ADD-974E-2127F36118B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a:extLst>
            <a:ext uri="{FF2B5EF4-FFF2-40B4-BE49-F238E27FC236}">
              <a16:creationId xmlns:a16="http://schemas.microsoft.com/office/drawing/2014/main" xmlns="" id="{34C9A52D-2D9C-47E8-AD23-977C167D427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a:extLst>
            <a:ext uri="{FF2B5EF4-FFF2-40B4-BE49-F238E27FC236}">
              <a16:creationId xmlns:a16="http://schemas.microsoft.com/office/drawing/2014/main" xmlns="" id="{2C761244-9CD3-4917-B2DD-D0B84CED993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a:extLst>
            <a:ext uri="{FF2B5EF4-FFF2-40B4-BE49-F238E27FC236}">
              <a16:creationId xmlns:a16="http://schemas.microsoft.com/office/drawing/2014/main" xmlns="" id="{DEE6F865-56B4-42EC-8E80-D25C7551EB2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a:extLst>
            <a:ext uri="{FF2B5EF4-FFF2-40B4-BE49-F238E27FC236}">
              <a16:creationId xmlns:a16="http://schemas.microsoft.com/office/drawing/2014/main" xmlns="" id="{7622B25C-AB5D-4EDA-8DF8-7F67DD9C9F3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xmlns="" id="{BD80B75B-EE5F-44F8-A08B-9C0036BE98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xmlns="" id="{B2B09BF3-E833-412B-B9B3-E0F30B9235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a:extLst>
            <a:ext uri="{FF2B5EF4-FFF2-40B4-BE49-F238E27FC236}">
              <a16:creationId xmlns:a16="http://schemas.microsoft.com/office/drawing/2014/main" xmlns="" id="{F73F5BF6-BAA5-4005-84C5-200DB3B949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15" name="直線コネクタ 214">
          <a:extLst>
            <a:ext uri="{FF2B5EF4-FFF2-40B4-BE49-F238E27FC236}">
              <a16:creationId xmlns:a16="http://schemas.microsoft.com/office/drawing/2014/main" xmlns="" id="{6657B2A0-BC68-4517-B0D2-9337A7CFD1A5}"/>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16" name="【福祉施設】&#10;一人当たり面積最小値テキスト">
          <a:extLst>
            <a:ext uri="{FF2B5EF4-FFF2-40B4-BE49-F238E27FC236}">
              <a16:creationId xmlns:a16="http://schemas.microsoft.com/office/drawing/2014/main" xmlns="" id="{AEC3C302-B5CA-4BE2-B20B-BE47A5B306BC}"/>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17" name="直線コネクタ 216">
          <a:extLst>
            <a:ext uri="{FF2B5EF4-FFF2-40B4-BE49-F238E27FC236}">
              <a16:creationId xmlns:a16="http://schemas.microsoft.com/office/drawing/2014/main" xmlns="" id="{EE603EE5-9EDE-4822-8080-FF0CFBAAADC5}"/>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18" name="【福祉施設】&#10;一人当たり面積最大値テキスト">
          <a:extLst>
            <a:ext uri="{FF2B5EF4-FFF2-40B4-BE49-F238E27FC236}">
              <a16:creationId xmlns:a16="http://schemas.microsoft.com/office/drawing/2014/main" xmlns="" id="{DB592A04-9E9C-41D0-9547-3579ABE5CF09}"/>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9" name="直線コネクタ 218">
          <a:extLst>
            <a:ext uri="{FF2B5EF4-FFF2-40B4-BE49-F238E27FC236}">
              <a16:creationId xmlns:a16="http://schemas.microsoft.com/office/drawing/2014/main" xmlns="" id="{F2AD0D39-9620-4954-8560-DE45F48BEF48}"/>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20" name="【福祉施設】&#10;一人当たり面積平均値テキスト">
          <a:extLst>
            <a:ext uri="{FF2B5EF4-FFF2-40B4-BE49-F238E27FC236}">
              <a16:creationId xmlns:a16="http://schemas.microsoft.com/office/drawing/2014/main" xmlns="" id="{9D9FDE0D-F06B-4A97-A145-16DC0868FFCE}"/>
            </a:ext>
          </a:extLst>
        </xdr:cNvPr>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21" name="フローチャート: 判断 220">
          <a:extLst>
            <a:ext uri="{FF2B5EF4-FFF2-40B4-BE49-F238E27FC236}">
              <a16:creationId xmlns:a16="http://schemas.microsoft.com/office/drawing/2014/main" xmlns="" id="{C71C7C86-5EA6-4506-B0DC-8718350BAA4A}"/>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22" name="フローチャート: 判断 221">
          <a:extLst>
            <a:ext uri="{FF2B5EF4-FFF2-40B4-BE49-F238E27FC236}">
              <a16:creationId xmlns:a16="http://schemas.microsoft.com/office/drawing/2014/main" xmlns="" id="{0E7D1D92-245F-4249-9C49-353F42F3B371}"/>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23" name="n_1aveValue【福祉施設】&#10;一人当たり面積">
          <a:extLst>
            <a:ext uri="{FF2B5EF4-FFF2-40B4-BE49-F238E27FC236}">
              <a16:creationId xmlns:a16="http://schemas.microsoft.com/office/drawing/2014/main" xmlns="" id="{CE31082F-9076-4AD5-BD40-D9F426B30AFF}"/>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24" name="フローチャート: 判断 223">
          <a:extLst>
            <a:ext uri="{FF2B5EF4-FFF2-40B4-BE49-F238E27FC236}">
              <a16:creationId xmlns:a16="http://schemas.microsoft.com/office/drawing/2014/main" xmlns="" id="{6003DD9C-469C-45BA-95FD-0625B7A90D74}"/>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25" name="n_2aveValue【福祉施設】&#10;一人当たり面積">
          <a:extLst>
            <a:ext uri="{FF2B5EF4-FFF2-40B4-BE49-F238E27FC236}">
              <a16:creationId xmlns:a16="http://schemas.microsoft.com/office/drawing/2014/main" xmlns="" id="{FB25274F-6E6A-4D36-BAD5-FBC36562CDCA}"/>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xmlns="" id="{377FF4C6-3D4B-4787-AEBB-9EF1BCC9E0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04B0DD20-515A-4D5F-AC2A-D335404B2A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16D8194C-8000-43B0-A31C-440743114E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829C6E24-E324-4B17-97FA-D6704626A6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34BEF3AF-83A2-4CE0-A169-C9FEB82585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231" name="楕円 230">
          <a:extLst>
            <a:ext uri="{FF2B5EF4-FFF2-40B4-BE49-F238E27FC236}">
              <a16:creationId xmlns:a16="http://schemas.microsoft.com/office/drawing/2014/main" xmlns="" id="{5D0FA60E-142C-453A-89DA-5C05D5967A7D}"/>
            </a:ext>
          </a:extLst>
        </xdr:cNvPr>
        <xdr:cNvSpPr/>
      </xdr:nvSpPr>
      <xdr:spPr>
        <a:xfrm>
          <a:off x="10426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145341</xdr:rowOff>
    </xdr:from>
    <xdr:ext cx="469744" cy="259045"/>
    <xdr:sp macro="" textlink="">
      <xdr:nvSpPr>
        <xdr:cNvPr id="232" name="【福祉施設】&#10;一人当たり面積該当値テキスト">
          <a:extLst>
            <a:ext uri="{FF2B5EF4-FFF2-40B4-BE49-F238E27FC236}">
              <a16:creationId xmlns:a16="http://schemas.microsoft.com/office/drawing/2014/main" xmlns="" id="{FA8B4C91-2D6C-4DD2-A585-AF88FA42FC97}"/>
            </a:ext>
          </a:extLst>
        </xdr:cNvPr>
        <xdr:cNvSpPr txBox="1"/>
      </xdr:nvSpPr>
      <xdr:spPr>
        <a:xfrm>
          <a:off x="10515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233" name="楕円 232">
          <a:extLst>
            <a:ext uri="{FF2B5EF4-FFF2-40B4-BE49-F238E27FC236}">
              <a16:creationId xmlns:a16="http://schemas.microsoft.com/office/drawing/2014/main" xmlns="" id="{B817315B-EE66-44F4-B6C2-CD34CD6F5A78}"/>
            </a:ext>
          </a:extLst>
        </xdr:cNvPr>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xdr:rowOff>
    </xdr:from>
    <xdr:to>
      <xdr:col>55</xdr:col>
      <xdr:colOff>0</xdr:colOff>
      <xdr:row>85</xdr:row>
      <xdr:rowOff>46264</xdr:rowOff>
    </xdr:to>
    <xdr:cxnSp macro="">
      <xdr:nvCxnSpPr>
        <xdr:cNvPr id="234" name="直線コネクタ 233">
          <a:extLst>
            <a:ext uri="{FF2B5EF4-FFF2-40B4-BE49-F238E27FC236}">
              <a16:creationId xmlns:a16="http://schemas.microsoft.com/office/drawing/2014/main" xmlns="" id="{E61A3FC0-21A7-4958-992E-9ECCF29F7F3F}"/>
            </a:ext>
          </a:extLst>
        </xdr:cNvPr>
        <xdr:cNvCxnSpPr/>
      </xdr:nvCxnSpPr>
      <xdr:spPr>
        <a:xfrm>
          <a:off x="9639300" y="1458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35" name="楕円 234">
          <a:extLst>
            <a:ext uri="{FF2B5EF4-FFF2-40B4-BE49-F238E27FC236}">
              <a16:creationId xmlns:a16="http://schemas.microsoft.com/office/drawing/2014/main" xmlns="" id="{476471E6-052F-40BD-A303-BF186138D30A}"/>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49530</xdr:rowOff>
    </xdr:to>
    <xdr:cxnSp macro="">
      <xdr:nvCxnSpPr>
        <xdr:cNvPr id="236" name="直線コネクタ 235">
          <a:extLst>
            <a:ext uri="{FF2B5EF4-FFF2-40B4-BE49-F238E27FC236}">
              <a16:creationId xmlns:a16="http://schemas.microsoft.com/office/drawing/2014/main" xmlns="" id="{1ED6C0F9-68D8-49D5-BAA5-5A1CC43CEA67}"/>
            </a:ext>
          </a:extLst>
        </xdr:cNvPr>
        <xdr:cNvCxnSpPr/>
      </xdr:nvCxnSpPr>
      <xdr:spPr>
        <a:xfrm flipV="1">
          <a:off x="8750300" y="1458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55534</xdr:rowOff>
    </xdr:from>
    <xdr:ext cx="469744" cy="259045"/>
    <xdr:sp macro="" textlink="">
      <xdr:nvSpPr>
        <xdr:cNvPr id="237" name="n_1mainValue【福祉施設】&#10;一人当たり面積">
          <a:extLst>
            <a:ext uri="{FF2B5EF4-FFF2-40B4-BE49-F238E27FC236}">
              <a16:creationId xmlns:a16="http://schemas.microsoft.com/office/drawing/2014/main" xmlns="" id="{BE2C7337-0C09-4F5C-A5EF-E72F08B6B299}"/>
            </a:ext>
          </a:extLst>
        </xdr:cNvPr>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38" name="n_2mainValue【福祉施設】&#10;一人当たり面積">
          <a:extLst>
            <a:ext uri="{FF2B5EF4-FFF2-40B4-BE49-F238E27FC236}">
              <a16:creationId xmlns:a16="http://schemas.microsoft.com/office/drawing/2014/main" xmlns="" id="{1C5C4DC0-7449-40CA-881A-C15A0BFF9184}"/>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a:extLst>
            <a:ext uri="{FF2B5EF4-FFF2-40B4-BE49-F238E27FC236}">
              <a16:creationId xmlns:a16="http://schemas.microsoft.com/office/drawing/2014/main" xmlns="" id="{ADD61819-6313-4BE7-AC39-C9D8645F33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a:extLst>
            <a:ext uri="{FF2B5EF4-FFF2-40B4-BE49-F238E27FC236}">
              <a16:creationId xmlns:a16="http://schemas.microsoft.com/office/drawing/2014/main" xmlns="" id="{7F72AFF7-01D4-4293-9F3F-40FEC02B5E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a:extLst>
            <a:ext uri="{FF2B5EF4-FFF2-40B4-BE49-F238E27FC236}">
              <a16:creationId xmlns:a16="http://schemas.microsoft.com/office/drawing/2014/main" xmlns="" id="{1ABA1CC1-70DA-4174-B348-276A9D26FB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a:extLst>
            <a:ext uri="{FF2B5EF4-FFF2-40B4-BE49-F238E27FC236}">
              <a16:creationId xmlns:a16="http://schemas.microsoft.com/office/drawing/2014/main" xmlns="" id="{A867D585-2D34-4377-82C6-2F1294D143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a:extLst>
            <a:ext uri="{FF2B5EF4-FFF2-40B4-BE49-F238E27FC236}">
              <a16:creationId xmlns:a16="http://schemas.microsoft.com/office/drawing/2014/main" xmlns="" id="{B81DA176-5BFC-4762-B413-055BF2F5C9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a:extLst>
            <a:ext uri="{FF2B5EF4-FFF2-40B4-BE49-F238E27FC236}">
              <a16:creationId xmlns:a16="http://schemas.microsoft.com/office/drawing/2014/main" xmlns="" id="{745572C4-EE66-429A-836D-BE29787B2B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a:extLst>
            <a:ext uri="{FF2B5EF4-FFF2-40B4-BE49-F238E27FC236}">
              <a16:creationId xmlns:a16="http://schemas.microsoft.com/office/drawing/2014/main" xmlns="" id="{BBB793BF-6B7B-4CB9-8E15-401C091C60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a:extLst>
            <a:ext uri="{FF2B5EF4-FFF2-40B4-BE49-F238E27FC236}">
              <a16:creationId xmlns:a16="http://schemas.microsoft.com/office/drawing/2014/main" xmlns="" id="{E7E18655-A7F7-42EB-A81F-4A9DE6C380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a:extLst>
            <a:ext uri="{FF2B5EF4-FFF2-40B4-BE49-F238E27FC236}">
              <a16:creationId xmlns:a16="http://schemas.microsoft.com/office/drawing/2014/main" xmlns="" id="{2105B292-E0A3-4EDC-AFF3-451F6B4869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a:extLst>
            <a:ext uri="{FF2B5EF4-FFF2-40B4-BE49-F238E27FC236}">
              <a16:creationId xmlns:a16="http://schemas.microsoft.com/office/drawing/2014/main" xmlns="" id="{D4FF6FF1-178B-4A86-8A95-22FC697973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a:extLst>
            <a:ext uri="{FF2B5EF4-FFF2-40B4-BE49-F238E27FC236}">
              <a16:creationId xmlns:a16="http://schemas.microsoft.com/office/drawing/2014/main" xmlns="" id="{5FCB8D16-9FBE-459E-BD2B-6F905A10A6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a:extLst>
            <a:ext uri="{FF2B5EF4-FFF2-40B4-BE49-F238E27FC236}">
              <a16:creationId xmlns:a16="http://schemas.microsoft.com/office/drawing/2014/main" xmlns="" id="{AB187E4F-8C35-49BE-B479-1242278FCE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a:extLst>
            <a:ext uri="{FF2B5EF4-FFF2-40B4-BE49-F238E27FC236}">
              <a16:creationId xmlns:a16="http://schemas.microsoft.com/office/drawing/2014/main" xmlns="" id="{6F8C0316-2839-48C5-80A5-7918F76A5E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a:extLst>
            <a:ext uri="{FF2B5EF4-FFF2-40B4-BE49-F238E27FC236}">
              <a16:creationId xmlns:a16="http://schemas.microsoft.com/office/drawing/2014/main" xmlns="" id="{7E431B2E-C0B5-4C3B-A82B-FC136A08CD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a:extLst>
            <a:ext uri="{FF2B5EF4-FFF2-40B4-BE49-F238E27FC236}">
              <a16:creationId xmlns:a16="http://schemas.microsoft.com/office/drawing/2014/main" xmlns="" id="{2FCD263D-A38D-45F7-8D96-FF1C5A9159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a:extLst>
            <a:ext uri="{FF2B5EF4-FFF2-40B4-BE49-F238E27FC236}">
              <a16:creationId xmlns:a16="http://schemas.microsoft.com/office/drawing/2014/main" xmlns="" id="{59319C8B-A793-49D4-97AF-FE00C6032B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a:extLst>
            <a:ext uri="{FF2B5EF4-FFF2-40B4-BE49-F238E27FC236}">
              <a16:creationId xmlns:a16="http://schemas.microsoft.com/office/drawing/2014/main" xmlns="" id="{104DC60A-8F08-49F1-BF88-9DB93851FA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a:extLst>
            <a:ext uri="{FF2B5EF4-FFF2-40B4-BE49-F238E27FC236}">
              <a16:creationId xmlns:a16="http://schemas.microsoft.com/office/drawing/2014/main" xmlns="" id="{51DBE34D-A1D3-428B-80D3-F17B5C7D06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a:extLst>
            <a:ext uri="{FF2B5EF4-FFF2-40B4-BE49-F238E27FC236}">
              <a16:creationId xmlns:a16="http://schemas.microsoft.com/office/drawing/2014/main" xmlns="" id="{F726F224-93F3-4140-9980-E06928BF0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a:extLst>
            <a:ext uri="{FF2B5EF4-FFF2-40B4-BE49-F238E27FC236}">
              <a16:creationId xmlns:a16="http://schemas.microsoft.com/office/drawing/2014/main" xmlns="" id="{74835BF5-C76E-4D4E-A1C1-0338F28721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a:extLst>
            <a:ext uri="{FF2B5EF4-FFF2-40B4-BE49-F238E27FC236}">
              <a16:creationId xmlns:a16="http://schemas.microsoft.com/office/drawing/2014/main" xmlns="" id="{CC826C58-C979-4536-BACC-9DDFF4D4ED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a:extLst>
            <a:ext uri="{FF2B5EF4-FFF2-40B4-BE49-F238E27FC236}">
              <a16:creationId xmlns:a16="http://schemas.microsoft.com/office/drawing/2014/main" xmlns="" id="{34A8EC37-9B1F-4E00-AC2C-93F93C4E5D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a:extLst>
            <a:ext uri="{FF2B5EF4-FFF2-40B4-BE49-F238E27FC236}">
              <a16:creationId xmlns:a16="http://schemas.microsoft.com/office/drawing/2014/main" xmlns="" id="{7FEFCC41-925B-4778-99AA-F0F2407EC6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a:extLst>
            <a:ext uri="{FF2B5EF4-FFF2-40B4-BE49-F238E27FC236}">
              <a16:creationId xmlns:a16="http://schemas.microsoft.com/office/drawing/2014/main" xmlns="" id="{30563C22-7DAD-4B38-99E7-43E9BAD528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a:extLst>
            <a:ext uri="{FF2B5EF4-FFF2-40B4-BE49-F238E27FC236}">
              <a16:creationId xmlns:a16="http://schemas.microsoft.com/office/drawing/2014/main" xmlns="" id="{E6FD1231-F708-4A1F-BA4C-C572F51036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a:extLst>
            <a:ext uri="{FF2B5EF4-FFF2-40B4-BE49-F238E27FC236}">
              <a16:creationId xmlns:a16="http://schemas.microsoft.com/office/drawing/2014/main" xmlns="" id="{431564AB-8572-41B1-ADB6-F6A8F804E1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5" name="直線コネクタ 264">
          <a:extLst>
            <a:ext uri="{FF2B5EF4-FFF2-40B4-BE49-F238E27FC236}">
              <a16:creationId xmlns:a16="http://schemas.microsoft.com/office/drawing/2014/main" xmlns="" id="{0FA42BEE-9BD4-4811-9ED3-5F722FDC5B8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6" name="テキスト ボックス 265">
          <a:extLst>
            <a:ext uri="{FF2B5EF4-FFF2-40B4-BE49-F238E27FC236}">
              <a16:creationId xmlns:a16="http://schemas.microsoft.com/office/drawing/2014/main" xmlns="" id="{622F19C5-A762-44C1-85EB-8D56DC355E9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7" name="直線コネクタ 266">
          <a:extLst>
            <a:ext uri="{FF2B5EF4-FFF2-40B4-BE49-F238E27FC236}">
              <a16:creationId xmlns:a16="http://schemas.microsoft.com/office/drawing/2014/main" xmlns="" id="{71326D70-6B08-46DD-AEA7-C419AD97EAF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8" name="テキスト ボックス 267">
          <a:extLst>
            <a:ext uri="{FF2B5EF4-FFF2-40B4-BE49-F238E27FC236}">
              <a16:creationId xmlns:a16="http://schemas.microsoft.com/office/drawing/2014/main" xmlns="" id="{F0BF19E7-3982-4E56-A8EE-7C686BC108E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9" name="直線コネクタ 268">
          <a:extLst>
            <a:ext uri="{FF2B5EF4-FFF2-40B4-BE49-F238E27FC236}">
              <a16:creationId xmlns:a16="http://schemas.microsoft.com/office/drawing/2014/main" xmlns="" id="{2A5FE1F6-84CD-4757-8239-F6A4E9E3176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0" name="テキスト ボックス 269">
          <a:extLst>
            <a:ext uri="{FF2B5EF4-FFF2-40B4-BE49-F238E27FC236}">
              <a16:creationId xmlns:a16="http://schemas.microsoft.com/office/drawing/2014/main" xmlns="" id="{27565519-5463-4D66-B02A-9CDE612C96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1" name="直線コネクタ 270">
          <a:extLst>
            <a:ext uri="{FF2B5EF4-FFF2-40B4-BE49-F238E27FC236}">
              <a16:creationId xmlns:a16="http://schemas.microsoft.com/office/drawing/2014/main" xmlns="" id="{2F48D292-D773-43CD-BBF8-7CFBEE6693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2" name="テキスト ボックス 271">
          <a:extLst>
            <a:ext uri="{FF2B5EF4-FFF2-40B4-BE49-F238E27FC236}">
              <a16:creationId xmlns:a16="http://schemas.microsoft.com/office/drawing/2014/main" xmlns="" id="{D107786D-C348-41BD-A9BC-A39E2B0F87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3" name="直線コネクタ 272">
          <a:extLst>
            <a:ext uri="{FF2B5EF4-FFF2-40B4-BE49-F238E27FC236}">
              <a16:creationId xmlns:a16="http://schemas.microsoft.com/office/drawing/2014/main" xmlns="" id="{C85AF250-95C0-445C-BD7D-D0954AC4830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4" name="テキスト ボックス 273">
          <a:extLst>
            <a:ext uri="{FF2B5EF4-FFF2-40B4-BE49-F238E27FC236}">
              <a16:creationId xmlns:a16="http://schemas.microsoft.com/office/drawing/2014/main" xmlns="" id="{B98AB64D-8D68-4D60-93D0-384767DD785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5" name="直線コネクタ 274">
          <a:extLst>
            <a:ext uri="{FF2B5EF4-FFF2-40B4-BE49-F238E27FC236}">
              <a16:creationId xmlns:a16="http://schemas.microsoft.com/office/drawing/2014/main" xmlns="" id="{3807F214-3626-425F-8A80-4B92F285B9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6" name="テキスト ボックス 275">
          <a:extLst>
            <a:ext uri="{FF2B5EF4-FFF2-40B4-BE49-F238E27FC236}">
              <a16:creationId xmlns:a16="http://schemas.microsoft.com/office/drawing/2014/main" xmlns="" id="{21FC7D40-7D7A-4A0A-9552-C54FBFD3706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a:extLst>
            <a:ext uri="{FF2B5EF4-FFF2-40B4-BE49-F238E27FC236}">
              <a16:creationId xmlns:a16="http://schemas.microsoft.com/office/drawing/2014/main" xmlns="" id="{74B42269-0D66-443F-8900-5101EC5505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a:extLst>
            <a:ext uri="{FF2B5EF4-FFF2-40B4-BE49-F238E27FC236}">
              <a16:creationId xmlns:a16="http://schemas.microsoft.com/office/drawing/2014/main" xmlns="" id="{EF6FFD36-9863-4C7C-AA49-274184429C0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一般廃棄物処理施設】&#10;有形固定資産減価償却率グラフ枠">
          <a:extLst>
            <a:ext uri="{FF2B5EF4-FFF2-40B4-BE49-F238E27FC236}">
              <a16:creationId xmlns:a16="http://schemas.microsoft.com/office/drawing/2014/main" xmlns="" id="{ED7AA1BD-685D-4F81-8905-F003A22A3B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280" name="直線コネクタ 279">
          <a:extLst>
            <a:ext uri="{FF2B5EF4-FFF2-40B4-BE49-F238E27FC236}">
              <a16:creationId xmlns:a16="http://schemas.microsoft.com/office/drawing/2014/main" xmlns="" id="{18B9DE50-2E4B-42AF-9DED-96F9DFDA96DB}"/>
            </a:ext>
          </a:extLst>
        </xdr:cNvPr>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281" name="【一般廃棄物処理施設】&#10;有形固定資産減価償却率最小値テキスト">
          <a:extLst>
            <a:ext uri="{FF2B5EF4-FFF2-40B4-BE49-F238E27FC236}">
              <a16:creationId xmlns:a16="http://schemas.microsoft.com/office/drawing/2014/main" xmlns="" id="{7BDEAFBF-78BD-43A4-8C63-294700B348C5}"/>
            </a:ext>
          </a:extLst>
        </xdr:cNvPr>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282" name="直線コネクタ 281">
          <a:extLst>
            <a:ext uri="{FF2B5EF4-FFF2-40B4-BE49-F238E27FC236}">
              <a16:creationId xmlns:a16="http://schemas.microsoft.com/office/drawing/2014/main" xmlns="" id="{2ECF2C48-109D-4E4A-8640-31429CF96C16}"/>
            </a:ext>
          </a:extLst>
        </xdr:cNvPr>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283" name="【一般廃棄物処理施設】&#10;有形固定資産減価償却率最大値テキスト">
          <a:extLst>
            <a:ext uri="{FF2B5EF4-FFF2-40B4-BE49-F238E27FC236}">
              <a16:creationId xmlns:a16="http://schemas.microsoft.com/office/drawing/2014/main" xmlns="" id="{25D0DD4B-4170-4D2E-9377-D62160D7E51F}"/>
            </a:ext>
          </a:extLst>
        </xdr:cNvPr>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284" name="直線コネクタ 283">
          <a:extLst>
            <a:ext uri="{FF2B5EF4-FFF2-40B4-BE49-F238E27FC236}">
              <a16:creationId xmlns:a16="http://schemas.microsoft.com/office/drawing/2014/main" xmlns="" id="{8458C153-CD9B-487D-8392-1EEB4DE3D34E}"/>
            </a:ext>
          </a:extLst>
        </xdr:cNvPr>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121755</xdr:rowOff>
    </xdr:from>
    <xdr:ext cx="405111" cy="259045"/>
    <xdr:sp macro="" textlink="">
      <xdr:nvSpPr>
        <xdr:cNvPr id="285" name="【一般廃棄物処理施設】&#10;有形固定資産減価償却率平均値テキスト">
          <a:extLst>
            <a:ext uri="{FF2B5EF4-FFF2-40B4-BE49-F238E27FC236}">
              <a16:creationId xmlns:a16="http://schemas.microsoft.com/office/drawing/2014/main" xmlns="" id="{2A0AC2A8-E378-4910-AAE0-DFCB3842E893}"/>
            </a:ext>
          </a:extLst>
        </xdr:cNvPr>
        <xdr:cNvSpPr txBox="1"/>
      </xdr:nvSpPr>
      <xdr:spPr>
        <a:xfrm>
          <a:off x="16357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286" name="フローチャート: 判断 285">
          <a:extLst>
            <a:ext uri="{FF2B5EF4-FFF2-40B4-BE49-F238E27FC236}">
              <a16:creationId xmlns:a16="http://schemas.microsoft.com/office/drawing/2014/main" xmlns="" id="{B4BFF67C-E2AB-441B-AC8A-E9824BFB656B}"/>
            </a:ext>
          </a:extLst>
        </xdr:cNvPr>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287" name="フローチャート: 判断 286">
          <a:extLst>
            <a:ext uri="{FF2B5EF4-FFF2-40B4-BE49-F238E27FC236}">
              <a16:creationId xmlns:a16="http://schemas.microsoft.com/office/drawing/2014/main" xmlns="" id="{FDB64496-1F8D-4422-A0A0-CA8D8436FCE7}"/>
            </a:ext>
          </a:extLst>
        </xdr:cNvPr>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42290</xdr:rowOff>
    </xdr:from>
    <xdr:ext cx="405111" cy="259045"/>
    <xdr:sp macro="" textlink="">
      <xdr:nvSpPr>
        <xdr:cNvPr id="288" name="n_1aveValue【一般廃棄物処理施設】&#10;有形固定資産減価償却率">
          <a:extLst>
            <a:ext uri="{FF2B5EF4-FFF2-40B4-BE49-F238E27FC236}">
              <a16:creationId xmlns:a16="http://schemas.microsoft.com/office/drawing/2014/main" xmlns="" id="{3BE66274-DCD1-4380-94BD-0DB5615E5D03}"/>
            </a:ext>
          </a:extLst>
        </xdr:cNvPr>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289" name="フローチャート: 判断 288">
          <a:extLst>
            <a:ext uri="{FF2B5EF4-FFF2-40B4-BE49-F238E27FC236}">
              <a16:creationId xmlns:a16="http://schemas.microsoft.com/office/drawing/2014/main" xmlns="" id="{CAD6DEEC-CF91-4C61-9357-D4F69CA6C83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290" name="n_2aveValue【一般廃棄物処理施設】&#10;有形固定資産減価償却率">
          <a:extLst>
            <a:ext uri="{FF2B5EF4-FFF2-40B4-BE49-F238E27FC236}">
              <a16:creationId xmlns:a16="http://schemas.microsoft.com/office/drawing/2014/main" xmlns="" id="{47C677A7-6978-41BE-BF9F-D3B447A73777}"/>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xmlns="" id="{04498ED3-0F05-42E9-BD55-034D3DEBA1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xmlns="" id="{6740D516-A3BB-437F-BDA0-BFBF3A5F0E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A2BB9256-E8B4-4C96-A45D-A375A58365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xmlns="" id="{9C4D14FF-E2F9-450C-B525-66432DFF3B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xmlns="" id="{A167060A-DFAA-48B2-91B7-9E03EC6A6F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296" name="楕円 295">
          <a:extLst>
            <a:ext uri="{FF2B5EF4-FFF2-40B4-BE49-F238E27FC236}">
              <a16:creationId xmlns:a16="http://schemas.microsoft.com/office/drawing/2014/main" xmlns="" id="{DADD9419-5D87-4EEF-A3CF-E2F4A8F9B4E5}"/>
            </a:ext>
          </a:extLst>
        </xdr:cNvPr>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15257</xdr:rowOff>
    </xdr:from>
    <xdr:ext cx="405111" cy="259045"/>
    <xdr:sp macro="" textlink="">
      <xdr:nvSpPr>
        <xdr:cNvPr id="297" name="【一般廃棄物処理施設】&#10;有形固定資産減価償却率該当値テキスト">
          <a:extLst>
            <a:ext uri="{FF2B5EF4-FFF2-40B4-BE49-F238E27FC236}">
              <a16:creationId xmlns:a16="http://schemas.microsoft.com/office/drawing/2014/main" xmlns="" id="{6F09C4C6-F782-4DCB-8C98-38295E3CEA4C}"/>
            </a:ext>
          </a:extLst>
        </xdr:cNvPr>
        <xdr:cNvSpPr txBox="1"/>
      </xdr:nvSpPr>
      <xdr:spPr>
        <a:xfrm>
          <a:off x="16357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298" name="楕円 297">
          <a:extLst>
            <a:ext uri="{FF2B5EF4-FFF2-40B4-BE49-F238E27FC236}">
              <a16:creationId xmlns:a16="http://schemas.microsoft.com/office/drawing/2014/main" xmlns="" id="{EA04ACEC-9141-4FB5-965E-31CE15CE43F9}"/>
            </a:ext>
          </a:extLst>
        </xdr:cNvPr>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131717</xdr:rowOff>
    </xdr:to>
    <xdr:cxnSp macro="">
      <xdr:nvCxnSpPr>
        <xdr:cNvPr id="299" name="直線コネクタ 298">
          <a:extLst>
            <a:ext uri="{FF2B5EF4-FFF2-40B4-BE49-F238E27FC236}">
              <a16:creationId xmlns:a16="http://schemas.microsoft.com/office/drawing/2014/main" xmlns="" id="{16D874C7-7730-475D-806D-5A2A61CB6F1D}"/>
            </a:ext>
          </a:extLst>
        </xdr:cNvPr>
        <xdr:cNvCxnSpPr/>
      </xdr:nvCxnSpPr>
      <xdr:spPr>
        <a:xfrm flipV="1">
          <a:off x="15481300" y="64312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00" name="楕円 299">
          <a:extLst>
            <a:ext uri="{FF2B5EF4-FFF2-40B4-BE49-F238E27FC236}">
              <a16:creationId xmlns:a16="http://schemas.microsoft.com/office/drawing/2014/main" xmlns="" id="{779FF15F-7514-4734-98BE-457443D19894}"/>
            </a:ext>
          </a:extLst>
        </xdr:cNvPr>
        <xdr:cNvSpPr/>
      </xdr:nvSpPr>
      <xdr:spPr>
        <a:xfrm>
          <a:off x="14541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131717</xdr:rowOff>
    </xdr:from>
    <xdr:to>
      <xdr:col>81</xdr:col>
      <xdr:colOff>50800</xdr:colOff>
      <xdr:row>38</xdr:row>
      <xdr:rowOff>4354</xdr:rowOff>
    </xdr:to>
    <xdr:cxnSp macro="">
      <xdr:nvCxnSpPr>
        <xdr:cNvPr id="301" name="直線コネクタ 300">
          <a:extLst>
            <a:ext uri="{FF2B5EF4-FFF2-40B4-BE49-F238E27FC236}">
              <a16:creationId xmlns:a16="http://schemas.microsoft.com/office/drawing/2014/main" xmlns="" id="{DF6626CF-6979-42A0-AFAC-31E4AD99A4A7}"/>
            </a:ext>
          </a:extLst>
        </xdr:cNvPr>
        <xdr:cNvCxnSpPr/>
      </xdr:nvCxnSpPr>
      <xdr:spPr>
        <a:xfrm flipV="1">
          <a:off x="14592300" y="64753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02" name="n_1mainValue【一般廃棄物処理施設】&#10;有形固定資産減価償却率">
          <a:extLst>
            <a:ext uri="{FF2B5EF4-FFF2-40B4-BE49-F238E27FC236}">
              <a16:creationId xmlns:a16="http://schemas.microsoft.com/office/drawing/2014/main" xmlns="" id="{938CB9AA-1A41-45F8-B656-0D33CF96B839}"/>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303" name="n_2mainValue【一般廃棄物処理施設】&#10;有形固定資産減価償却率">
          <a:extLst>
            <a:ext uri="{FF2B5EF4-FFF2-40B4-BE49-F238E27FC236}">
              <a16:creationId xmlns:a16="http://schemas.microsoft.com/office/drawing/2014/main" xmlns="" id="{D4B55332-AD74-4F2D-AE2B-00076761DCBF}"/>
            </a:ext>
          </a:extLst>
        </xdr:cNvPr>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xmlns="" id="{0A554DEB-372C-4C76-95B9-40988D070D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xmlns="" id="{A8AE5AFB-C433-4675-8DB0-D3FE78AF40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xmlns="" id="{1EF0FB3A-6DE4-45C3-ABE8-2A4F369054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xmlns="" id="{CC31AD4B-374F-4498-ADBC-B303DE56C4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xmlns="" id="{D037002A-4B3F-4A5F-8081-F88EC75B77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xmlns="" id="{D0A69C3B-C462-429D-91AB-AD064959AC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xmlns="" id="{9E5A2C76-BC92-45DF-BAE2-C56783AA59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xmlns="" id="{3BA89964-8F52-4539-94E8-A9578A8FDD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a:extLst>
            <a:ext uri="{FF2B5EF4-FFF2-40B4-BE49-F238E27FC236}">
              <a16:creationId xmlns:a16="http://schemas.microsoft.com/office/drawing/2014/main" xmlns="" id="{EEF1E943-BAC1-46DF-9926-03FD51EDB9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a:extLst>
            <a:ext uri="{FF2B5EF4-FFF2-40B4-BE49-F238E27FC236}">
              <a16:creationId xmlns:a16="http://schemas.microsoft.com/office/drawing/2014/main" xmlns="" id="{DC9D7ABE-10F8-4BA1-8F56-EDC14D11D6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4" name="直線コネクタ 313">
          <a:extLst>
            <a:ext uri="{FF2B5EF4-FFF2-40B4-BE49-F238E27FC236}">
              <a16:creationId xmlns:a16="http://schemas.microsoft.com/office/drawing/2014/main" xmlns="" id="{4538ABC1-8ABB-4923-9F83-DB728521232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5" name="テキスト ボックス 314">
          <a:extLst>
            <a:ext uri="{FF2B5EF4-FFF2-40B4-BE49-F238E27FC236}">
              <a16:creationId xmlns:a16="http://schemas.microsoft.com/office/drawing/2014/main" xmlns="" id="{A325147B-07AE-4BBD-A693-5F5F8AD7141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6" name="直線コネクタ 315">
          <a:extLst>
            <a:ext uri="{FF2B5EF4-FFF2-40B4-BE49-F238E27FC236}">
              <a16:creationId xmlns:a16="http://schemas.microsoft.com/office/drawing/2014/main" xmlns="" id="{559382D4-79B0-4175-9F82-8B76F176F82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7" name="テキスト ボックス 316">
          <a:extLst>
            <a:ext uri="{FF2B5EF4-FFF2-40B4-BE49-F238E27FC236}">
              <a16:creationId xmlns:a16="http://schemas.microsoft.com/office/drawing/2014/main" xmlns="" id="{9C1E0058-4D62-4DE8-8323-6EF714CBA9A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8" name="直線コネクタ 317">
          <a:extLst>
            <a:ext uri="{FF2B5EF4-FFF2-40B4-BE49-F238E27FC236}">
              <a16:creationId xmlns:a16="http://schemas.microsoft.com/office/drawing/2014/main" xmlns="" id="{5AF7766B-B913-459D-AC1F-477ED6DE2FE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9" name="テキスト ボックス 318">
          <a:extLst>
            <a:ext uri="{FF2B5EF4-FFF2-40B4-BE49-F238E27FC236}">
              <a16:creationId xmlns:a16="http://schemas.microsoft.com/office/drawing/2014/main" xmlns="" id="{86E3EF60-3530-426A-AE2D-DB7EB3D50A8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0" name="直線コネクタ 319">
          <a:extLst>
            <a:ext uri="{FF2B5EF4-FFF2-40B4-BE49-F238E27FC236}">
              <a16:creationId xmlns:a16="http://schemas.microsoft.com/office/drawing/2014/main" xmlns="" id="{C324488C-3D06-4F69-96FB-AD85DF8C747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1" name="テキスト ボックス 320">
          <a:extLst>
            <a:ext uri="{FF2B5EF4-FFF2-40B4-BE49-F238E27FC236}">
              <a16:creationId xmlns:a16="http://schemas.microsoft.com/office/drawing/2014/main" xmlns="" id="{01EB4C9B-4E71-417C-B552-2F244160ABD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a:extLst>
            <a:ext uri="{FF2B5EF4-FFF2-40B4-BE49-F238E27FC236}">
              <a16:creationId xmlns:a16="http://schemas.microsoft.com/office/drawing/2014/main" xmlns="" id="{29951287-A32E-48EE-BC02-62D8556FED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3" name="テキスト ボックス 322">
          <a:extLst>
            <a:ext uri="{FF2B5EF4-FFF2-40B4-BE49-F238E27FC236}">
              <a16:creationId xmlns:a16="http://schemas.microsoft.com/office/drawing/2014/main" xmlns="" id="{20F07704-7286-4232-A6D9-44EB8EA5D8A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a:extLst>
            <a:ext uri="{FF2B5EF4-FFF2-40B4-BE49-F238E27FC236}">
              <a16:creationId xmlns:a16="http://schemas.microsoft.com/office/drawing/2014/main" xmlns="" id="{0AC644BB-3EF8-45EE-8C7B-28A97647F9D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25" name="直線コネクタ 324">
          <a:extLst>
            <a:ext uri="{FF2B5EF4-FFF2-40B4-BE49-F238E27FC236}">
              <a16:creationId xmlns:a16="http://schemas.microsoft.com/office/drawing/2014/main" xmlns="" id="{4ABBB7BE-EDF3-4AFA-B698-9071290F632E}"/>
            </a:ext>
          </a:extLst>
        </xdr:cNvPr>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26" name="【一般廃棄物処理施設】&#10;一人当たり有形固定資産（償却資産）額最小値テキスト">
          <a:extLst>
            <a:ext uri="{FF2B5EF4-FFF2-40B4-BE49-F238E27FC236}">
              <a16:creationId xmlns:a16="http://schemas.microsoft.com/office/drawing/2014/main" xmlns="" id="{4696EB1E-F5E3-4F34-B9D0-D60DFF3EB9A7}"/>
            </a:ext>
          </a:extLst>
        </xdr:cNvPr>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27" name="直線コネクタ 326">
          <a:extLst>
            <a:ext uri="{FF2B5EF4-FFF2-40B4-BE49-F238E27FC236}">
              <a16:creationId xmlns:a16="http://schemas.microsoft.com/office/drawing/2014/main" xmlns="" id="{D4B038D6-39C8-475D-BF0C-C137505D86DE}"/>
            </a:ext>
          </a:extLst>
        </xdr:cNvPr>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28" name="【一般廃棄物処理施設】&#10;一人当たり有形固定資産（償却資産）額最大値テキスト">
          <a:extLst>
            <a:ext uri="{FF2B5EF4-FFF2-40B4-BE49-F238E27FC236}">
              <a16:creationId xmlns:a16="http://schemas.microsoft.com/office/drawing/2014/main" xmlns="" id="{7211AFCD-1F7D-4695-9DF0-2EB36822003E}"/>
            </a:ext>
          </a:extLst>
        </xdr:cNvPr>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29" name="直線コネクタ 328">
          <a:extLst>
            <a:ext uri="{FF2B5EF4-FFF2-40B4-BE49-F238E27FC236}">
              <a16:creationId xmlns:a16="http://schemas.microsoft.com/office/drawing/2014/main" xmlns="" id="{D3513F55-1D4F-4FA2-A378-0B7293C1076B}"/>
            </a:ext>
          </a:extLst>
        </xdr:cNvPr>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330" name="【一般廃棄物処理施設】&#10;一人当たり有形固定資産（償却資産）額平均値テキスト">
          <a:extLst>
            <a:ext uri="{FF2B5EF4-FFF2-40B4-BE49-F238E27FC236}">
              <a16:creationId xmlns:a16="http://schemas.microsoft.com/office/drawing/2014/main" xmlns="" id="{69F331AA-6598-4CE6-88F3-38583B1D96B1}"/>
            </a:ext>
          </a:extLst>
        </xdr:cNvPr>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31" name="フローチャート: 判断 330">
          <a:extLst>
            <a:ext uri="{FF2B5EF4-FFF2-40B4-BE49-F238E27FC236}">
              <a16:creationId xmlns:a16="http://schemas.microsoft.com/office/drawing/2014/main" xmlns="" id="{0B0062E5-180E-45F5-BD98-06B61EFE3623}"/>
            </a:ext>
          </a:extLst>
        </xdr:cNvPr>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32" name="フローチャート: 判断 331">
          <a:extLst>
            <a:ext uri="{FF2B5EF4-FFF2-40B4-BE49-F238E27FC236}">
              <a16:creationId xmlns:a16="http://schemas.microsoft.com/office/drawing/2014/main" xmlns="" id="{4EC9E4D1-4146-4693-977F-DFB4CBE36751}"/>
            </a:ext>
          </a:extLst>
        </xdr:cNvPr>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43087</xdr:rowOff>
    </xdr:from>
    <xdr:ext cx="599010" cy="259045"/>
    <xdr:sp macro="" textlink="">
      <xdr:nvSpPr>
        <xdr:cNvPr id="333" name="n_1aveValue【一般廃棄物処理施設】&#10;一人当たり有形固定資産（償却資産）額">
          <a:extLst>
            <a:ext uri="{FF2B5EF4-FFF2-40B4-BE49-F238E27FC236}">
              <a16:creationId xmlns:a16="http://schemas.microsoft.com/office/drawing/2014/main" xmlns="" id="{3C3BFD22-7317-4DD9-9AF8-EE4C62AFE920}"/>
            </a:ext>
          </a:extLst>
        </xdr:cNvPr>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34" name="フローチャート: 判断 333">
          <a:extLst>
            <a:ext uri="{FF2B5EF4-FFF2-40B4-BE49-F238E27FC236}">
              <a16:creationId xmlns:a16="http://schemas.microsoft.com/office/drawing/2014/main" xmlns="" id="{72605484-D74B-45F0-8C99-1C4633813280}"/>
            </a:ext>
          </a:extLst>
        </xdr:cNvPr>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55102</xdr:rowOff>
    </xdr:from>
    <xdr:ext cx="599010" cy="259045"/>
    <xdr:sp macro="" textlink="">
      <xdr:nvSpPr>
        <xdr:cNvPr id="335" name="n_2aveValue【一般廃棄物処理施設】&#10;一人当たり有形固定資産（償却資産）額">
          <a:extLst>
            <a:ext uri="{FF2B5EF4-FFF2-40B4-BE49-F238E27FC236}">
              <a16:creationId xmlns:a16="http://schemas.microsoft.com/office/drawing/2014/main" xmlns="" id="{A7E4DE39-C230-43CA-A44D-3171C87CAC40}"/>
            </a:ext>
          </a:extLst>
        </xdr:cNvPr>
        <xdr:cNvSpPr txBox="1"/>
      </xdr:nvSpPr>
      <xdr:spPr>
        <a:xfrm>
          <a:off x="20134795" y="67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35E92F7B-3C5F-456E-B34D-DE3F88FD72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FE08547C-D5AD-4970-BFA7-C8EE26333A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5B575789-C5E2-4A5D-83BE-38DE9EA10F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xmlns="" id="{E87C28A7-127A-4E75-B18B-BC793F2C0F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xmlns="" id="{2586D451-9EE9-4330-9524-BD295B2A9F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64998</xdr:rowOff>
    </xdr:from>
    <xdr:to>
      <xdr:col>116</xdr:col>
      <xdr:colOff>114300</xdr:colOff>
      <xdr:row>37</xdr:row>
      <xdr:rowOff>166598</xdr:rowOff>
    </xdr:to>
    <xdr:sp macro="" textlink="">
      <xdr:nvSpPr>
        <xdr:cNvPr id="341" name="楕円 340">
          <a:extLst>
            <a:ext uri="{FF2B5EF4-FFF2-40B4-BE49-F238E27FC236}">
              <a16:creationId xmlns:a16="http://schemas.microsoft.com/office/drawing/2014/main" xmlns="" id="{FCBCDC1C-8F69-4E48-A48D-B045CBE5CB27}"/>
            </a:ext>
          </a:extLst>
        </xdr:cNvPr>
        <xdr:cNvSpPr/>
      </xdr:nvSpPr>
      <xdr:spPr>
        <a:xfrm>
          <a:off x="22110700" y="64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87875</xdr:rowOff>
    </xdr:from>
    <xdr:ext cx="599010" cy="259045"/>
    <xdr:sp macro="" textlink="">
      <xdr:nvSpPr>
        <xdr:cNvPr id="342" name="【一般廃棄物処理施設】&#10;一人当たり有形固定資産（償却資産）額該当値テキスト">
          <a:extLst>
            <a:ext uri="{FF2B5EF4-FFF2-40B4-BE49-F238E27FC236}">
              <a16:creationId xmlns:a16="http://schemas.microsoft.com/office/drawing/2014/main" xmlns="" id="{4A3DA28C-8757-41C4-98CD-0EB11E802485}"/>
            </a:ext>
          </a:extLst>
        </xdr:cNvPr>
        <xdr:cNvSpPr txBox="1"/>
      </xdr:nvSpPr>
      <xdr:spPr>
        <a:xfrm>
          <a:off x="22199600" y="626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69374</xdr:rowOff>
    </xdr:from>
    <xdr:to>
      <xdr:col>112</xdr:col>
      <xdr:colOff>38100</xdr:colOff>
      <xdr:row>37</xdr:row>
      <xdr:rowOff>170974</xdr:rowOff>
    </xdr:to>
    <xdr:sp macro="" textlink="">
      <xdr:nvSpPr>
        <xdr:cNvPr id="343" name="楕円 342">
          <a:extLst>
            <a:ext uri="{FF2B5EF4-FFF2-40B4-BE49-F238E27FC236}">
              <a16:creationId xmlns:a16="http://schemas.microsoft.com/office/drawing/2014/main" xmlns="" id="{91DADB9C-05AF-49DB-BE9F-0548C109E2BA}"/>
            </a:ext>
          </a:extLst>
        </xdr:cNvPr>
        <xdr:cNvSpPr/>
      </xdr:nvSpPr>
      <xdr:spPr>
        <a:xfrm>
          <a:off x="21272500" y="64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115798</xdr:rowOff>
    </xdr:from>
    <xdr:to>
      <xdr:col>116</xdr:col>
      <xdr:colOff>63500</xdr:colOff>
      <xdr:row>37</xdr:row>
      <xdr:rowOff>120174</xdr:rowOff>
    </xdr:to>
    <xdr:cxnSp macro="">
      <xdr:nvCxnSpPr>
        <xdr:cNvPr id="344" name="直線コネクタ 343">
          <a:extLst>
            <a:ext uri="{FF2B5EF4-FFF2-40B4-BE49-F238E27FC236}">
              <a16:creationId xmlns:a16="http://schemas.microsoft.com/office/drawing/2014/main" xmlns="" id="{BCCFCFBC-D23B-4CF6-BAAA-18B9B1C1F5E9}"/>
            </a:ext>
          </a:extLst>
        </xdr:cNvPr>
        <xdr:cNvCxnSpPr/>
      </xdr:nvCxnSpPr>
      <xdr:spPr>
        <a:xfrm flipV="1">
          <a:off x="21323300" y="6459448"/>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71888</xdr:rowOff>
    </xdr:from>
    <xdr:to>
      <xdr:col>107</xdr:col>
      <xdr:colOff>101600</xdr:colOff>
      <xdr:row>38</xdr:row>
      <xdr:rowOff>2039</xdr:rowOff>
    </xdr:to>
    <xdr:sp macro="" textlink="">
      <xdr:nvSpPr>
        <xdr:cNvPr id="345" name="楕円 344">
          <a:extLst>
            <a:ext uri="{FF2B5EF4-FFF2-40B4-BE49-F238E27FC236}">
              <a16:creationId xmlns:a16="http://schemas.microsoft.com/office/drawing/2014/main" xmlns="" id="{78D85C3F-9DBF-4494-87ED-01748E67AD55}"/>
            </a:ext>
          </a:extLst>
        </xdr:cNvPr>
        <xdr:cNvSpPr/>
      </xdr:nvSpPr>
      <xdr:spPr>
        <a:xfrm>
          <a:off x="20383500" y="6415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120174</xdr:rowOff>
    </xdr:from>
    <xdr:to>
      <xdr:col>111</xdr:col>
      <xdr:colOff>177800</xdr:colOff>
      <xdr:row>37</xdr:row>
      <xdr:rowOff>122688</xdr:rowOff>
    </xdr:to>
    <xdr:cxnSp macro="">
      <xdr:nvCxnSpPr>
        <xdr:cNvPr id="346" name="直線コネクタ 345">
          <a:extLst>
            <a:ext uri="{FF2B5EF4-FFF2-40B4-BE49-F238E27FC236}">
              <a16:creationId xmlns:a16="http://schemas.microsoft.com/office/drawing/2014/main" xmlns="" id="{F048AFCF-DD9D-45AB-AFA9-A67FA5FD76BC}"/>
            </a:ext>
          </a:extLst>
        </xdr:cNvPr>
        <xdr:cNvCxnSpPr/>
      </xdr:nvCxnSpPr>
      <xdr:spPr>
        <a:xfrm flipV="1">
          <a:off x="20434300" y="646382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16051</xdr:rowOff>
    </xdr:from>
    <xdr:ext cx="599010" cy="259045"/>
    <xdr:sp macro="" textlink="">
      <xdr:nvSpPr>
        <xdr:cNvPr id="347" name="n_1mainValue【一般廃棄物処理施設】&#10;一人当たり有形固定資産（償却資産）額">
          <a:extLst>
            <a:ext uri="{FF2B5EF4-FFF2-40B4-BE49-F238E27FC236}">
              <a16:creationId xmlns:a16="http://schemas.microsoft.com/office/drawing/2014/main" xmlns="" id="{7AA6D5F6-C826-4506-9B51-5445A20BF713}"/>
            </a:ext>
          </a:extLst>
        </xdr:cNvPr>
        <xdr:cNvSpPr txBox="1"/>
      </xdr:nvSpPr>
      <xdr:spPr>
        <a:xfrm>
          <a:off x="21011095" y="618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18565</xdr:rowOff>
    </xdr:from>
    <xdr:ext cx="599010" cy="259045"/>
    <xdr:sp macro="" textlink="">
      <xdr:nvSpPr>
        <xdr:cNvPr id="348" name="n_2mainValue【一般廃棄物処理施設】&#10;一人当たり有形固定資産（償却資産）額">
          <a:extLst>
            <a:ext uri="{FF2B5EF4-FFF2-40B4-BE49-F238E27FC236}">
              <a16:creationId xmlns:a16="http://schemas.microsoft.com/office/drawing/2014/main" xmlns="" id="{F9FBCCCD-A7C0-4ADF-89C9-75F2AF46FC0A}"/>
            </a:ext>
          </a:extLst>
        </xdr:cNvPr>
        <xdr:cNvSpPr txBox="1"/>
      </xdr:nvSpPr>
      <xdr:spPr>
        <a:xfrm>
          <a:off x="20134795" y="619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a:extLst>
            <a:ext uri="{FF2B5EF4-FFF2-40B4-BE49-F238E27FC236}">
              <a16:creationId xmlns:a16="http://schemas.microsoft.com/office/drawing/2014/main" xmlns="" id="{0FDB5255-E411-458D-AEB1-A5190E96E9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a:extLst>
            <a:ext uri="{FF2B5EF4-FFF2-40B4-BE49-F238E27FC236}">
              <a16:creationId xmlns:a16="http://schemas.microsoft.com/office/drawing/2014/main" xmlns="" id="{80B10B61-08A3-4063-BC10-EB39172FCF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a:extLst>
            <a:ext uri="{FF2B5EF4-FFF2-40B4-BE49-F238E27FC236}">
              <a16:creationId xmlns:a16="http://schemas.microsoft.com/office/drawing/2014/main" xmlns="" id="{39BBD943-460A-4FD0-A4A0-B47275D294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a:extLst>
            <a:ext uri="{FF2B5EF4-FFF2-40B4-BE49-F238E27FC236}">
              <a16:creationId xmlns:a16="http://schemas.microsoft.com/office/drawing/2014/main" xmlns="" id="{5D265CBF-CD2F-4522-BC1A-5B7E81D203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a:extLst>
            <a:ext uri="{FF2B5EF4-FFF2-40B4-BE49-F238E27FC236}">
              <a16:creationId xmlns:a16="http://schemas.microsoft.com/office/drawing/2014/main" xmlns="" id="{3BE100BD-C2CE-45F2-8EEA-1A333598AA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a:extLst>
            <a:ext uri="{FF2B5EF4-FFF2-40B4-BE49-F238E27FC236}">
              <a16:creationId xmlns:a16="http://schemas.microsoft.com/office/drawing/2014/main" xmlns="" id="{E99C8227-6EB3-438E-A9FA-40163BDB79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a:extLst>
            <a:ext uri="{FF2B5EF4-FFF2-40B4-BE49-F238E27FC236}">
              <a16:creationId xmlns:a16="http://schemas.microsoft.com/office/drawing/2014/main" xmlns="" id="{C543BBF3-8FD9-48E2-A4DD-DE2E49DE1B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a:extLst>
            <a:ext uri="{FF2B5EF4-FFF2-40B4-BE49-F238E27FC236}">
              <a16:creationId xmlns:a16="http://schemas.microsoft.com/office/drawing/2014/main" xmlns="" id="{BED79DAA-C74C-4055-A360-7CBA00C1F9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a:extLst>
            <a:ext uri="{FF2B5EF4-FFF2-40B4-BE49-F238E27FC236}">
              <a16:creationId xmlns:a16="http://schemas.microsoft.com/office/drawing/2014/main" xmlns="" id="{868E92E3-0B0C-4CC7-9FC9-53D3904D41C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a:extLst>
            <a:ext uri="{FF2B5EF4-FFF2-40B4-BE49-F238E27FC236}">
              <a16:creationId xmlns:a16="http://schemas.microsoft.com/office/drawing/2014/main" xmlns="" id="{78BFECF5-2F36-4746-B15C-A039ACBC06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a:extLst>
            <a:ext uri="{FF2B5EF4-FFF2-40B4-BE49-F238E27FC236}">
              <a16:creationId xmlns:a16="http://schemas.microsoft.com/office/drawing/2014/main" xmlns="" id="{83116A19-27A7-40E0-BCAA-2FB4A2945D3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a:extLst>
            <a:ext uri="{FF2B5EF4-FFF2-40B4-BE49-F238E27FC236}">
              <a16:creationId xmlns:a16="http://schemas.microsoft.com/office/drawing/2014/main" xmlns="" id="{CB9CC323-4AB1-4C37-83CF-F47791F545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a:extLst>
            <a:ext uri="{FF2B5EF4-FFF2-40B4-BE49-F238E27FC236}">
              <a16:creationId xmlns:a16="http://schemas.microsoft.com/office/drawing/2014/main" xmlns="" id="{64F52DD7-634B-42CB-AAA4-831AA003070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a:extLst>
            <a:ext uri="{FF2B5EF4-FFF2-40B4-BE49-F238E27FC236}">
              <a16:creationId xmlns:a16="http://schemas.microsoft.com/office/drawing/2014/main" xmlns="" id="{FB54A972-3919-418F-BC88-14FDD2D36D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a:extLst>
            <a:ext uri="{FF2B5EF4-FFF2-40B4-BE49-F238E27FC236}">
              <a16:creationId xmlns:a16="http://schemas.microsoft.com/office/drawing/2014/main" xmlns="" id="{334F5EA6-C6F4-40C3-89B2-61209D119E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a:extLst>
            <a:ext uri="{FF2B5EF4-FFF2-40B4-BE49-F238E27FC236}">
              <a16:creationId xmlns:a16="http://schemas.microsoft.com/office/drawing/2014/main" xmlns="" id="{4BBAD5ED-D3E2-4BF2-A066-8202018653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a:extLst>
            <a:ext uri="{FF2B5EF4-FFF2-40B4-BE49-F238E27FC236}">
              <a16:creationId xmlns:a16="http://schemas.microsoft.com/office/drawing/2014/main" xmlns="" id="{C3EDBCEA-C2C6-4B58-82F6-C1CEECDFE63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a:extLst>
            <a:ext uri="{FF2B5EF4-FFF2-40B4-BE49-F238E27FC236}">
              <a16:creationId xmlns:a16="http://schemas.microsoft.com/office/drawing/2014/main" xmlns="" id="{1835B13A-2081-4F97-9FDE-B251D29A5D4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a:extLst>
            <a:ext uri="{FF2B5EF4-FFF2-40B4-BE49-F238E27FC236}">
              <a16:creationId xmlns:a16="http://schemas.microsoft.com/office/drawing/2014/main" xmlns="" id="{497803A5-A20B-43FE-9D40-C29B144B8DC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a:extLst>
            <a:ext uri="{FF2B5EF4-FFF2-40B4-BE49-F238E27FC236}">
              <a16:creationId xmlns:a16="http://schemas.microsoft.com/office/drawing/2014/main" xmlns="" id="{0F7B74C8-C959-4074-898B-7453C1072E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a:extLst>
            <a:ext uri="{FF2B5EF4-FFF2-40B4-BE49-F238E27FC236}">
              <a16:creationId xmlns:a16="http://schemas.microsoft.com/office/drawing/2014/main" xmlns="" id="{281F1B64-FC16-4D08-9B7F-95E008163E8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a:extLst>
            <a:ext uri="{FF2B5EF4-FFF2-40B4-BE49-F238E27FC236}">
              <a16:creationId xmlns:a16="http://schemas.microsoft.com/office/drawing/2014/main" xmlns="" id="{A3A90AEE-34E3-4177-BF6F-9383E019AA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xmlns="" id="{CAF37780-0F48-4B0F-91E8-58C85F91FF1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保健センター・保健所】&#10;有形固定資産減価償却率グラフ枠">
          <a:extLst>
            <a:ext uri="{FF2B5EF4-FFF2-40B4-BE49-F238E27FC236}">
              <a16:creationId xmlns:a16="http://schemas.microsoft.com/office/drawing/2014/main" xmlns="" id="{47905EF3-A8DA-483E-AEAF-EC7B89B581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73" name="直線コネクタ 372">
          <a:extLst>
            <a:ext uri="{FF2B5EF4-FFF2-40B4-BE49-F238E27FC236}">
              <a16:creationId xmlns:a16="http://schemas.microsoft.com/office/drawing/2014/main" xmlns="" id="{C3353599-C058-4F12-951B-3731B50D16AA}"/>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74" name="【保健センター・保健所】&#10;有形固定資産減価償却率最小値テキスト">
          <a:extLst>
            <a:ext uri="{FF2B5EF4-FFF2-40B4-BE49-F238E27FC236}">
              <a16:creationId xmlns:a16="http://schemas.microsoft.com/office/drawing/2014/main" xmlns="" id="{46F5DA92-5130-4FE7-BF49-C6AF051DFC69}"/>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75" name="直線コネクタ 374">
          <a:extLst>
            <a:ext uri="{FF2B5EF4-FFF2-40B4-BE49-F238E27FC236}">
              <a16:creationId xmlns:a16="http://schemas.microsoft.com/office/drawing/2014/main" xmlns="" id="{8CF0B8DF-4B36-426C-BD28-A4A7F009A609}"/>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76" name="【保健センター・保健所】&#10;有形固定資産減価償却率最大値テキスト">
          <a:extLst>
            <a:ext uri="{FF2B5EF4-FFF2-40B4-BE49-F238E27FC236}">
              <a16:creationId xmlns:a16="http://schemas.microsoft.com/office/drawing/2014/main" xmlns="" id="{C4C39CAE-3209-497B-B5F4-22F5E74BD984}"/>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77" name="直線コネクタ 376">
          <a:extLst>
            <a:ext uri="{FF2B5EF4-FFF2-40B4-BE49-F238E27FC236}">
              <a16:creationId xmlns:a16="http://schemas.microsoft.com/office/drawing/2014/main" xmlns="" id="{95F000A0-A4A8-4853-B98B-E9761E4CED39}"/>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78" name="【保健センター・保健所】&#10;有形固定資産減価償却率平均値テキスト">
          <a:extLst>
            <a:ext uri="{FF2B5EF4-FFF2-40B4-BE49-F238E27FC236}">
              <a16:creationId xmlns:a16="http://schemas.microsoft.com/office/drawing/2014/main" xmlns="" id="{FDF2DCC1-F564-4F7C-A92A-369F92DB4B0A}"/>
            </a:ext>
          </a:extLst>
        </xdr:cNvPr>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79" name="フローチャート: 判断 378">
          <a:extLst>
            <a:ext uri="{FF2B5EF4-FFF2-40B4-BE49-F238E27FC236}">
              <a16:creationId xmlns:a16="http://schemas.microsoft.com/office/drawing/2014/main" xmlns="" id="{55AB4B45-1A7F-4C7B-8D33-AAD86EA1860A}"/>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80" name="フローチャート: 判断 379">
          <a:extLst>
            <a:ext uri="{FF2B5EF4-FFF2-40B4-BE49-F238E27FC236}">
              <a16:creationId xmlns:a16="http://schemas.microsoft.com/office/drawing/2014/main" xmlns="" id="{6424F471-96DB-4A39-8E47-DF9D5BA929F8}"/>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381" name="n_1aveValue【保健センター・保健所】&#10;有形固定資産減価償却率">
          <a:extLst>
            <a:ext uri="{FF2B5EF4-FFF2-40B4-BE49-F238E27FC236}">
              <a16:creationId xmlns:a16="http://schemas.microsoft.com/office/drawing/2014/main" xmlns="" id="{61105F6F-A41D-4AAF-BEA1-FBA34B87CDB6}"/>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82" name="フローチャート: 判断 381">
          <a:extLst>
            <a:ext uri="{FF2B5EF4-FFF2-40B4-BE49-F238E27FC236}">
              <a16:creationId xmlns:a16="http://schemas.microsoft.com/office/drawing/2014/main" xmlns="" id="{082F1CB6-116C-484D-9C71-100C1D7B1BF5}"/>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383" name="n_2aveValue【保健センター・保健所】&#10;有形固定資産減価償却率">
          <a:extLst>
            <a:ext uri="{FF2B5EF4-FFF2-40B4-BE49-F238E27FC236}">
              <a16:creationId xmlns:a16="http://schemas.microsoft.com/office/drawing/2014/main" xmlns="" id="{57B566A8-43FA-438B-B584-03F82D48CA0A}"/>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xmlns="" id="{1C0DDCD6-01BE-4E33-AC3A-0D62575746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xmlns="" id="{88FBBAB4-42D3-476F-937A-A91A7A1C0B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xmlns="" id="{DA802ED7-9F01-494C-A909-DCB52D4075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xmlns="" id="{B160FCD9-7B3A-4223-A2C2-F8F9855C5E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xmlns="" id="{0C858CC6-27D6-4856-9EB6-DCAAB89FBD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389" name="楕円 388">
          <a:extLst>
            <a:ext uri="{FF2B5EF4-FFF2-40B4-BE49-F238E27FC236}">
              <a16:creationId xmlns:a16="http://schemas.microsoft.com/office/drawing/2014/main" xmlns="" id="{190A9C0D-EAE6-4672-ACF6-B0A0FFF29EF8}"/>
            </a:ext>
          </a:extLst>
        </xdr:cNvPr>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170197</xdr:rowOff>
    </xdr:from>
    <xdr:ext cx="405111" cy="259045"/>
    <xdr:sp macro="" textlink="">
      <xdr:nvSpPr>
        <xdr:cNvPr id="390" name="【保健センター・保健所】&#10;有形固定資産減価償却率該当値テキスト">
          <a:extLst>
            <a:ext uri="{FF2B5EF4-FFF2-40B4-BE49-F238E27FC236}">
              <a16:creationId xmlns:a16="http://schemas.microsoft.com/office/drawing/2014/main" xmlns="" id="{B69E8716-2826-45C8-AA5F-6BCDA02778D3}"/>
            </a:ext>
          </a:extLst>
        </xdr:cNvPr>
        <xdr:cNvSpPr txBox="1"/>
      </xdr:nvSpPr>
      <xdr:spPr>
        <a:xfrm>
          <a:off x="16357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xdr:rowOff>
    </xdr:from>
    <xdr:to>
      <xdr:col>81</xdr:col>
      <xdr:colOff>101600</xdr:colOff>
      <xdr:row>60</xdr:row>
      <xdr:rowOff>113665</xdr:rowOff>
    </xdr:to>
    <xdr:sp macro="" textlink="">
      <xdr:nvSpPr>
        <xdr:cNvPr id="391" name="楕円 390">
          <a:extLst>
            <a:ext uri="{FF2B5EF4-FFF2-40B4-BE49-F238E27FC236}">
              <a16:creationId xmlns:a16="http://schemas.microsoft.com/office/drawing/2014/main" xmlns="" id="{0FDDCCA8-EA50-466D-8579-B6E5BF820CE1}"/>
            </a:ext>
          </a:extLst>
        </xdr:cNvPr>
        <xdr:cNvSpPr/>
      </xdr:nvSpPr>
      <xdr:spPr>
        <a:xfrm>
          <a:off x="1543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62865</xdr:rowOff>
    </xdr:to>
    <xdr:cxnSp macro="">
      <xdr:nvCxnSpPr>
        <xdr:cNvPr id="392" name="直線コネクタ 391">
          <a:extLst>
            <a:ext uri="{FF2B5EF4-FFF2-40B4-BE49-F238E27FC236}">
              <a16:creationId xmlns:a16="http://schemas.microsoft.com/office/drawing/2014/main" xmlns="" id="{C811EB0E-0697-4D82-98D8-74973AC52740}"/>
            </a:ext>
          </a:extLst>
        </xdr:cNvPr>
        <xdr:cNvCxnSpPr/>
      </xdr:nvCxnSpPr>
      <xdr:spPr>
        <a:xfrm flipV="1">
          <a:off x="15481300" y="103136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393" name="楕円 392">
          <a:extLst>
            <a:ext uri="{FF2B5EF4-FFF2-40B4-BE49-F238E27FC236}">
              <a16:creationId xmlns:a16="http://schemas.microsoft.com/office/drawing/2014/main" xmlns="" id="{89DFCDD7-EA6A-457B-AFFF-73425BDD1DE2}"/>
            </a:ext>
          </a:extLst>
        </xdr:cNvPr>
        <xdr:cNvSpPr/>
      </xdr:nvSpPr>
      <xdr:spPr>
        <a:xfrm>
          <a:off x="14541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97155</xdr:rowOff>
    </xdr:to>
    <xdr:cxnSp macro="">
      <xdr:nvCxnSpPr>
        <xdr:cNvPr id="394" name="直線コネクタ 393">
          <a:extLst>
            <a:ext uri="{FF2B5EF4-FFF2-40B4-BE49-F238E27FC236}">
              <a16:creationId xmlns:a16="http://schemas.microsoft.com/office/drawing/2014/main" xmlns="" id="{E9576D19-B6C4-4A46-9DF0-BE333253A1A3}"/>
            </a:ext>
          </a:extLst>
        </xdr:cNvPr>
        <xdr:cNvCxnSpPr/>
      </xdr:nvCxnSpPr>
      <xdr:spPr>
        <a:xfrm flipV="1">
          <a:off x="14592300" y="10349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95" name="n_1mainValue【保健センター・保健所】&#10;有形固定資産減価償却率">
          <a:extLst>
            <a:ext uri="{FF2B5EF4-FFF2-40B4-BE49-F238E27FC236}">
              <a16:creationId xmlns:a16="http://schemas.microsoft.com/office/drawing/2014/main" xmlns="" id="{284B14C8-8926-4303-B87D-8278FEAF819F}"/>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396" name="n_2mainValue【保健センター・保健所】&#10;有形固定資産減価償却率">
          <a:extLst>
            <a:ext uri="{FF2B5EF4-FFF2-40B4-BE49-F238E27FC236}">
              <a16:creationId xmlns:a16="http://schemas.microsoft.com/office/drawing/2014/main" xmlns="" id="{2FE185DA-A178-4AF2-9FB7-4661C7894908}"/>
            </a:ext>
          </a:extLst>
        </xdr:cNvPr>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a:extLst>
            <a:ext uri="{FF2B5EF4-FFF2-40B4-BE49-F238E27FC236}">
              <a16:creationId xmlns:a16="http://schemas.microsoft.com/office/drawing/2014/main" xmlns="" id="{14A00BF3-1B7F-4308-B2C2-F779733562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a:extLst>
            <a:ext uri="{FF2B5EF4-FFF2-40B4-BE49-F238E27FC236}">
              <a16:creationId xmlns:a16="http://schemas.microsoft.com/office/drawing/2014/main" xmlns="" id="{CD4C5F3C-C239-49BE-B784-A8430B369A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a:extLst>
            <a:ext uri="{FF2B5EF4-FFF2-40B4-BE49-F238E27FC236}">
              <a16:creationId xmlns:a16="http://schemas.microsoft.com/office/drawing/2014/main" xmlns="" id="{704C7E09-5D78-48E3-A46E-1EFF25752B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a:extLst>
            <a:ext uri="{FF2B5EF4-FFF2-40B4-BE49-F238E27FC236}">
              <a16:creationId xmlns:a16="http://schemas.microsoft.com/office/drawing/2014/main" xmlns="" id="{B7A09B1D-F72D-4FCB-8046-DC9CD5C7C9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a:extLst>
            <a:ext uri="{FF2B5EF4-FFF2-40B4-BE49-F238E27FC236}">
              <a16:creationId xmlns:a16="http://schemas.microsoft.com/office/drawing/2014/main" xmlns="" id="{77B392F1-73C4-47A8-8CE4-732403500C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a:extLst>
            <a:ext uri="{FF2B5EF4-FFF2-40B4-BE49-F238E27FC236}">
              <a16:creationId xmlns:a16="http://schemas.microsoft.com/office/drawing/2014/main" xmlns="" id="{98FF3304-54D2-45B7-89BC-D62F4947FE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a:extLst>
            <a:ext uri="{FF2B5EF4-FFF2-40B4-BE49-F238E27FC236}">
              <a16:creationId xmlns:a16="http://schemas.microsoft.com/office/drawing/2014/main" xmlns="" id="{3E8DFFA8-DF9F-4CA6-BDFE-5F2CDAC48F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a:extLst>
            <a:ext uri="{FF2B5EF4-FFF2-40B4-BE49-F238E27FC236}">
              <a16:creationId xmlns:a16="http://schemas.microsoft.com/office/drawing/2014/main" xmlns="" id="{F9955E20-E96A-44F6-8BDB-5FA10863D5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a:extLst>
            <a:ext uri="{FF2B5EF4-FFF2-40B4-BE49-F238E27FC236}">
              <a16:creationId xmlns:a16="http://schemas.microsoft.com/office/drawing/2014/main" xmlns="" id="{9061E2F4-3EC7-4452-9A07-ABC41A0183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a:extLst>
            <a:ext uri="{FF2B5EF4-FFF2-40B4-BE49-F238E27FC236}">
              <a16:creationId xmlns:a16="http://schemas.microsoft.com/office/drawing/2014/main" xmlns="" id="{634762DF-0293-49DA-8ACD-84072A1D0B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7" name="直線コネクタ 406">
          <a:extLst>
            <a:ext uri="{FF2B5EF4-FFF2-40B4-BE49-F238E27FC236}">
              <a16:creationId xmlns:a16="http://schemas.microsoft.com/office/drawing/2014/main" xmlns="" id="{900FFDF4-96AB-40E4-924C-17E331F43B2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8" name="テキスト ボックス 407">
          <a:extLst>
            <a:ext uri="{FF2B5EF4-FFF2-40B4-BE49-F238E27FC236}">
              <a16:creationId xmlns:a16="http://schemas.microsoft.com/office/drawing/2014/main" xmlns="" id="{EAE1EF3B-D9F0-418A-8175-7CE792B65CB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9" name="直線コネクタ 408">
          <a:extLst>
            <a:ext uri="{FF2B5EF4-FFF2-40B4-BE49-F238E27FC236}">
              <a16:creationId xmlns:a16="http://schemas.microsoft.com/office/drawing/2014/main" xmlns="" id="{4DF3EE92-C029-482C-A3F8-2D1E06847BC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0" name="テキスト ボックス 409">
          <a:extLst>
            <a:ext uri="{FF2B5EF4-FFF2-40B4-BE49-F238E27FC236}">
              <a16:creationId xmlns:a16="http://schemas.microsoft.com/office/drawing/2014/main" xmlns="" id="{CFF02B5F-03C4-48E3-9386-F86BB78D06E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1" name="直線コネクタ 410">
          <a:extLst>
            <a:ext uri="{FF2B5EF4-FFF2-40B4-BE49-F238E27FC236}">
              <a16:creationId xmlns:a16="http://schemas.microsoft.com/office/drawing/2014/main" xmlns="" id="{FD4AA864-8909-4BF7-8B10-768A38DDE92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2" name="テキスト ボックス 411">
          <a:extLst>
            <a:ext uri="{FF2B5EF4-FFF2-40B4-BE49-F238E27FC236}">
              <a16:creationId xmlns:a16="http://schemas.microsoft.com/office/drawing/2014/main" xmlns="" id="{B8AA60E4-12D7-4609-82A8-3CDCE69B0AE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3" name="直線コネクタ 412">
          <a:extLst>
            <a:ext uri="{FF2B5EF4-FFF2-40B4-BE49-F238E27FC236}">
              <a16:creationId xmlns:a16="http://schemas.microsoft.com/office/drawing/2014/main" xmlns="" id="{8B5E5261-EAD9-4B1F-8A5A-1FD76350784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4" name="テキスト ボックス 413">
          <a:extLst>
            <a:ext uri="{FF2B5EF4-FFF2-40B4-BE49-F238E27FC236}">
              <a16:creationId xmlns:a16="http://schemas.microsoft.com/office/drawing/2014/main" xmlns="" id="{4926B87D-9065-48BD-9507-03A73949E0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a:extLst>
            <a:ext uri="{FF2B5EF4-FFF2-40B4-BE49-F238E27FC236}">
              <a16:creationId xmlns:a16="http://schemas.microsoft.com/office/drawing/2014/main" xmlns="" id="{FB9344E2-959F-4742-B745-993251BC67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a:extLst>
            <a:ext uri="{FF2B5EF4-FFF2-40B4-BE49-F238E27FC236}">
              <a16:creationId xmlns:a16="http://schemas.microsoft.com/office/drawing/2014/main" xmlns="" id="{5E826A0F-1D80-41DD-80D3-A305BD98377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a:extLst>
            <a:ext uri="{FF2B5EF4-FFF2-40B4-BE49-F238E27FC236}">
              <a16:creationId xmlns:a16="http://schemas.microsoft.com/office/drawing/2014/main" xmlns="" id="{00DEE798-9C8B-43B2-B7EF-85A64CB755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18" name="直線コネクタ 417">
          <a:extLst>
            <a:ext uri="{FF2B5EF4-FFF2-40B4-BE49-F238E27FC236}">
              <a16:creationId xmlns:a16="http://schemas.microsoft.com/office/drawing/2014/main" xmlns="" id="{C929EFEE-6FEE-41DB-A8B9-7E93850941F5}"/>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19" name="【保健センター・保健所】&#10;一人当たり面積最小値テキスト">
          <a:extLst>
            <a:ext uri="{FF2B5EF4-FFF2-40B4-BE49-F238E27FC236}">
              <a16:creationId xmlns:a16="http://schemas.microsoft.com/office/drawing/2014/main" xmlns="" id="{E903653F-F89C-4E19-8332-DE5AD2FF6EC1}"/>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20" name="直線コネクタ 419">
          <a:extLst>
            <a:ext uri="{FF2B5EF4-FFF2-40B4-BE49-F238E27FC236}">
              <a16:creationId xmlns:a16="http://schemas.microsoft.com/office/drawing/2014/main" xmlns="" id="{0F972ABF-108C-4F28-9E4D-49B0B5E89778}"/>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21" name="【保健センター・保健所】&#10;一人当たり面積最大値テキスト">
          <a:extLst>
            <a:ext uri="{FF2B5EF4-FFF2-40B4-BE49-F238E27FC236}">
              <a16:creationId xmlns:a16="http://schemas.microsoft.com/office/drawing/2014/main" xmlns="" id="{BB4BAAA1-B885-40E8-B2D9-DD5DE4C422B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22" name="直線コネクタ 421">
          <a:extLst>
            <a:ext uri="{FF2B5EF4-FFF2-40B4-BE49-F238E27FC236}">
              <a16:creationId xmlns:a16="http://schemas.microsoft.com/office/drawing/2014/main" xmlns="" id="{5BA79CBF-7B2F-4918-96B0-BA176680E47A}"/>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23" name="【保健センター・保健所】&#10;一人当たり面積平均値テキスト">
          <a:extLst>
            <a:ext uri="{FF2B5EF4-FFF2-40B4-BE49-F238E27FC236}">
              <a16:creationId xmlns:a16="http://schemas.microsoft.com/office/drawing/2014/main" xmlns="" id="{3EFFF687-D7A3-4057-AB96-C4A2A96FCFC9}"/>
            </a:ext>
          </a:extLst>
        </xdr:cNvPr>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24" name="フローチャート: 判断 423">
          <a:extLst>
            <a:ext uri="{FF2B5EF4-FFF2-40B4-BE49-F238E27FC236}">
              <a16:creationId xmlns:a16="http://schemas.microsoft.com/office/drawing/2014/main" xmlns="" id="{D0F970EB-139F-4DC1-9A12-BF6C98B3FB2C}"/>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25" name="フローチャート: 判断 424">
          <a:extLst>
            <a:ext uri="{FF2B5EF4-FFF2-40B4-BE49-F238E27FC236}">
              <a16:creationId xmlns:a16="http://schemas.microsoft.com/office/drawing/2014/main" xmlns="" id="{F0ABD6F0-782B-4098-AA9F-54140CDB838A}"/>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426" name="n_1aveValue【保健センター・保健所】&#10;一人当たり面積">
          <a:extLst>
            <a:ext uri="{FF2B5EF4-FFF2-40B4-BE49-F238E27FC236}">
              <a16:creationId xmlns:a16="http://schemas.microsoft.com/office/drawing/2014/main" xmlns="" id="{91A12B50-7274-480C-BB5A-A8428A78887D}"/>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427" name="フローチャート: 判断 426">
          <a:extLst>
            <a:ext uri="{FF2B5EF4-FFF2-40B4-BE49-F238E27FC236}">
              <a16:creationId xmlns:a16="http://schemas.microsoft.com/office/drawing/2014/main" xmlns="" id="{6C4CA290-8C0E-4EC0-8AE1-5E20F948C2EE}"/>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428" name="n_2aveValue【保健センター・保健所】&#10;一人当たり面積">
          <a:extLst>
            <a:ext uri="{FF2B5EF4-FFF2-40B4-BE49-F238E27FC236}">
              <a16:creationId xmlns:a16="http://schemas.microsoft.com/office/drawing/2014/main" xmlns="" id="{60651EFC-2E7E-485A-87E7-279C6C6D98D6}"/>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xmlns="" id="{202310A2-BA18-43FD-870A-AD3B2D1A28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xmlns="" id="{614EF4E4-DCF0-4D03-8AFA-7808D4D084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24AE8965-1C23-46AB-AB0C-7232EE3BB7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xmlns="" id="{0A026EF8-AA90-4506-8580-CF25432000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xmlns="" id="{D0155DE5-3010-44E1-A618-435FB842C0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34" name="楕円 433">
          <a:extLst>
            <a:ext uri="{FF2B5EF4-FFF2-40B4-BE49-F238E27FC236}">
              <a16:creationId xmlns:a16="http://schemas.microsoft.com/office/drawing/2014/main" xmlns="" id="{659CF9C2-AB51-4B58-9F8B-91397CC29A12}"/>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435" name="【保健センター・保健所】&#10;一人当たり面積該当値テキスト">
          <a:extLst>
            <a:ext uri="{FF2B5EF4-FFF2-40B4-BE49-F238E27FC236}">
              <a16:creationId xmlns:a16="http://schemas.microsoft.com/office/drawing/2014/main" xmlns="" id="{A98FF73E-B170-4A02-8F42-54C360AA0283}"/>
            </a:ext>
          </a:extLst>
        </xdr:cNvPr>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436" name="楕円 435">
          <a:extLst>
            <a:ext uri="{FF2B5EF4-FFF2-40B4-BE49-F238E27FC236}">
              <a16:creationId xmlns:a16="http://schemas.microsoft.com/office/drawing/2014/main" xmlns="" id="{CC360151-D9D1-4D47-8842-4CDD2DA1A89A}"/>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437" name="直線コネクタ 436">
          <a:extLst>
            <a:ext uri="{FF2B5EF4-FFF2-40B4-BE49-F238E27FC236}">
              <a16:creationId xmlns:a16="http://schemas.microsoft.com/office/drawing/2014/main" xmlns="" id="{82BB5539-98FC-4C38-B2B8-589D3294E4DA}"/>
            </a:ext>
          </a:extLst>
        </xdr:cNvPr>
        <xdr:cNvCxnSpPr/>
      </xdr:nvCxnSpPr>
      <xdr:spPr>
        <a:xfrm flipV="1">
          <a:off x="21323300" y="1075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438" name="楕円 437">
          <a:extLst>
            <a:ext uri="{FF2B5EF4-FFF2-40B4-BE49-F238E27FC236}">
              <a16:creationId xmlns:a16="http://schemas.microsoft.com/office/drawing/2014/main" xmlns="" id="{1B22B613-B4A8-462D-902D-5CE5EA11A7EF}"/>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439" name="直線コネクタ 438">
          <a:extLst>
            <a:ext uri="{FF2B5EF4-FFF2-40B4-BE49-F238E27FC236}">
              <a16:creationId xmlns:a16="http://schemas.microsoft.com/office/drawing/2014/main" xmlns="" id="{E5589DD2-2F20-4398-8474-2E8BC29BD7BC}"/>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3065</xdr:rowOff>
    </xdr:from>
    <xdr:ext cx="469744" cy="259045"/>
    <xdr:sp macro="" textlink="">
      <xdr:nvSpPr>
        <xdr:cNvPr id="440" name="n_1mainValue【保健センター・保健所】&#10;一人当たり面積">
          <a:extLst>
            <a:ext uri="{FF2B5EF4-FFF2-40B4-BE49-F238E27FC236}">
              <a16:creationId xmlns:a16="http://schemas.microsoft.com/office/drawing/2014/main" xmlns="" id="{C98BB63C-9804-4FC7-BDAB-C8A067518DA9}"/>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41" name="n_2mainValue【保健センター・保健所】&#10;一人当たり面積">
          <a:extLst>
            <a:ext uri="{FF2B5EF4-FFF2-40B4-BE49-F238E27FC236}">
              <a16:creationId xmlns:a16="http://schemas.microsoft.com/office/drawing/2014/main" xmlns="" id="{3178028F-C5C4-4FB8-8503-6297C7A376CF}"/>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a:extLst>
            <a:ext uri="{FF2B5EF4-FFF2-40B4-BE49-F238E27FC236}">
              <a16:creationId xmlns:a16="http://schemas.microsoft.com/office/drawing/2014/main" xmlns="" id="{553F322E-39CA-466E-94C8-1BF6D30776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a:extLst>
            <a:ext uri="{FF2B5EF4-FFF2-40B4-BE49-F238E27FC236}">
              <a16:creationId xmlns:a16="http://schemas.microsoft.com/office/drawing/2014/main" xmlns="" id="{6C7F407C-A9EF-4868-99C4-7AE8842259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a:extLst>
            <a:ext uri="{FF2B5EF4-FFF2-40B4-BE49-F238E27FC236}">
              <a16:creationId xmlns:a16="http://schemas.microsoft.com/office/drawing/2014/main" xmlns="" id="{D677B469-A734-4032-A98A-D471CE96C7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a:extLst>
            <a:ext uri="{FF2B5EF4-FFF2-40B4-BE49-F238E27FC236}">
              <a16:creationId xmlns:a16="http://schemas.microsoft.com/office/drawing/2014/main" xmlns="" id="{D34FBEE6-ACB9-46F4-8D13-2BD222A772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a:extLst>
            <a:ext uri="{FF2B5EF4-FFF2-40B4-BE49-F238E27FC236}">
              <a16:creationId xmlns:a16="http://schemas.microsoft.com/office/drawing/2014/main" xmlns="" id="{4F27BDAB-E2B8-49B1-8F62-505561831B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a:extLst>
            <a:ext uri="{FF2B5EF4-FFF2-40B4-BE49-F238E27FC236}">
              <a16:creationId xmlns:a16="http://schemas.microsoft.com/office/drawing/2014/main" xmlns="" id="{09D07B1C-8B02-436B-89E7-FC7E8572DA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a:extLst>
            <a:ext uri="{FF2B5EF4-FFF2-40B4-BE49-F238E27FC236}">
              <a16:creationId xmlns:a16="http://schemas.microsoft.com/office/drawing/2014/main" xmlns="" id="{06DEE9B4-911E-482D-ADD4-97A00D0873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a:extLst>
            <a:ext uri="{FF2B5EF4-FFF2-40B4-BE49-F238E27FC236}">
              <a16:creationId xmlns:a16="http://schemas.microsoft.com/office/drawing/2014/main" xmlns="" id="{C055C4B6-CDE0-4CA3-A415-523554963C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a:extLst>
            <a:ext uri="{FF2B5EF4-FFF2-40B4-BE49-F238E27FC236}">
              <a16:creationId xmlns:a16="http://schemas.microsoft.com/office/drawing/2014/main" xmlns="" id="{9F026EF1-A7FD-4C13-9B4D-E29BD523A9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a:extLst>
            <a:ext uri="{FF2B5EF4-FFF2-40B4-BE49-F238E27FC236}">
              <a16:creationId xmlns:a16="http://schemas.microsoft.com/office/drawing/2014/main" xmlns="" id="{9B841951-80D6-4750-9490-B5050B3D8F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2" name="テキスト ボックス 451">
          <a:extLst>
            <a:ext uri="{FF2B5EF4-FFF2-40B4-BE49-F238E27FC236}">
              <a16:creationId xmlns:a16="http://schemas.microsoft.com/office/drawing/2014/main" xmlns="" id="{09F0470D-1800-4783-BAE3-EC025856AF4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3" name="直線コネクタ 452">
          <a:extLst>
            <a:ext uri="{FF2B5EF4-FFF2-40B4-BE49-F238E27FC236}">
              <a16:creationId xmlns:a16="http://schemas.microsoft.com/office/drawing/2014/main" xmlns="" id="{D19F0793-B487-4A2D-89B6-2409B9E8006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4" name="テキスト ボックス 453">
          <a:extLst>
            <a:ext uri="{FF2B5EF4-FFF2-40B4-BE49-F238E27FC236}">
              <a16:creationId xmlns:a16="http://schemas.microsoft.com/office/drawing/2014/main" xmlns="" id="{4422DE04-236E-4194-9CD6-736D0D0B6E7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5" name="直線コネクタ 454">
          <a:extLst>
            <a:ext uri="{FF2B5EF4-FFF2-40B4-BE49-F238E27FC236}">
              <a16:creationId xmlns:a16="http://schemas.microsoft.com/office/drawing/2014/main" xmlns="" id="{74F75639-0F2D-45FE-92B4-4DF63A2ECE1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6" name="テキスト ボックス 455">
          <a:extLst>
            <a:ext uri="{FF2B5EF4-FFF2-40B4-BE49-F238E27FC236}">
              <a16:creationId xmlns:a16="http://schemas.microsoft.com/office/drawing/2014/main" xmlns="" id="{DB339093-552A-4230-BBBA-A62C0B29266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7" name="直線コネクタ 456">
          <a:extLst>
            <a:ext uri="{FF2B5EF4-FFF2-40B4-BE49-F238E27FC236}">
              <a16:creationId xmlns:a16="http://schemas.microsoft.com/office/drawing/2014/main" xmlns="" id="{34EF911C-E61A-4D58-AEFC-0BBF002A519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8" name="テキスト ボックス 457">
          <a:extLst>
            <a:ext uri="{FF2B5EF4-FFF2-40B4-BE49-F238E27FC236}">
              <a16:creationId xmlns:a16="http://schemas.microsoft.com/office/drawing/2014/main" xmlns="" id="{F35411CF-0C6E-4F79-8532-AC1263ECD0C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9" name="直線コネクタ 458">
          <a:extLst>
            <a:ext uri="{FF2B5EF4-FFF2-40B4-BE49-F238E27FC236}">
              <a16:creationId xmlns:a16="http://schemas.microsoft.com/office/drawing/2014/main" xmlns="" id="{61556186-1B5D-43D8-A747-10949813A2D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0" name="テキスト ボックス 459">
          <a:extLst>
            <a:ext uri="{FF2B5EF4-FFF2-40B4-BE49-F238E27FC236}">
              <a16:creationId xmlns:a16="http://schemas.microsoft.com/office/drawing/2014/main" xmlns="" id="{F368D5B3-7D4E-4961-8721-4DD515E00C2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1" name="直線コネクタ 460">
          <a:extLst>
            <a:ext uri="{FF2B5EF4-FFF2-40B4-BE49-F238E27FC236}">
              <a16:creationId xmlns:a16="http://schemas.microsoft.com/office/drawing/2014/main" xmlns="" id="{FD0327D4-33E6-42F6-BEB2-8DAD9397838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2" name="テキスト ボックス 461">
          <a:extLst>
            <a:ext uri="{FF2B5EF4-FFF2-40B4-BE49-F238E27FC236}">
              <a16:creationId xmlns:a16="http://schemas.microsoft.com/office/drawing/2014/main" xmlns="" id="{DEF280CA-9918-476C-9EFB-B563B256383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a:extLst>
            <a:ext uri="{FF2B5EF4-FFF2-40B4-BE49-F238E27FC236}">
              <a16:creationId xmlns:a16="http://schemas.microsoft.com/office/drawing/2014/main" xmlns="" id="{4B4416E1-BFF7-428C-97A2-3CF281D258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xmlns="" id="{00633B11-3614-4A6F-908F-74A8F77A019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a:extLst>
            <a:ext uri="{FF2B5EF4-FFF2-40B4-BE49-F238E27FC236}">
              <a16:creationId xmlns:a16="http://schemas.microsoft.com/office/drawing/2014/main" xmlns="" id="{B097188C-A015-48AE-9B92-F83B7C7B83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66" name="直線コネクタ 465">
          <a:extLst>
            <a:ext uri="{FF2B5EF4-FFF2-40B4-BE49-F238E27FC236}">
              <a16:creationId xmlns:a16="http://schemas.microsoft.com/office/drawing/2014/main" xmlns="" id="{1248FD64-9A6F-464F-A73A-D8A7B3E9BC4B}"/>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67" name="【消防施設】&#10;有形固定資産減価償却率最小値テキスト">
          <a:extLst>
            <a:ext uri="{FF2B5EF4-FFF2-40B4-BE49-F238E27FC236}">
              <a16:creationId xmlns:a16="http://schemas.microsoft.com/office/drawing/2014/main" xmlns="" id="{6BB7E493-8A05-441B-8039-E4EBAA9488EC}"/>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68" name="直線コネクタ 467">
          <a:extLst>
            <a:ext uri="{FF2B5EF4-FFF2-40B4-BE49-F238E27FC236}">
              <a16:creationId xmlns:a16="http://schemas.microsoft.com/office/drawing/2014/main" xmlns="" id="{5F77826D-066D-41A8-AA7D-A29E3F7FA24F}"/>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69" name="【消防施設】&#10;有形固定資産減価償却率最大値テキスト">
          <a:extLst>
            <a:ext uri="{FF2B5EF4-FFF2-40B4-BE49-F238E27FC236}">
              <a16:creationId xmlns:a16="http://schemas.microsoft.com/office/drawing/2014/main" xmlns="" id="{7B593014-636A-4AE1-9DFE-E2D2C7CB0AE8}"/>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70" name="直線コネクタ 469">
          <a:extLst>
            <a:ext uri="{FF2B5EF4-FFF2-40B4-BE49-F238E27FC236}">
              <a16:creationId xmlns:a16="http://schemas.microsoft.com/office/drawing/2014/main" xmlns="" id="{0476EFAC-733D-4465-948A-4E2D1D276417}"/>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471" name="【消防施設】&#10;有形固定資産減価償却率平均値テキスト">
          <a:extLst>
            <a:ext uri="{FF2B5EF4-FFF2-40B4-BE49-F238E27FC236}">
              <a16:creationId xmlns:a16="http://schemas.microsoft.com/office/drawing/2014/main" xmlns="" id="{5DB16A98-2D48-4576-BD65-6C8726B8B6ED}"/>
            </a:ext>
          </a:extLst>
        </xdr:cNvPr>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72" name="フローチャート: 判断 471">
          <a:extLst>
            <a:ext uri="{FF2B5EF4-FFF2-40B4-BE49-F238E27FC236}">
              <a16:creationId xmlns:a16="http://schemas.microsoft.com/office/drawing/2014/main" xmlns="" id="{ADFA5EA1-7A50-4E38-93C0-8CA55361A7A5}"/>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73" name="フローチャート: 判断 472">
          <a:extLst>
            <a:ext uri="{FF2B5EF4-FFF2-40B4-BE49-F238E27FC236}">
              <a16:creationId xmlns:a16="http://schemas.microsoft.com/office/drawing/2014/main" xmlns="" id="{547C4853-A2DB-4F0A-B408-BAB62A68B775}"/>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474" name="n_1aveValue【消防施設】&#10;有形固定資産減価償却率">
          <a:extLst>
            <a:ext uri="{FF2B5EF4-FFF2-40B4-BE49-F238E27FC236}">
              <a16:creationId xmlns:a16="http://schemas.microsoft.com/office/drawing/2014/main" xmlns="" id="{2B391792-1B80-49ED-A08E-02E8AE37CAC6}"/>
            </a:ext>
          </a:extLst>
        </xdr:cNvPr>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75" name="フローチャート: 判断 474">
          <a:extLst>
            <a:ext uri="{FF2B5EF4-FFF2-40B4-BE49-F238E27FC236}">
              <a16:creationId xmlns:a16="http://schemas.microsoft.com/office/drawing/2014/main" xmlns="" id="{35192B83-6951-4038-82A4-E8A96EA4FDCF}"/>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476" name="n_2aveValue【消防施設】&#10;有形固定資産減価償却率">
          <a:extLst>
            <a:ext uri="{FF2B5EF4-FFF2-40B4-BE49-F238E27FC236}">
              <a16:creationId xmlns:a16="http://schemas.microsoft.com/office/drawing/2014/main" xmlns="" id="{830F06B5-4CDC-4B08-AC1E-AC899A5CB06E}"/>
            </a:ext>
          </a:extLst>
        </xdr:cNvPr>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xmlns="" id="{F2399AAA-03C7-4FAF-881D-19C2DB1E1D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xmlns="" id="{908AA482-6FD8-458B-8966-D04854B42B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xmlns="" id="{46334486-5468-416F-A0BA-D01033BEDA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xmlns="" id="{07EEDC4E-D4B9-42EF-9AFB-D537DEEEA3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xmlns="" id="{FE25607F-EF12-46A2-B4C1-AED8B59B67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120650</xdr:rowOff>
    </xdr:from>
    <xdr:to>
      <xdr:col>85</xdr:col>
      <xdr:colOff>177800</xdr:colOff>
      <xdr:row>87</xdr:row>
      <xdr:rowOff>50800</xdr:rowOff>
    </xdr:to>
    <xdr:sp macro="" textlink="">
      <xdr:nvSpPr>
        <xdr:cNvPr id="482" name="楕円 481">
          <a:extLst>
            <a:ext uri="{FF2B5EF4-FFF2-40B4-BE49-F238E27FC236}">
              <a16:creationId xmlns:a16="http://schemas.microsoft.com/office/drawing/2014/main" xmlns="" id="{222735E4-427F-47C0-A2A8-DD2A8D083745}"/>
            </a:ext>
          </a:extLst>
        </xdr:cNvPr>
        <xdr:cNvSpPr/>
      </xdr:nvSpPr>
      <xdr:spPr>
        <a:xfrm>
          <a:off x="16268700" y="148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35577</xdr:rowOff>
    </xdr:from>
    <xdr:ext cx="405111" cy="259045"/>
    <xdr:sp macro="" textlink="">
      <xdr:nvSpPr>
        <xdr:cNvPr id="483" name="【消防施設】&#10;有形固定資産減価償却率該当値テキスト">
          <a:extLst>
            <a:ext uri="{FF2B5EF4-FFF2-40B4-BE49-F238E27FC236}">
              <a16:creationId xmlns:a16="http://schemas.microsoft.com/office/drawing/2014/main" xmlns="" id="{0499FC0F-2176-4A7F-8535-EE52C0F47E2D}"/>
            </a:ext>
          </a:extLst>
        </xdr:cNvPr>
        <xdr:cNvSpPr txBox="1"/>
      </xdr:nvSpPr>
      <xdr:spPr>
        <a:xfrm>
          <a:off x="16357600" y="1478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99695</xdr:rowOff>
    </xdr:from>
    <xdr:to>
      <xdr:col>81</xdr:col>
      <xdr:colOff>101600</xdr:colOff>
      <xdr:row>87</xdr:row>
      <xdr:rowOff>29845</xdr:rowOff>
    </xdr:to>
    <xdr:sp macro="" textlink="">
      <xdr:nvSpPr>
        <xdr:cNvPr id="484" name="楕円 483">
          <a:extLst>
            <a:ext uri="{FF2B5EF4-FFF2-40B4-BE49-F238E27FC236}">
              <a16:creationId xmlns:a16="http://schemas.microsoft.com/office/drawing/2014/main" xmlns="" id="{DA65685A-3946-42CC-91AB-3E94EBDDF1A8}"/>
            </a:ext>
          </a:extLst>
        </xdr:cNvPr>
        <xdr:cNvSpPr/>
      </xdr:nvSpPr>
      <xdr:spPr>
        <a:xfrm>
          <a:off x="15430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150495</xdr:rowOff>
    </xdr:from>
    <xdr:to>
      <xdr:col>85</xdr:col>
      <xdr:colOff>127000</xdr:colOff>
      <xdr:row>87</xdr:row>
      <xdr:rowOff>0</xdr:rowOff>
    </xdr:to>
    <xdr:cxnSp macro="">
      <xdr:nvCxnSpPr>
        <xdr:cNvPr id="485" name="直線コネクタ 484">
          <a:extLst>
            <a:ext uri="{FF2B5EF4-FFF2-40B4-BE49-F238E27FC236}">
              <a16:creationId xmlns:a16="http://schemas.microsoft.com/office/drawing/2014/main" xmlns="" id="{F1C8D562-6A47-433B-A8BD-7748BB3889C9}"/>
            </a:ext>
          </a:extLst>
        </xdr:cNvPr>
        <xdr:cNvCxnSpPr/>
      </xdr:nvCxnSpPr>
      <xdr:spPr>
        <a:xfrm>
          <a:off x="15481300" y="148951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137795</xdr:rowOff>
    </xdr:from>
    <xdr:to>
      <xdr:col>76</xdr:col>
      <xdr:colOff>165100</xdr:colOff>
      <xdr:row>86</xdr:row>
      <xdr:rowOff>67945</xdr:rowOff>
    </xdr:to>
    <xdr:sp macro="" textlink="">
      <xdr:nvSpPr>
        <xdr:cNvPr id="486" name="楕円 485">
          <a:extLst>
            <a:ext uri="{FF2B5EF4-FFF2-40B4-BE49-F238E27FC236}">
              <a16:creationId xmlns:a16="http://schemas.microsoft.com/office/drawing/2014/main" xmlns="" id="{823507B9-ECC2-4DDF-95E4-18C4DEB26796}"/>
            </a:ext>
          </a:extLst>
        </xdr:cNvPr>
        <xdr:cNvSpPr/>
      </xdr:nvSpPr>
      <xdr:spPr>
        <a:xfrm>
          <a:off x="14541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17145</xdr:rowOff>
    </xdr:from>
    <xdr:to>
      <xdr:col>81</xdr:col>
      <xdr:colOff>50800</xdr:colOff>
      <xdr:row>86</xdr:row>
      <xdr:rowOff>150495</xdr:rowOff>
    </xdr:to>
    <xdr:cxnSp macro="">
      <xdr:nvCxnSpPr>
        <xdr:cNvPr id="487" name="直線コネクタ 486">
          <a:extLst>
            <a:ext uri="{FF2B5EF4-FFF2-40B4-BE49-F238E27FC236}">
              <a16:creationId xmlns:a16="http://schemas.microsoft.com/office/drawing/2014/main" xmlns="" id="{D272B4BD-8682-4B7A-A33E-9EFFFACA2419}"/>
            </a:ext>
          </a:extLst>
        </xdr:cNvPr>
        <xdr:cNvCxnSpPr/>
      </xdr:nvCxnSpPr>
      <xdr:spPr>
        <a:xfrm>
          <a:off x="14592300" y="1476184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87</xdr:row>
      <xdr:rowOff>20972</xdr:rowOff>
    </xdr:from>
    <xdr:ext cx="405111" cy="259045"/>
    <xdr:sp macro="" textlink="">
      <xdr:nvSpPr>
        <xdr:cNvPr id="488" name="n_1mainValue【消防施設】&#10;有形固定資産減価償却率">
          <a:extLst>
            <a:ext uri="{FF2B5EF4-FFF2-40B4-BE49-F238E27FC236}">
              <a16:creationId xmlns:a16="http://schemas.microsoft.com/office/drawing/2014/main" xmlns="" id="{16435F47-E093-40F4-95FC-E6DC534A1B29}"/>
            </a:ext>
          </a:extLst>
        </xdr:cNvPr>
        <xdr:cNvSpPr txBox="1"/>
      </xdr:nvSpPr>
      <xdr:spPr>
        <a:xfrm>
          <a:off x="15266044"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59072</xdr:rowOff>
    </xdr:from>
    <xdr:ext cx="405111" cy="259045"/>
    <xdr:sp macro="" textlink="">
      <xdr:nvSpPr>
        <xdr:cNvPr id="489" name="n_2mainValue【消防施設】&#10;有形固定資産減価償却率">
          <a:extLst>
            <a:ext uri="{FF2B5EF4-FFF2-40B4-BE49-F238E27FC236}">
              <a16:creationId xmlns:a16="http://schemas.microsoft.com/office/drawing/2014/main" xmlns="" id="{4F1BCAF7-471C-4E12-BC81-7B05F82E5A2A}"/>
            </a:ext>
          </a:extLst>
        </xdr:cNvPr>
        <xdr:cNvSpPr txBox="1"/>
      </xdr:nvSpPr>
      <xdr:spPr>
        <a:xfrm>
          <a:off x="143897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a:extLst>
            <a:ext uri="{FF2B5EF4-FFF2-40B4-BE49-F238E27FC236}">
              <a16:creationId xmlns:a16="http://schemas.microsoft.com/office/drawing/2014/main" xmlns="" id="{DEBBBF90-E14A-4A28-A689-4D51F812C5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a:extLst>
            <a:ext uri="{FF2B5EF4-FFF2-40B4-BE49-F238E27FC236}">
              <a16:creationId xmlns:a16="http://schemas.microsoft.com/office/drawing/2014/main" xmlns="" id="{82FBB4C5-0543-47D6-9CE1-B0592EA570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a:extLst>
            <a:ext uri="{FF2B5EF4-FFF2-40B4-BE49-F238E27FC236}">
              <a16:creationId xmlns:a16="http://schemas.microsoft.com/office/drawing/2014/main" xmlns="" id="{072031C9-CC85-4CF9-BDC5-23F6CCA94B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a:extLst>
            <a:ext uri="{FF2B5EF4-FFF2-40B4-BE49-F238E27FC236}">
              <a16:creationId xmlns:a16="http://schemas.microsoft.com/office/drawing/2014/main" xmlns="" id="{915F445E-CE60-488D-868A-95A3B5657D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a:extLst>
            <a:ext uri="{FF2B5EF4-FFF2-40B4-BE49-F238E27FC236}">
              <a16:creationId xmlns:a16="http://schemas.microsoft.com/office/drawing/2014/main" xmlns="" id="{5D71340D-627C-4806-B61B-7D726D3ADE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a:extLst>
            <a:ext uri="{FF2B5EF4-FFF2-40B4-BE49-F238E27FC236}">
              <a16:creationId xmlns:a16="http://schemas.microsoft.com/office/drawing/2014/main" xmlns="" id="{3A98CE32-90AB-4546-873B-0EB41EC58B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a:extLst>
            <a:ext uri="{FF2B5EF4-FFF2-40B4-BE49-F238E27FC236}">
              <a16:creationId xmlns:a16="http://schemas.microsoft.com/office/drawing/2014/main" xmlns="" id="{3D52DBC7-FF36-4890-8523-D3F7D364AF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a:extLst>
            <a:ext uri="{FF2B5EF4-FFF2-40B4-BE49-F238E27FC236}">
              <a16:creationId xmlns:a16="http://schemas.microsoft.com/office/drawing/2014/main" xmlns="" id="{639B0947-6A4D-45B7-A566-28B3572837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a:extLst>
            <a:ext uri="{FF2B5EF4-FFF2-40B4-BE49-F238E27FC236}">
              <a16:creationId xmlns:a16="http://schemas.microsoft.com/office/drawing/2014/main" xmlns="" id="{54DC966F-BA46-4519-84A4-9DEFDA437A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a:extLst>
            <a:ext uri="{FF2B5EF4-FFF2-40B4-BE49-F238E27FC236}">
              <a16:creationId xmlns:a16="http://schemas.microsoft.com/office/drawing/2014/main" xmlns="" id="{05F2B23D-7B75-454A-BD2A-46A247387C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0" name="直線コネクタ 499">
          <a:extLst>
            <a:ext uri="{FF2B5EF4-FFF2-40B4-BE49-F238E27FC236}">
              <a16:creationId xmlns:a16="http://schemas.microsoft.com/office/drawing/2014/main" xmlns="" id="{1858E079-454E-498F-A48C-13710CC3BCE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1" name="テキスト ボックス 500">
          <a:extLst>
            <a:ext uri="{FF2B5EF4-FFF2-40B4-BE49-F238E27FC236}">
              <a16:creationId xmlns:a16="http://schemas.microsoft.com/office/drawing/2014/main" xmlns="" id="{85A34595-E40C-4448-8B59-6EFA3EA48DB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2" name="直線コネクタ 501">
          <a:extLst>
            <a:ext uri="{FF2B5EF4-FFF2-40B4-BE49-F238E27FC236}">
              <a16:creationId xmlns:a16="http://schemas.microsoft.com/office/drawing/2014/main" xmlns="" id="{905F0A18-84F1-4A9A-8056-9EDAD015DCC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3" name="テキスト ボックス 502">
          <a:extLst>
            <a:ext uri="{FF2B5EF4-FFF2-40B4-BE49-F238E27FC236}">
              <a16:creationId xmlns:a16="http://schemas.microsoft.com/office/drawing/2014/main" xmlns="" id="{074324C8-6035-4085-8C01-5E3F1A280C3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4" name="直線コネクタ 503">
          <a:extLst>
            <a:ext uri="{FF2B5EF4-FFF2-40B4-BE49-F238E27FC236}">
              <a16:creationId xmlns:a16="http://schemas.microsoft.com/office/drawing/2014/main" xmlns="" id="{89158483-32E4-4059-9E93-CE3B853DAD1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5" name="テキスト ボックス 504">
          <a:extLst>
            <a:ext uri="{FF2B5EF4-FFF2-40B4-BE49-F238E27FC236}">
              <a16:creationId xmlns:a16="http://schemas.microsoft.com/office/drawing/2014/main" xmlns="" id="{2DE1C3B8-6EA6-4FCF-BF37-CBDB3EA9678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6" name="直線コネクタ 505">
          <a:extLst>
            <a:ext uri="{FF2B5EF4-FFF2-40B4-BE49-F238E27FC236}">
              <a16:creationId xmlns:a16="http://schemas.microsoft.com/office/drawing/2014/main" xmlns="" id="{FC10C617-97B3-4B4F-BDA7-9CB5BB83526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7" name="テキスト ボックス 506">
          <a:extLst>
            <a:ext uri="{FF2B5EF4-FFF2-40B4-BE49-F238E27FC236}">
              <a16:creationId xmlns:a16="http://schemas.microsoft.com/office/drawing/2014/main" xmlns="" id="{F63D9979-965A-4951-8945-4639C30E60D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a:extLst>
            <a:ext uri="{FF2B5EF4-FFF2-40B4-BE49-F238E27FC236}">
              <a16:creationId xmlns:a16="http://schemas.microsoft.com/office/drawing/2014/main" xmlns="" id="{C5DB0B2C-3313-48FE-9CD8-92ACE9E4A9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xmlns="" id="{72AE27A2-4E90-43F8-B3A1-161182E34C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a:extLst>
            <a:ext uri="{FF2B5EF4-FFF2-40B4-BE49-F238E27FC236}">
              <a16:creationId xmlns:a16="http://schemas.microsoft.com/office/drawing/2014/main" xmlns="" id="{36922BE8-F794-44D8-91D2-24EFA9EEAA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11" name="直線コネクタ 510">
          <a:extLst>
            <a:ext uri="{FF2B5EF4-FFF2-40B4-BE49-F238E27FC236}">
              <a16:creationId xmlns:a16="http://schemas.microsoft.com/office/drawing/2014/main" xmlns="" id="{E6FB3A25-41DC-4517-9D68-48E3666198E9}"/>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12" name="【消防施設】&#10;一人当たり面積最小値テキスト">
          <a:extLst>
            <a:ext uri="{FF2B5EF4-FFF2-40B4-BE49-F238E27FC236}">
              <a16:creationId xmlns:a16="http://schemas.microsoft.com/office/drawing/2014/main" xmlns="" id="{7439DF30-50EA-4C59-A386-35554F6B31BA}"/>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13" name="直線コネクタ 512">
          <a:extLst>
            <a:ext uri="{FF2B5EF4-FFF2-40B4-BE49-F238E27FC236}">
              <a16:creationId xmlns:a16="http://schemas.microsoft.com/office/drawing/2014/main" xmlns="" id="{864FD20C-34BA-4AB0-9246-3E5A1319EFA9}"/>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14" name="【消防施設】&#10;一人当たり面積最大値テキスト">
          <a:extLst>
            <a:ext uri="{FF2B5EF4-FFF2-40B4-BE49-F238E27FC236}">
              <a16:creationId xmlns:a16="http://schemas.microsoft.com/office/drawing/2014/main" xmlns="" id="{650FE1E8-1AD2-45B9-ADCB-8D507A12D054}"/>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15" name="直線コネクタ 514">
          <a:extLst>
            <a:ext uri="{FF2B5EF4-FFF2-40B4-BE49-F238E27FC236}">
              <a16:creationId xmlns:a16="http://schemas.microsoft.com/office/drawing/2014/main" xmlns="" id="{7CC3BFBE-1B32-4C3B-8E93-7B6D3AEE9B1E}"/>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16" name="【消防施設】&#10;一人当たり面積平均値テキスト">
          <a:extLst>
            <a:ext uri="{FF2B5EF4-FFF2-40B4-BE49-F238E27FC236}">
              <a16:creationId xmlns:a16="http://schemas.microsoft.com/office/drawing/2014/main" xmlns="" id="{0A301A96-DF85-4098-8F0D-CF0B40044FDF}"/>
            </a:ext>
          </a:extLst>
        </xdr:cNvPr>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17" name="フローチャート: 判断 516">
          <a:extLst>
            <a:ext uri="{FF2B5EF4-FFF2-40B4-BE49-F238E27FC236}">
              <a16:creationId xmlns:a16="http://schemas.microsoft.com/office/drawing/2014/main" xmlns="" id="{56BC0DA4-CD03-43EB-9923-0EE871D7FA4B}"/>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8" name="フローチャート: 判断 517">
          <a:extLst>
            <a:ext uri="{FF2B5EF4-FFF2-40B4-BE49-F238E27FC236}">
              <a16:creationId xmlns:a16="http://schemas.microsoft.com/office/drawing/2014/main" xmlns="" id="{F54D10C8-36C6-49FA-A50F-675BBAA76A54}"/>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19" name="n_1aveValue【消防施設】&#10;一人当たり面積">
          <a:extLst>
            <a:ext uri="{FF2B5EF4-FFF2-40B4-BE49-F238E27FC236}">
              <a16:creationId xmlns:a16="http://schemas.microsoft.com/office/drawing/2014/main" xmlns="" id="{6673C367-36B8-40A3-833B-04C132A87A17}"/>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520" name="フローチャート: 判断 519">
          <a:extLst>
            <a:ext uri="{FF2B5EF4-FFF2-40B4-BE49-F238E27FC236}">
              <a16:creationId xmlns:a16="http://schemas.microsoft.com/office/drawing/2014/main" xmlns="" id="{A7269516-B1D3-4329-80C9-E820D50A9E83}"/>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27449</xdr:rowOff>
    </xdr:from>
    <xdr:ext cx="469744" cy="259045"/>
    <xdr:sp macro="" textlink="">
      <xdr:nvSpPr>
        <xdr:cNvPr id="521" name="n_2aveValue【消防施設】&#10;一人当たり面積">
          <a:extLst>
            <a:ext uri="{FF2B5EF4-FFF2-40B4-BE49-F238E27FC236}">
              <a16:creationId xmlns:a16="http://schemas.microsoft.com/office/drawing/2014/main" xmlns="" id="{BDB260A4-98E7-463E-81AE-91FBCF5360CE}"/>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82BD0AAB-EE9E-4AA2-896B-03E8CFE175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B9CDA558-AEC3-4855-80F6-86A70CF2C65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F76E713B-12B7-4318-9458-CE3AF79612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5AC71BD5-DA26-4B6A-B6B9-655A6A83C1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062B8020-547F-4184-BF42-E019BAA3A3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76454</xdr:rowOff>
    </xdr:from>
    <xdr:to>
      <xdr:col>116</xdr:col>
      <xdr:colOff>114300</xdr:colOff>
      <xdr:row>85</xdr:row>
      <xdr:rowOff>6604</xdr:rowOff>
    </xdr:to>
    <xdr:sp macro="" textlink="">
      <xdr:nvSpPr>
        <xdr:cNvPr id="527" name="楕円 526">
          <a:extLst>
            <a:ext uri="{FF2B5EF4-FFF2-40B4-BE49-F238E27FC236}">
              <a16:creationId xmlns:a16="http://schemas.microsoft.com/office/drawing/2014/main" xmlns="" id="{D4200A3B-30CF-4CEC-A993-17D1CFB1E523}"/>
            </a:ext>
          </a:extLst>
        </xdr:cNvPr>
        <xdr:cNvSpPr/>
      </xdr:nvSpPr>
      <xdr:spPr>
        <a:xfrm>
          <a:off x="22110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528" name="【消防施設】&#10;一人当たり面積該当値テキスト">
          <a:extLst>
            <a:ext uri="{FF2B5EF4-FFF2-40B4-BE49-F238E27FC236}">
              <a16:creationId xmlns:a16="http://schemas.microsoft.com/office/drawing/2014/main" xmlns="" id="{8B9E9BCC-88E8-40C0-94D2-94AB08C2D600}"/>
            </a:ext>
          </a:extLst>
        </xdr:cNvPr>
        <xdr:cNvSpPr txBox="1"/>
      </xdr:nvSpPr>
      <xdr:spPr>
        <a:xfrm>
          <a:off x="22199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85598</xdr:rowOff>
    </xdr:from>
    <xdr:to>
      <xdr:col>112</xdr:col>
      <xdr:colOff>38100</xdr:colOff>
      <xdr:row>85</xdr:row>
      <xdr:rowOff>15748</xdr:rowOff>
    </xdr:to>
    <xdr:sp macro="" textlink="">
      <xdr:nvSpPr>
        <xdr:cNvPr id="529" name="楕円 528">
          <a:extLst>
            <a:ext uri="{FF2B5EF4-FFF2-40B4-BE49-F238E27FC236}">
              <a16:creationId xmlns:a16="http://schemas.microsoft.com/office/drawing/2014/main" xmlns="" id="{19D523F1-97BE-4C0B-B143-BEA109010B5A}"/>
            </a:ext>
          </a:extLst>
        </xdr:cNvPr>
        <xdr:cNvSpPr/>
      </xdr:nvSpPr>
      <xdr:spPr>
        <a:xfrm>
          <a:off x="21272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127254</xdr:rowOff>
    </xdr:from>
    <xdr:to>
      <xdr:col>116</xdr:col>
      <xdr:colOff>63500</xdr:colOff>
      <xdr:row>84</xdr:row>
      <xdr:rowOff>136398</xdr:rowOff>
    </xdr:to>
    <xdr:cxnSp macro="">
      <xdr:nvCxnSpPr>
        <xdr:cNvPr id="530" name="直線コネクタ 529">
          <a:extLst>
            <a:ext uri="{FF2B5EF4-FFF2-40B4-BE49-F238E27FC236}">
              <a16:creationId xmlns:a16="http://schemas.microsoft.com/office/drawing/2014/main" xmlns="" id="{7F93D868-E4FE-4106-8693-3E9A9FB0F49F}"/>
            </a:ext>
          </a:extLst>
        </xdr:cNvPr>
        <xdr:cNvCxnSpPr/>
      </xdr:nvCxnSpPr>
      <xdr:spPr>
        <a:xfrm flipV="1">
          <a:off x="21323300" y="145290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531" name="楕円 530">
          <a:extLst>
            <a:ext uri="{FF2B5EF4-FFF2-40B4-BE49-F238E27FC236}">
              <a16:creationId xmlns:a16="http://schemas.microsoft.com/office/drawing/2014/main" xmlns="" id="{D2C8C35C-1F26-448D-A0EF-39E70A3DC825}"/>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136398</xdr:rowOff>
    </xdr:to>
    <xdr:cxnSp macro="">
      <xdr:nvCxnSpPr>
        <xdr:cNvPr id="532" name="直線コネクタ 531">
          <a:extLst>
            <a:ext uri="{FF2B5EF4-FFF2-40B4-BE49-F238E27FC236}">
              <a16:creationId xmlns:a16="http://schemas.microsoft.com/office/drawing/2014/main" xmlns="" id="{9E7E5482-87E8-4F1B-A0AF-7E01FE32AE38}"/>
            </a:ext>
          </a:extLst>
        </xdr:cNvPr>
        <xdr:cNvCxnSpPr/>
      </xdr:nvCxnSpPr>
      <xdr:spPr>
        <a:xfrm>
          <a:off x="20434300" y="145313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6875</xdr:rowOff>
    </xdr:from>
    <xdr:ext cx="469744" cy="259045"/>
    <xdr:sp macro="" textlink="">
      <xdr:nvSpPr>
        <xdr:cNvPr id="533" name="n_1mainValue【消防施設】&#10;一人当たり面積">
          <a:extLst>
            <a:ext uri="{FF2B5EF4-FFF2-40B4-BE49-F238E27FC236}">
              <a16:creationId xmlns:a16="http://schemas.microsoft.com/office/drawing/2014/main" xmlns="" id="{637ABC52-9F09-4D1F-A7B3-0599D2B7CAC9}"/>
            </a:ext>
          </a:extLst>
        </xdr:cNvPr>
        <xdr:cNvSpPr txBox="1"/>
      </xdr:nvSpPr>
      <xdr:spPr>
        <a:xfrm>
          <a:off x="21075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534" name="n_2mainValue【消防施設】&#10;一人当たり面積">
          <a:extLst>
            <a:ext uri="{FF2B5EF4-FFF2-40B4-BE49-F238E27FC236}">
              <a16:creationId xmlns:a16="http://schemas.microsoft.com/office/drawing/2014/main" xmlns="" id="{5BEB2E2E-2421-427B-BA8B-42533FB24379}"/>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xmlns="" id="{CED4BEB2-4869-459A-8E7D-0F83086C5D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xmlns="" id="{A88C7286-08DC-4A9F-866C-E08408FE10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xmlns="" id="{E846CA25-785E-4C8B-A859-1456F37DF5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xmlns="" id="{CE3D5C98-71BB-48C1-89E8-1B7B872793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xmlns="" id="{12BE721C-D8A1-480B-9F9D-99B39A1479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xmlns="" id="{33B8FD70-DF39-41E6-9C3D-B4BE082CAE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xmlns="" id="{C22FE9FD-0BA2-4F50-AEF5-0FEC9DFA9D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xmlns="" id="{87C0013C-26A1-41B9-B90D-A19C705FDC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xmlns="" id="{BF649A5A-863E-4F31-8AF5-260EEA5D34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xmlns="" id="{7A01E837-59C4-4B2A-9AAF-A9D7603745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5" name="テキスト ボックス 544">
          <a:extLst>
            <a:ext uri="{FF2B5EF4-FFF2-40B4-BE49-F238E27FC236}">
              <a16:creationId xmlns:a16="http://schemas.microsoft.com/office/drawing/2014/main" xmlns="" id="{270900CD-A88A-4E29-9ADA-D0BFD5845AF2}"/>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a:extLst>
            <a:ext uri="{FF2B5EF4-FFF2-40B4-BE49-F238E27FC236}">
              <a16:creationId xmlns:a16="http://schemas.microsoft.com/office/drawing/2014/main" xmlns="" id="{CF06002D-7690-4250-A20A-FC5A953F8F3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7" name="テキスト ボックス 546">
          <a:extLst>
            <a:ext uri="{FF2B5EF4-FFF2-40B4-BE49-F238E27FC236}">
              <a16:creationId xmlns:a16="http://schemas.microsoft.com/office/drawing/2014/main" xmlns="" id="{8E6FB513-0F1C-45A8-909C-4BE78F9643B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a:extLst>
            <a:ext uri="{FF2B5EF4-FFF2-40B4-BE49-F238E27FC236}">
              <a16:creationId xmlns:a16="http://schemas.microsoft.com/office/drawing/2014/main" xmlns="" id="{15C13209-5B5A-4D12-94B8-8CAF52CB38C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a:extLst>
            <a:ext uri="{FF2B5EF4-FFF2-40B4-BE49-F238E27FC236}">
              <a16:creationId xmlns:a16="http://schemas.microsoft.com/office/drawing/2014/main" xmlns="" id="{715DDD3B-2497-4683-80CA-DE1C5A2DD4B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a:extLst>
            <a:ext uri="{FF2B5EF4-FFF2-40B4-BE49-F238E27FC236}">
              <a16:creationId xmlns:a16="http://schemas.microsoft.com/office/drawing/2014/main" xmlns="" id="{3DD8F7EF-6687-4CFE-8B69-B2C1D28827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a:extLst>
            <a:ext uri="{FF2B5EF4-FFF2-40B4-BE49-F238E27FC236}">
              <a16:creationId xmlns:a16="http://schemas.microsoft.com/office/drawing/2014/main" xmlns="" id="{BB5421E2-529F-4A7C-9D3A-928BDB1A2B6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a:extLst>
            <a:ext uri="{FF2B5EF4-FFF2-40B4-BE49-F238E27FC236}">
              <a16:creationId xmlns:a16="http://schemas.microsoft.com/office/drawing/2014/main" xmlns="" id="{5C5D3D69-B203-4453-8627-7467E9225FE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a:extLst>
            <a:ext uri="{FF2B5EF4-FFF2-40B4-BE49-F238E27FC236}">
              <a16:creationId xmlns:a16="http://schemas.microsoft.com/office/drawing/2014/main" xmlns="" id="{901A83B0-D251-40CD-B7CC-F5136A99CBB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a:extLst>
            <a:ext uri="{FF2B5EF4-FFF2-40B4-BE49-F238E27FC236}">
              <a16:creationId xmlns:a16="http://schemas.microsoft.com/office/drawing/2014/main" xmlns="" id="{6FC1528B-A70B-4BB8-A71F-4BB7BEF208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5" name="テキスト ボックス 554">
          <a:extLst>
            <a:ext uri="{FF2B5EF4-FFF2-40B4-BE49-F238E27FC236}">
              <a16:creationId xmlns:a16="http://schemas.microsoft.com/office/drawing/2014/main" xmlns="" id="{4F668351-ABE6-4418-BFEC-F0C9F593894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xmlns="" id="{ABB3E632-9E59-437F-853F-0C3735959B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a:extLst>
            <a:ext uri="{FF2B5EF4-FFF2-40B4-BE49-F238E27FC236}">
              <a16:creationId xmlns:a16="http://schemas.microsoft.com/office/drawing/2014/main" xmlns="" id="{AB7D3B4F-0006-4F6B-9830-97A21C1332E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xmlns="" id="{ECDECF37-F67A-4064-AE03-B82F6D927B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59" name="直線コネクタ 558">
          <a:extLst>
            <a:ext uri="{FF2B5EF4-FFF2-40B4-BE49-F238E27FC236}">
              <a16:creationId xmlns:a16="http://schemas.microsoft.com/office/drawing/2014/main" xmlns="" id="{2C19B00A-C61C-4EA1-9058-022AD1F0E345}"/>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60" name="【庁舎】&#10;有形固定資産減価償却率最小値テキスト">
          <a:extLst>
            <a:ext uri="{FF2B5EF4-FFF2-40B4-BE49-F238E27FC236}">
              <a16:creationId xmlns:a16="http://schemas.microsoft.com/office/drawing/2014/main" xmlns="" id="{EDCEFF97-1EDC-414B-BF30-EB40945B6C88}"/>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61" name="直線コネクタ 560">
          <a:extLst>
            <a:ext uri="{FF2B5EF4-FFF2-40B4-BE49-F238E27FC236}">
              <a16:creationId xmlns:a16="http://schemas.microsoft.com/office/drawing/2014/main" xmlns="" id="{6286DE72-A794-4B96-BD35-41CF3EE1DB19}"/>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62" name="【庁舎】&#10;有形固定資産減価償却率最大値テキスト">
          <a:extLst>
            <a:ext uri="{FF2B5EF4-FFF2-40B4-BE49-F238E27FC236}">
              <a16:creationId xmlns:a16="http://schemas.microsoft.com/office/drawing/2014/main" xmlns="" id="{8AD62188-268B-41AE-819E-37125CC3D514}"/>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63" name="直線コネクタ 562">
          <a:extLst>
            <a:ext uri="{FF2B5EF4-FFF2-40B4-BE49-F238E27FC236}">
              <a16:creationId xmlns:a16="http://schemas.microsoft.com/office/drawing/2014/main" xmlns="" id="{075EA11F-6D34-473E-93C6-ACC5AE74A38B}"/>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64" name="【庁舎】&#10;有形固定資産減価償却率平均値テキスト">
          <a:extLst>
            <a:ext uri="{FF2B5EF4-FFF2-40B4-BE49-F238E27FC236}">
              <a16:creationId xmlns:a16="http://schemas.microsoft.com/office/drawing/2014/main" xmlns="" id="{86096A12-B3B6-46C2-9E46-FC7B592BDA18}"/>
            </a:ext>
          </a:extLst>
        </xdr:cNvPr>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65" name="フローチャート: 判断 564">
          <a:extLst>
            <a:ext uri="{FF2B5EF4-FFF2-40B4-BE49-F238E27FC236}">
              <a16:creationId xmlns:a16="http://schemas.microsoft.com/office/drawing/2014/main" xmlns="" id="{D0E6C627-AF69-47DA-836F-EE4EFA017AEE}"/>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66" name="フローチャート: 判断 565">
          <a:extLst>
            <a:ext uri="{FF2B5EF4-FFF2-40B4-BE49-F238E27FC236}">
              <a16:creationId xmlns:a16="http://schemas.microsoft.com/office/drawing/2014/main" xmlns="" id="{89AE508B-3098-4982-83C5-ED546D998EF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67" name="n_1aveValue【庁舎】&#10;有形固定資産減価償却率">
          <a:extLst>
            <a:ext uri="{FF2B5EF4-FFF2-40B4-BE49-F238E27FC236}">
              <a16:creationId xmlns:a16="http://schemas.microsoft.com/office/drawing/2014/main" xmlns="" id="{03FEA31B-50FC-4D84-9902-9DD34654B866}"/>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68" name="フローチャート: 判断 567">
          <a:extLst>
            <a:ext uri="{FF2B5EF4-FFF2-40B4-BE49-F238E27FC236}">
              <a16:creationId xmlns:a16="http://schemas.microsoft.com/office/drawing/2014/main" xmlns="" id="{DD8149C5-1042-444C-AFE7-A6D39A4D28C3}"/>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569" name="n_2aveValue【庁舎】&#10;有形固定資産減価償却率">
          <a:extLst>
            <a:ext uri="{FF2B5EF4-FFF2-40B4-BE49-F238E27FC236}">
              <a16:creationId xmlns:a16="http://schemas.microsoft.com/office/drawing/2014/main" xmlns="" id="{360D30FE-1BAF-4D2F-B904-470C7C9A77C7}"/>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xmlns="" id="{82C7DD1C-DEB6-454F-ACE1-A0705F8002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D805A2F9-C3A7-4010-8D4F-48A9DFDD46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081A8540-E302-4299-A9C7-21FC805DAC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B9C48EF3-9B69-47DD-A028-5DFCBBE74B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B98EB477-BEA4-469D-A113-A3ED2ED6DE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575" name="楕円 574">
          <a:extLst>
            <a:ext uri="{FF2B5EF4-FFF2-40B4-BE49-F238E27FC236}">
              <a16:creationId xmlns:a16="http://schemas.microsoft.com/office/drawing/2014/main" xmlns="" id="{7E199489-C875-41FD-868E-AC792D012C83}"/>
            </a:ext>
          </a:extLst>
        </xdr:cNvPr>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576" name="【庁舎】&#10;有形固定資産減価償却率該当値テキスト">
          <a:extLst>
            <a:ext uri="{FF2B5EF4-FFF2-40B4-BE49-F238E27FC236}">
              <a16:creationId xmlns:a16="http://schemas.microsoft.com/office/drawing/2014/main" xmlns="" id="{82C50328-1FFA-43DE-BD3A-4676F76FC566}"/>
            </a:ext>
          </a:extLst>
        </xdr:cNvPr>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141605</xdr:rowOff>
    </xdr:from>
    <xdr:to>
      <xdr:col>81</xdr:col>
      <xdr:colOff>101600</xdr:colOff>
      <xdr:row>103</xdr:row>
      <xdr:rowOff>71755</xdr:rowOff>
    </xdr:to>
    <xdr:sp macro="" textlink="">
      <xdr:nvSpPr>
        <xdr:cNvPr id="577" name="楕円 576">
          <a:extLst>
            <a:ext uri="{FF2B5EF4-FFF2-40B4-BE49-F238E27FC236}">
              <a16:creationId xmlns:a16="http://schemas.microsoft.com/office/drawing/2014/main" xmlns="" id="{69132F35-4664-4E46-BD7B-C0AE88B5FD77}"/>
            </a:ext>
          </a:extLst>
        </xdr:cNvPr>
        <xdr:cNvSpPr/>
      </xdr:nvSpPr>
      <xdr:spPr>
        <a:xfrm>
          <a:off x="15430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20955</xdr:rowOff>
    </xdr:to>
    <xdr:cxnSp macro="">
      <xdr:nvCxnSpPr>
        <xdr:cNvPr id="578" name="直線コネクタ 577">
          <a:extLst>
            <a:ext uri="{FF2B5EF4-FFF2-40B4-BE49-F238E27FC236}">
              <a16:creationId xmlns:a16="http://schemas.microsoft.com/office/drawing/2014/main" xmlns="" id="{C001B08B-41AC-44A8-8E46-42DA39291BA5}"/>
            </a:ext>
          </a:extLst>
        </xdr:cNvPr>
        <xdr:cNvCxnSpPr/>
      </xdr:nvCxnSpPr>
      <xdr:spPr>
        <a:xfrm flipV="1">
          <a:off x="15481300" y="176441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79" name="楕円 578">
          <a:extLst>
            <a:ext uri="{FF2B5EF4-FFF2-40B4-BE49-F238E27FC236}">
              <a16:creationId xmlns:a16="http://schemas.microsoft.com/office/drawing/2014/main" xmlns="" id="{B4B28DC4-AC5C-4C34-B5AB-6C96339E7AA7}"/>
            </a:ext>
          </a:extLst>
        </xdr:cNvPr>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20955</xdr:rowOff>
    </xdr:from>
    <xdr:to>
      <xdr:col>81</xdr:col>
      <xdr:colOff>50800</xdr:colOff>
      <xdr:row>103</xdr:row>
      <xdr:rowOff>53339</xdr:rowOff>
    </xdr:to>
    <xdr:cxnSp macro="">
      <xdr:nvCxnSpPr>
        <xdr:cNvPr id="580" name="直線コネクタ 579">
          <a:extLst>
            <a:ext uri="{FF2B5EF4-FFF2-40B4-BE49-F238E27FC236}">
              <a16:creationId xmlns:a16="http://schemas.microsoft.com/office/drawing/2014/main" xmlns="" id="{C2EEDF67-9718-4AE0-9D8E-3CE90D5E36C4}"/>
            </a:ext>
          </a:extLst>
        </xdr:cNvPr>
        <xdr:cNvCxnSpPr/>
      </xdr:nvCxnSpPr>
      <xdr:spPr>
        <a:xfrm flipV="1">
          <a:off x="14592300" y="17680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88282</xdr:rowOff>
    </xdr:from>
    <xdr:ext cx="405111" cy="259045"/>
    <xdr:sp macro="" textlink="">
      <xdr:nvSpPr>
        <xdr:cNvPr id="581" name="n_1mainValue【庁舎】&#10;有形固定資産減価償却率">
          <a:extLst>
            <a:ext uri="{FF2B5EF4-FFF2-40B4-BE49-F238E27FC236}">
              <a16:creationId xmlns:a16="http://schemas.microsoft.com/office/drawing/2014/main" xmlns="" id="{BA9C8DDB-6FB5-4B19-8724-D8C17DE2BE9D}"/>
            </a:ext>
          </a:extLst>
        </xdr:cNvPr>
        <xdr:cNvSpPr txBox="1"/>
      </xdr:nvSpPr>
      <xdr:spPr>
        <a:xfrm>
          <a:off x="152660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582" name="n_2mainValue【庁舎】&#10;有形固定資産減価償却率">
          <a:extLst>
            <a:ext uri="{FF2B5EF4-FFF2-40B4-BE49-F238E27FC236}">
              <a16:creationId xmlns:a16="http://schemas.microsoft.com/office/drawing/2014/main" xmlns="" id="{2EF2D53E-BDD5-4299-8DD9-E41521ED83E5}"/>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a:extLst>
            <a:ext uri="{FF2B5EF4-FFF2-40B4-BE49-F238E27FC236}">
              <a16:creationId xmlns:a16="http://schemas.microsoft.com/office/drawing/2014/main" xmlns="" id="{3A831724-2B40-4F34-A385-1BA13B0E4C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a:extLst>
            <a:ext uri="{FF2B5EF4-FFF2-40B4-BE49-F238E27FC236}">
              <a16:creationId xmlns:a16="http://schemas.microsoft.com/office/drawing/2014/main" xmlns="" id="{E9148F39-6595-44EC-AC8A-1026C8153E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a:extLst>
            <a:ext uri="{FF2B5EF4-FFF2-40B4-BE49-F238E27FC236}">
              <a16:creationId xmlns:a16="http://schemas.microsoft.com/office/drawing/2014/main" xmlns="" id="{82D7BBD8-765C-41DF-882F-6FC9596FD8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a:extLst>
            <a:ext uri="{FF2B5EF4-FFF2-40B4-BE49-F238E27FC236}">
              <a16:creationId xmlns:a16="http://schemas.microsoft.com/office/drawing/2014/main" xmlns="" id="{9D87025A-E074-4B17-957E-895F803D19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a:extLst>
            <a:ext uri="{FF2B5EF4-FFF2-40B4-BE49-F238E27FC236}">
              <a16:creationId xmlns:a16="http://schemas.microsoft.com/office/drawing/2014/main" xmlns="" id="{80EBED84-EBB6-47FC-9B4B-F610593049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a:extLst>
            <a:ext uri="{FF2B5EF4-FFF2-40B4-BE49-F238E27FC236}">
              <a16:creationId xmlns:a16="http://schemas.microsoft.com/office/drawing/2014/main" xmlns="" id="{07139673-B041-4DCA-9958-7586395964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a:extLst>
            <a:ext uri="{FF2B5EF4-FFF2-40B4-BE49-F238E27FC236}">
              <a16:creationId xmlns:a16="http://schemas.microsoft.com/office/drawing/2014/main" xmlns="" id="{F134223F-7774-41EE-B94C-3B8AB51C33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a:extLst>
            <a:ext uri="{FF2B5EF4-FFF2-40B4-BE49-F238E27FC236}">
              <a16:creationId xmlns:a16="http://schemas.microsoft.com/office/drawing/2014/main" xmlns="" id="{B623CA75-6D57-4698-94A8-1A3FB6ED35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a:extLst>
            <a:ext uri="{FF2B5EF4-FFF2-40B4-BE49-F238E27FC236}">
              <a16:creationId xmlns:a16="http://schemas.microsoft.com/office/drawing/2014/main" xmlns="" id="{7BB25C11-FE97-47A0-A1F8-D188147736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a:extLst>
            <a:ext uri="{FF2B5EF4-FFF2-40B4-BE49-F238E27FC236}">
              <a16:creationId xmlns:a16="http://schemas.microsoft.com/office/drawing/2014/main" xmlns="" id="{768CB8E7-4BD5-407C-8AB1-8C526FD0EF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93" name="直線コネクタ 592">
          <a:extLst>
            <a:ext uri="{FF2B5EF4-FFF2-40B4-BE49-F238E27FC236}">
              <a16:creationId xmlns:a16="http://schemas.microsoft.com/office/drawing/2014/main" xmlns="" id="{AD1733AB-7DA9-482E-9EA8-2B22A61A634A}"/>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94" name="テキスト ボックス 593">
          <a:extLst>
            <a:ext uri="{FF2B5EF4-FFF2-40B4-BE49-F238E27FC236}">
              <a16:creationId xmlns:a16="http://schemas.microsoft.com/office/drawing/2014/main" xmlns="" id="{64D2FB48-AEED-4348-BC54-C15EE5921F5A}"/>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5" name="直線コネクタ 594">
          <a:extLst>
            <a:ext uri="{FF2B5EF4-FFF2-40B4-BE49-F238E27FC236}">
              <a16:creationId xmlns:a16="http://schemas.microsoft.com/office/drawing/2014/main" xmlns="" id="{47156383-6865-4213-A5F3-A1D83271F32D}"/>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96" name="テキスト ボックス 595">
          <a:extLst>
            <a:ext uri="{FF2B5EF4-FFF2-40B4-BE49-F238E27FC236}">
              <a16:creationId xmlns:a16="http://schemas.microsoft.com/office/drawing/2014/main" xmlns="" id="{D737DE51-36C8-468A-B7ED-2EACD594528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97" name="直線コネクタ 596">
          <a:extLst>
            <a:ext uri="{FF2B5EF4-FFF2-40B4-BE49-F238E27FC236}">
              <a16:creationId xmlns:a16="http://schemas.microsoft.com/office/drawing/2014/main" xmlns="" id="{A4BB304F-95AA-4B31-8D94-51FA435E861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98" name="テキスト ボックス 597">
          <a:extLst>
            <a:ext uri="{FF2B5EF4-FFF2-40B4-BE49-F238E27FC236}">
              <a16:creationId xmlns:a16="http://schemas.microsoft.com/office/drawing/2014/main" xmlns="" id="{B50C5B1C-C1A1-4EC4-BAD2-DBA6ACD5304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9" name="直線コネクタ 598">
          <a:extLst>
            <a:ext uri="{FF2B5EF4-FFF2-40B4-BE49-F238E27FC236}">
              <a16:creationId xmlns:a16="http://schemas.microsoft.com/office/drawing/2014/main" xmlns="" id="{51D89F15-E4F1-4FEF-962C-BF997C5FC85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0" name="テキスト ボックス 599">
          <a:extLst>
            <a:ext uri="{FF2B5EF4-FFF2-40B4-BE49-F238E27FC236}">
              <a16:creationId xmlns:a16="http://schemas.microsoft.com/office/drawing/2014/main" xmlns="" id="{227E1680-6B81-4521-B2D2-96EC48F2436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1" name="直線コネクタ 600">
          <a:extLst>
            <a:ext uri="{FF2B5EF4-FFF2-40B4-BE49-F238E27FC236}">
              <a16:creationId xmlns:a16="http://schemas.microsoft.com/office/drawing/2014/main" xmlns="" id="{53B7ED12-3B13-49E4-B445-139E638962AB}"/>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02" name="テキスト ボックス 601">
          <a:extLst>
            <a:ext uri="{FF2B5EF4-FFF2-40B4-BE49-F238E27FC236}">
              <a16:creationId xmlns:a16="http://schemas.microsoft.com/office/drawing/2014/main" xmlns="" id="{29DDE884-AD59-47F0-89D6-0FD49231644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a:extLst>
            <a:ext uri="{FF2B5EF4-FFF2-40B4-BE49-F238E27FC236}">
              <a16:creationId xmlns:a16="http://schemas.microsoft.com/office/drawing/2014/main" xmlns="" id="{9368C747-B60A-454D-8AB8-11D05FB8748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a:extLst>
            <a:ext uri="{FF2B5EF4-FFF2-40B4-BE49-F238E27FC236}">
              <a16:creationId xmlns:a16="http://schemas.microsoft.com/office/drawing/2014/main" xmlns="" id="{0EFD9D7E-E6FD-4B70-B1A7-95774C6512E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05" name="直線コネクタ 604">
          <a:extLst>
            <a:ext uri="{FF2B5EF4-FFF2-40B4-BE49-F238E27FC236}">
              <a16:creationId xmlns:a16="http://schemas.microsoft.com/office/drawing/2014/main" xmlns="" id="{4E0389E2-D5FE-4842-AEC0-A43C0A402BE9}"/>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06" name="テキスト ボックス 605">
          <a:extLst>
            <a:ext uri="{FF2B5EF4-FFF2-40B4-BE49-F238E27FC236}">
              <a16:creationId xmlns:a16="http://schemas.microsoft.com/office/drawing/2014/main" xmlns="" id="{A797BE65-AB1A-4136-8786-C0FEAE5991CF}"/>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a:extLst>
            <a:ext uri="{FF2B5EF4-FFF2-40B4-BE49-F238E27FC236}">
              <a16:creationId xmlns:a16="http://schemas.microsoft.com/office/drawing/2014/main" xmlns="" id="{BE190688-136C-4EB8-97CA-7FC2B55D20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xmlns="" id="{0B0CD4D7-A740-4617-9783-BEAB66BC21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a:extLst>
            <a:ext uri="{FF2B5EF4-FFF2-40B4-BE49-F238E27FC236}">
              <a16:creationId xmlns:a16="http://schemas.microsoft.com/office/drawing/2014/main" xmlns="" id="{054D40C8-C7FB-44CE-AB96-12C78CC419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10" name="直線コネクタ 609">
          <a:extLst>
            <a:ext uri="{FF2B5EF4-FFF2-40B4-BE49-F238E27FC236}">
              <a16:creationId xmlns:a16="http://schemas.microsoft.com/office/drawing/2014/main" xmlns="" id="{C6D2B0B9-9977-42C9-BEA3-3EE8328D9657}"/>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11" name="【庁舎】&#10;一人当たり面積最小値テキスト">
          <a:extLst>
            <a:ext uri="{FF2B5EF4-FFF2-40B4-BE49-F238E27FC236}">
              <a16:creationId xmlns:a16="http://schemas.microsoft.com/office/drawing/2014/main" xmlns="" id="{E1B68A9A-1D22-4E4F-8714-5F9FB254C4DD}"/>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12" name="直線コネクタ 611">
          <a:extLst>
            <a:ext uri="{FF2B5EF4-FFF2-40B4-BE49-F238E27FC236}">
              <a16:creationId xmlns:a16="http://schemas.microsoft.com/office/drawing/2014/main" xmlns="" id="{71C24122-85B8-4829-9E09-3C740066076B}"/>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13" name="【庁舎】&#10;一人当たり面積最大値テキスト">
          <a:extLst>
            <a:ext uri="{FF2B5EF4-FFF2-40B4-BE49-F238E27FC236}">
              <a16:creationId xmlns:a16="http://schemas.microsoft.com/office/drawing/2014/main" xmlns="" id="{048CB0F3-EF62-49F5-8AB1-93D0097706E8}"/>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14" name="直線コネクタ 613">
          <a:extLst>
            <a:ext uri="{FF2B5EF4-FFF2-40B4-BE49-F238E27FC236}">
              <a16:creationId xmlns:a16="http://schemas.microsoft.com/office/drawing/2014/main" xmlns="" id="{D009110F-5D7E-4172-93DD-CE6BC9046CB1}"/>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15" name="【庁舎】&#10;一人当たり面積平均値テキスト">
          <a:extLst>
            <a:ext uri="{FF2B5EF4-FFF2-40B4-BE49-F238E27FC236}">
              <a16:creationId xmlns:a16="http://schemas.microsoft.com/office/drawing/2014/main" xmlns="" id="{F6E34DF0-6924-4F18-96FC-21F1000156D5}"/>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16" name="フローチャート: 判断 615">
          <a:extLst>
            <a:ext uri="{FF2B5EF4-FFF2-40B4-BE49-F238E27FC236}">
              <a16:creationId xmlns:a16="http://schemas.microsoft.com/office/drawing/2014/main" xmlns="" id="{9BE5F0FD-F756-483C-915E-B919DE3B76AE}"/>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17" name="フローチャート: 判断 616">
          <a:extLst>
            <a:ext uri="{FF2B5EF4-FFF2-40B4-BE49-F238E27FC236}">
              <a16:creationId xmlns:a16="http://schemas.microsoft.com/office/drawing/2014/main" xmlns="" id="{50A967D2-5368-4185-A21A-6F0292835458}"/>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618" name="n_1aveValue【庁舎】&#10;一人当たり面積">
          <a:extLst>
            <a:ext uri="{FF2B5EF4-FFF2-40B4-BE49-F238E27FC236}">
              <a16:creationId xmlns:a16="http://schemas.microsoft.com/office/drawing/2014/main" xmlns="" id="{86CEE774-094C-4BBB-8CC2-711460871858}"/>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19" name="フローチャート: 判断 618">
          <a:extLst>
            <a:ext uri="{FF2B5EF4-FFF2-40B4-BE49-F238E27FC236}">
              <a16:creationId xmlns:a16="http://schemas.microsoft.com/office/drawing/2014/main" xmlns="" id="{C375A2D3-58C5-4A8B-8312-C618B57367D8}"/>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620" name="n_2aveValue【庁舎】&#10;一人当たり面積">
          <a:extLst>
            <a:ext uri="{FF2B5EF4-FFF2-40B4-BE49-F238E27FC236}">
              <a16:creationId xmlns:a16="http://schemas.microsoft.com/office/drawing/2014/main" xmlns="" id="{B1214F9B-62DB-4BA0-8120-91DEDC827647}"/>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xmlns="" id="{AF37EEED-AB45-4234-808D-48C9212E53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xmlns="" id="{AAAC19A7-241F-484A-AD19-4722FBD82E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525DD8B7-4819-4575-A211-34B12B99E2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89E7B392-15C3-4DB6-B3BA-F95C502A7A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694F54CC-F788-4FA8-AD4A-BEBC67B894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26" name="楕円 625">
          <a:extLst>
            <a:ext uri="{FF2B5EF4-FFF2-40B4-BE49-F238E27FC236}">
              <a16:creationId xmlns:a16="http://schemas.microsoft.com/office/drawing/2014/main" xmlns="" id="{3CEB1A13-D27C-40CC-A56D-9AF8E9FF4EFA}"/>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27" name="【庁舎】&#10;一人当たり面積該当値テキスト">
          <a:extLst>
            <a:ext uri="{FF2B5EF4-FFF2-40B4-BE49-F238E27FC236}">
              <a16:creationId xmlns:a16="http://schemas.microsoft.com/office/drawing/2014/main" xmlns="" id="{ECBABB75-BE2F-4069-B363-A830A8D91192}"/>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96838</xdr:rowOff>
    </xdr:from>
    <xdr:to>
      <xdr:col>112</xdr:col>
      <xdr:colOff>38100</xdr:colOff>
      <xdr:row>107</xdr:row>
      <xdr:rowOff>26988</xdr:rowOff>
    </xdr:to>
    <xdr:sp macro="" textlink="">
      <xdr:nvSpPr>
        <xdr:cNvPr id="628" name="楕円 627">
          <a:extLst>
            <a:ext uri="{FF2B5EF4-FFF2-40B4-BE49-F238E27FC236}">
              <a16:creationId xmlns:a16="http://schemas.microsoft.com/office/drawing/2014/main" xmlns="" id="{E506467A-664C-4550-B435-E2040709D7E8}"/>
            </a:ext>
          </a:extLst>
        </xdr:cNvPr>
        <xdr:cNvSpPr/>
      </xdr:nvSpPr>
      <xdr:spPr>
        <a:xfrm>
          <a:off x="21272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147638</xdr:rowOff>
    </xdr:to>
    <xdr:cxnSp macro="">
      <xdr:nvCxnSpPr>
        <xdr:cNvPr id="629" name="直線コネクタ 628">
          <a:extLst>
            <a:ext uri="{FF2B5EF4-FFF2-40B4-BE49-F238E27FC236}">
              <a16:creationId xmlns:a16="http://schemas.microsoft.com/office/drawing/2014/main" xmlns="" id="{8C2D3208-7A91-4C88-9B92-B4E5CA3C461E}"/>
            </a:ext>
          </a:extLst>
        </xdr:cNvPr>
        <xdr:cNvCxnSpPr/>
      </xdr:nvCxnSpPr>
      <xdr:spPr>
        <a:xfrm flipV="1">
          <a:off x="21323300" y="1831848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101124</xdr:rowOff>
    </xdr:from>
    <xdr:to>
      <xdr:col>107</xdr:col>
      <xdr:colOff>101600</xdr:colOff>
      <xdr:row>107</xdr:row>
      <xdr:rowOff>31274</xdr:rowOff>
    </xdr:to>
    <xdr:sp macro="" textlink="">
      <xdr:nvSpPr>
        <xdr:cNvPr id="630" name="楕円 629">
          <a:extLst>
            <a:ext uri="{FF2B5EF4-FFF2-40B4-BE49-F238E27FC236}">
              <a16:creationId xmlns:a16="http://schemas.microsoft.com/office/drawing/2014/main" xmlns="" id="{C2B88113-8F44-4BF7-BB4E-3DE5470E3ACC}"/>
            </a:ext>
          </a:extLst>
        </xdr:cNvPr>
        <xdr:cNvSpPr/>
      </xdr:nvSpPr>
      <xdr:spPr>
        <a:xfrm>
          <a:off x="20383500" y="182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147638</xdr:rowOff>
    </xdr:from>
    <xdr:to>
      <xdr:col>111</xdr:col>
      <xdr:colOff>177800</xdr:colOff>
      <xdr:row>106</xdr:row>
      <xdr:rowOff>151924</xdr:rowOff>
    </xdr:to>
    <xdr:cxnSp macro="">
      <xdr:nvCxnSpPr>
        <xdr:cNvPr id="631" name="直線コネクタ 630">
          <a:extLst>
            <a:ext uri="{FF2B5EF4-FFF2-40B4-BE49-F238E27FC236}">
              <a16:creationId xmlns:a16="http://schemas.microsoft.com/office/drawing/2014/main" xmlns="" id="{E8AEF521-53AA-4D11-87B2-B31575143503}"/>
            </a:ext>
          </a:extLst>
        </xdr:cNvPr>
        <xdr:cNvCxnSpPr/>
      </xdr:nvCxnSpPr>
      <xdr:spPr>
        <a:xfrm flipV="1">
          <a:off x="20434300" y="18321338"/>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18115</xdr:rowOff>
    </xdr:from>
    <xdr:ext cx="469744" cy="259045"/>
    <xdr:sp macro="" textlink="">
      <xdr:nvSpPr>
        <xdr:cNvPr id="632" name="n_1mainValue【庁舎】&#10;一人当たり面積">
          <a:extLst>
            <a:ext uri="{FF2B5EF4-FFF2-40B4-BE49-F238E27FC236}">
              <a16:creationId xmlns:a16="http://schemas.microsoft.com/office/drawing/2014/main" xmlns="" id="{902A96C0-0FB0-461F-BB80-07940958CB81}"/>
            </a:ext>
          </a:extLst>
        </xdr:cNvPr>
        <xdr:cNvSpPr txBox="1"/>
      </xdr:nvSpPr>
      <xdr:spPr>
        <a:xfrm>
          <a:off x="210757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22401</xdr:rowOff>
    </xdr:from>
    <xdr:ext cx="469744" cy="259045"/>
    <xdr:sp macro="" textlink="">
      <xdr:nvSpPr>
        <xdr:cNvPr id="633" name="n_2mainValue【庁舎】&#10;一人当たり面積">
          <a:extLst>
            <a:ext uri="{FF2B5EF4-FFF2-40B4-BE49-F238E27FC236}">
              <a16:creationId xmlns:a16="http://schemas.microsoft.com/office/drawing/2014/main" xmlns="" id="{6D92CF06-F731-4CBA-B0C4-7548BAB4FC43}"/>
            </a:ext>
          </a:extLst>
        </xdr:cNvPr>
        <xdr:cNvSpPr txBox="1"/>
      </xdr:nvSpPr>
      <xdr:spPr>
        <a:xfrm>
          <a:off x="20199427" y="1836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xmlns="" id="{903A6905-A08E-4D61-85F6-C61C4141C8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xmlns="" id="{2C438BDA-2BE7-4CD4-819F-7D6D99358B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xmlns="" id="{2F5A6A5A-3EDC-4555-A6A1-083FD9B4B2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各項目を整理すると、特に庁舎について、有形固定資産減価償却率が</a:t>
          </a:r>
          <a:r>
            <a:rPr kumimoji="1" lang="ja-JP" altLang="en-US" sz="1100">
              <a:solidFill>
                <a:schemeClr val="dk1"/>
              </a:solidFill>
              <a:effectLst/>
              <a:latin typeface="+mn-lt"/>
              <a:ea typeface="+mn-ea"/>
              <a:cs typeface="+mn-cs"/>
            </a:rPr>
            <a:t>類似団体に比べ</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役場庁舎について</a:t>
          </a:r>
          <a:r>
            <a:rPr kumimoji="1" lang="ja-JP" altLang="en-US" sz="1100">
              <a:solidFill>
                <a:schemeClr val="dk1"/>
              </a:solidFill>
              <a:effectLst/>
              <a:latin typeface="+mn-lt"/>
              <a:ea typeface="+mn-ea"/>
              <a:cs typeface="+mn-cs"/>
            </a:rPr>
            <a:t>は建替え工事が完了し、平成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月より新庁舎となった。このため</a:t>
          </a:r>
          <a:r>
            <a:rPr kumimoji="1" lang="ja-JP" altLang="ja-JP" sz="1100">
              <a:solidFill>
                <a:schemeClr val="dk1"/>
              </a:solidFill>
              <a:effectLst/>
              <a:latin typeface="+mn-lt"/>
              <a:ea typeface="+mn-ea"/>
              <a:cs typeface="+mn-cs"/>
            </a:rPr>
            <a:t>今後庁舎区分について、数値に大きな変化が見込まれる。</a:t>
          </a:r>
          <a:endParaRPr lang="ja-JP" altLang="ja-JP" sz="1400">
            <a:effectLst/>
          </a:endParaRPr>
        </a:p>
        <a:p>
          <a:r>
            <a:rPr kumimoji="1" lang="ja-JP" altLang="ja-JP" sz="1100">
              <a:solidFill>
                <a:schemeClr val="dk1"/>
              </a:solidFill>
              <a:effectLst/>
              <a:latin typeface="+mn-lt"/>
              <a:ea typeface="+mn-ea"/>
              <a:cs typeface="+mn-cs"/>
            </a:rPr>
            <a:t>他庁舎についても昭和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年建築建物を含</a:t>
          </a:r>
          <a:r>
            <a:rPr kumimoji="1" lang="ja-JP" altLang="en-US" sz="1100">
              <a:solidFill>
                <a:schemeClr val="dk1"/>
              </a:solidFill>
              <a:effectLst/>
              <a:latin typeface="+mn-lt"/>
              <a:ea typeface="+mn-ea"/>
              <a:cs typeface="+mn-cs"/>
            </a:rPr>
            <a:t>んでおり、</a:t>
          </a:r>
          <a:r>
            <a:rPr kumimoji="1" lang="ja-JP" altLang="ja-JP" sz="1100">
              <a:solidFill>
                <a:schemeClr val="dk1"/>
              </a:solidFill>
              <a:effectLst/>
              <a:latin typeface="+mn-lt"/>
              <a:ea typeface="+mn-ea"/>
              <a:cs typeface="+mn-cs"/>
            </a:rPr>
            <a:t>建替え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への取組が必要となることが想定されている。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施設維持に要するコスト縮減と同時に、サービスの質の向上をおこなえるよう検討を重ね、健全な行財政運営に努める。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32207;&#21512;&#25919;&#31574;&#35506;/02&#36001;&#25919;/04_&#9733;&#9733;&#21508;&#31278;&#35519;&#26619;&#9733;&#9733;/04_&#36001;&#25919;&#29366;&#27841;&#36039;&#26009;&#38598;/H29&#65288;H30&#23455;&#26045;&#65289;/&#22522;&#37329;&#12398;&#12415;&#20316;&#25104;&#12304;&#36001;&#25919;&#29366;&#27841;&#36039;&#26009;&#38598;&#12305;_113832_&#31070;&#24029;&#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1077</v>
          </cell>
          <cell r="C72">
            <v>1078</v>
          </cell>
          <cell r="D72">
            <v>1215</v>
          </cell>
        </row>
        <row r="73">
          <cell r="A73" t="str">
            <v>減債基金</v>
          </cell>
          <cell r="B73">
            <v>441</v>
          </cell>
          <cell r="C73">
            <v>539</v>
          </cell>
          <cell r="D73">
            <v>439</v>
          </cell>
        </row>
        <row r="74">
          <cell r="A74" t="str">
            <v>その他特定目的基金</v>
          </cell>
          <cell r="B74">
            <v>1898</v>
          </cell>
          <cell r="C74">
            <v>3350</v>
          </cell>
          <cell r="D74">
            <v>3118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6297154</v>
      </c>
      <c r="BO4" s="410"/>
      <c r="BP4" s="410"/>
      <c r="BQ4" s="410"/>
      <c r="BR4" s="410"/>
      <c r="BS4" s="410"/>
      <c r="BT4" s="410"/>
      <c r="BU4" s="411"/>
      <c r="BV4" s="409">
        <v>6965456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9.6</v>
      </c>
      <c r="CU4" s="416"/>
      <c r="CV4" s="416"/>
      <c r="CW4" s="416"/>
      <c r="CX4" s="416"/>
      <c r="CY4" s="416"/>
      <c r="CZ4" s="416"/>
      <c r="DA4" s="417"/>
      <c r="DB4" s="415">
        <v>10.3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5874731</v>
      </c>
      <c r="BO5" s="447"/>
      <c r="BP5" s="447"/>
      <c r="BQ5" s="447"/>
      <c r="BR5" s="447"/>
      <c r="BS5" s="447"/>
      <c r="BT5" s="447"/>
      <c r="BU5" s="448"/>
      <c r="BV5" s="446">
        <v>6533500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89.7</v>
      </c>
      <c r="CU5" s="444"/>
      <c r="CV5" s="444"/>
      <c r="CW5" s="444"/>
      <c r="CX5" s="444"/>
      <c r="CY5" s="444"/>
      <c r="CZ5" s="444"/>
      <c r="DA5" s="445"/>
      <c r="DB5" s="443">
        <v>79.8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422423</v>
      </c>
      <c r="BO6" s="447"/>
      <c r="BP6" s="447"/>
      <c r="BQ6" s="447"/>
      <c r="BR6" s="447"/>
      <c r="BS6" s="447"/>
      <c r="BT6" s="447"/>
      <c r="BU6" s="448"/>
      <c r="BV6" s="446">
        <v>431956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89.7</v>
      </c>
      <c r="CU6" s="484"/>
      <c r="CV6" s="484"/>
      <c r="CW6" s="484"/>
      <c r="CX6" s="484"/>
      <c r="CY6" s="484"/>
      <c r="CZ6" s="484"/>
      <c r="DA6" s="485"/>
      <c r="DB6" s="483">
        <v>84.1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41822</v>
      </c>
      <c r="BO7" s="447"/>
      <c r="BP7" s="447"/>
      <c r="BQ7" s="447"/>
      <c r="BR7" s="447"/>
      <c r="BS7" s="447"/>
      <c r="BT7" s="447"/>
      <c r="BU7" s="448"/>
      <c r="BV7" s="446">
        <v>33900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3974068</v>
      </c>
      <c r="CU7" s="447"/>
      <c r="CV7" s="447"/>
      <c r="CW7" s="447"/>
      <c r="CX7" s="447"/>
      <c r="CY7" s="447"/>
      <c r="CZ7" s="447"/>
      <c r="DA7" s="448"/>
      <c r="DB7" s="446">
        <v>3874706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380601</v>
      </c>
      <c r="BO8" s="447"/>
      <c r="BP8" s="447"/>
      <c r="BQ8" s="447"/>
      <c r="BR8" s="447"/>
      <c r="BS8" s="447"/>
      <c r="BT8" s="447"/>
      <c r="BU8" s="448"/>
      <c r="BV8" s="446">
        <v>398056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13730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-17455</v>
      </c>
      <c r="BO9" s="447"/>
      <c r="BP9" s="447"/>
      <c r="BQ9" s="447"/>
      <c r="BR9" s="447"/>
      <c r="BS9" s="447"/>
      <c r="BT9" s="447"/>
      <c r="BU9" s="448"/>
      <c r="BV9" s="446">
        <v>-103356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13.8</v>
      </c>
      <c r="CU9" s="444"/>
      <c r="CV9" s="444"/>
      <c r="CW9" s="444"/>
      <c r="CX9" s="444"/>
      <c r="CY9" s="444"/>
      <c r="CZ9" s="444"/>
      <c r="DA9" s="445"/>
      <c r="DB9" s="443">
        <v>8.9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14470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198755</v>
      </c>
      <c r="BO10" s="447"/>
      <c r="BP10" s="447"/>
      <c r="BQ10" s="447"/>
      <c r="BR10" s="447"/>
      <c r="BS10" s="447"/>
      <c r="BT10" s="447"/>
      <c r="BU10" s="448"/>
      <c r="BV10" s="446">
        <v>526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13835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62062</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13508</v>
      </c>
      <c r="S13" s="528"/>
      <c r="T13" s="528"/>
      <c r="U13" s="528"/>
      <c r="V13" s="529"/>
      <c r="W13" s="462" t="s">
        <v>130</v>
      </c>
      <c r="X13" s="463"/>
      <c r="Y13" s="463"/>
      <c r="Z13" s="463"/>
      <c r="AA13" s="463"/>
      <c r="AB13" s="453"/>
      <c r="AC13" s="497">
        <v>606</v>
      </c>
      <c r="AD13" s="498"/>
      <c r="AE13" s="498"/>
      <c r="AF13" s="498"/>
      <c r="AG13" s="537"/>
      <c r="AH13" s="497">
        <v>684</v>
      </c>
      <c r="AI13" s="498"/>
      <c r="AJ13" s="498"/>
      <c r="AK13" s="498"/>
      <c r="AL13" s="499"/>
      <c r="AM13" s="475" t="s">
        <v>131</v>
      </c>
      <c r="AN13" s="476"/>
      <c r="AO13" s="476"/>
      <c r="AP13" s="476"/>
      <c r="AQ13" s="476"/>
      <c r="AR13" s="476"/>
      <c r="AS13" s="476"/>
      <c r="AT13" s="477"/>
      <c r="AU13" s="478" t="s">
        <v>113</v>
      </c>
      <c r="AV13" s="479"/>
      <c r="AW13" s="479"/>
      <c r="AX13" s="479"/>
      <c r="AY13" s="480" t="s">
        <v>132</v>
      </c>
      <c r="AZ13" s="481"/>
      <c r="BA13" s="481"/>
      <c r="BB13" s="481"/>
      <c r="BC13" s="481"/>
      <c r="BD13" s="481"/>
      <c r="BE13" s="481"/>
      <c r="BF13" s="481"/>
      <c r="BG13" s="481"/>
      <c r="BH13" s="481"/>
      <c r="BI13" s="481"/>
      <c r="BJ13" s="481"/>
      <c r="BK13" s="481"/>
      <c r="BL13" s="481"/>
      <c r="BM13" s="482"/>
      <c r="BN13" s="446">
        <v>119238</v>
      </c>
      <c r="BO13" s="447"/>
      <c r="BP13" s="447"/>
      <c r="BQ13" s="447"/>
      <c r="BR13" s="447"/>
      <c r="BS13" s="447"/>
      <c r="BT13" s="447"/>
      <c r="BU13" s="448"/>
      <c r="BV13" s="446">
        <v>-102830</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5.5</v>
      </c>
      <c r="CU13" s="444"/>
      <c r="CV13" s="444"/>
      <c r="CW13" s="444"/>
      <c r="CX13" s="444"/>
      <c r="CY13" s="444"/>
      <c r="CZ13" s="444"/>
      <c r="DA13" s="445"/>
      <c r="DB13" s="443">
        <v>4.5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13943</v>
      </c>
      <c r="S14" s="528"/>
      <c r="T14" s="528"/>
      <c r="U14" s="528"/>
      <c r="V14" s="529"/>
      <c r="W14" s="436"/>
      <c r="X14" s="437"/>
      <c r="Y14" s="437"/>
      <c r="Z14" s="437"/>
      <c r="AA14" s="437"/>
      <c r="AB14" s="426"/>
      <c r="AC14" s="530">
        <v>9</v>
      </c>
      <c r="AD14" s="531"/>
      <c r="AE14" s="531"/>
      <c r="AF14" s="531"/>
      <c r="AG14" s="532"/>
      <c r="AH14" s="530">
        <v>9.8000000000000007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0.7</v>
      </c>
      <c r="CU14" s="542"/>
      <c r="CV14" s="542"/>
      <c r="CW14" s="542"/>
      <c r="CX14" s="542"/>
      <c r="CY14" s="542"/>
      <c r="CZ14" s="542"/>
      <c r="DA14" s="543"/>
      <c r="DB14" s="541">
        <v>11.8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13634</v>
      </c>
      <c r="S15" s="528"/>
      <c r="T15" s="528"/>
      <c r="U15" s="528"/>
      <c r="V15" s="529"/>
      <c r="W15" s="462" t="s">
        <v>136</v>
      </c>
      <c r="X15" s="463"/>
      <c r="Y15" s="463"/>
      <c r="Z15" s="463"/>
      <c r="AA15" s="463"/>
      <c r="AB15" s="453"/>
      <c r="AC15" s="497">
        <v>2601</v>
      </c>
      <c r="AD15" s="498"/>
      <c r="AE15" s="498"/>
      <c r="AF15" s="498"/>
      <c r="AG15" s="537"/>
      <c r="AH15" s="497">
        <v>2742</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1659708</v>
      </c>
      <c r="BO15" s="410"/>
      <c r="BP15" s="410"/>
      <c r="BQ15" s="410"/>
      <c r="BR15" s="410"/>
      <c r="BS15" s="410"/>
      <c r="BT15" s="410"/>
      <c r="BU15" s="411"/>
      <c r="BV15" s="409">
        <v>1627100</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38.799999999999997</v>
      </c>
      <c r="AD16" s="531"/>
      <c r="AE16" s="531"/>
      <c r="AF16" s="531"/>
      <c r="AG16" s="532"/>
      <c r="AH16" s="530">
        <v>39.200000000000003</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3222735</v>
      </c>
      <c r="BO16" s="447"/>
      <c r="BP16" s="447"/>
      <c r="BQ16" s="447"/>
      <c r="BR16" s="447"/>
      <c r="BS16" s="447"/>
      <c r="BT16" s="447"/>
      <c r="BU16" s="448"/>
      <c r="BV16" s="446">
        <v>3092600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142</v>
      </c>
      <c r="N17" s="551"/>
      <c r="O17" s="551"/>
      <c r="P17" s="551"/>
      <c r="Q17" s="552"/>
      <c r="R17" s="547" t="s">
        <v>143</v>
      </c>
      <c r="S17" s="548"/>
      <c r="T17" s="548"/>
      <c r="U17" s="548"/>
      <c r="V17" s="549"/>
      <c r="W17" s="462" t="s">
        <v>144</v>
      </c>
      <c r="X17" s="463"/>
      <c r="Y17" s="463"/>
      <c r="Z17" s="463"/>
      <c r="AA17" s="463"/>
      <c r="AB17" s="453"/>
      <c r="AC17" s="497">
        <v>3499</v>
      </c>
      <c r="AD17" s="498"/>
      <c r="AE17" s="498"/>
      <c r="AF17" s="498"/>
      <c r="AG17" s="537"/>
      <c r="AH17" s="497">
        <v>3565</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2102537</v>
      </c>
      <c r="BO17" s="447"/>
      <c r="BP17" s="447"/>
      <c r="BQ17" s="447"/>
      <c r="BR17" s="447"/>
      <c r="BS17" s="447"/>
      <c r="BT17" s="447"/>
      <c r="BU17" s="448"/>
      <c r="BV17" s="446">
        <v>2060400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146</v>
      </c>
      <c r="C18" s="489"/>
      <c r="D18" s="489"/>
      <c r="E18" s="558"/>
      <c r="F18" s="558"/>
      <c r="G18" s="558"/>
      <c r="H18" s="558"/>
      <c r="I18" s="558"/>
      <c r="J18" s="558"/>
      <c r="K18" s="558"/>
      <c r="L18" s="559">
        <v>47.4</v>
      </c>
      <c r="M18" s="559"/>
      <c r="N18" s="559"/>
      <c r="O18" s="559"/>
      <c r="P18" s="559"/>
      <c r="Q18" s="559"/>
      <c r="R18" s="560"/>
      <c r="S18" s="560"/>
      <c r="T18" s="560"/>
      <c r="U18" s="560"/>
      <c r="V18" s="561"/>
      <c r="W18" s="464"/>
      <c r="X18" s="465"/>
      <c r="Y18" s="465"/>
      <c r="Z18" s="465"/>
      <c r="AA18" s="465"/>
      <c r="AB18" s="456"/>
      <c r="AC18" s="562">
        <v>52.2</v>
      </c>
      <c r="AD18" s="563"/>
      <c r="AE18" s="563"/>
      <c r="AF18" s="563"/>
      <c r="AG18" s="564"/>
      <c r="AH18" s="562">
        <v>51</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3407128</v>
      </c>
      <c r="BO18" s="447"/>
      <c r="BP18" s="447"/>
      <c r="BQ18" s="447"/>
      <c r="BR18" s="447"/>
      <c r="BS18" s="447"/>
      <c r="BT18" s="447"/>
      <c r="BU18" s="448"/>
      <c r="BV18" s="446">
        <v>3132020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148</v>
      </c>
      <c r="C19" s="489"/>
      <c r="D19" s="489"/>
      <c r="E19" s="558"/>
      <c r="F19" s="558"/>
      <c r="G19" s="558"/>
      <c r="H19" s="558"/>
      <c r="I19" s="558"/>
      <c r="J19" s="558"/>
      <c r="K19" s="558"/>
      <c r="L19" s="566">
        <v>290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4635636</v>
      </c>
      <c r="BO19" s="447"/>
      <c r="BP19" s="447"/>
      <c r="BQ19" s="447"/>
      <c r="BR19" s="447"/>
      <c r="BS19" s="447"/>
      <c r="BT19" s="447"/>
      <c r="BU19" s="448"/>
      <c r="BV19" s="446">
        <v>4757767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150</v>
      </c>
      <c r="C20" s="489"/>
      <c r="D20" s="489"/>
      <c r="E20" s="558"/>
      <c r="F20" s="558"/>
      <c r="G20" s="558"/>
      <c r="H20" s="558"/>
      <c r="I20" s="558"/>
      <c r="J20" s="558"/>
      <c r="K20" s="558"/>
      <c r="L20" s="566">
        <v>5033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5954501</v>
      </c>
      <c r="BO23" s="447"/>
      <c r="BP23" s="447"/>
      <c r="BQ23" s="447"/>
      <c r="BR23" s="447"/>
      <c r="BS23" s="447"/>
      <c r="BT23" s="447"/>
      <c r="BU23" s="448"/>
      <c r="BV23" s="446">
        <v>5974963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159</v>
      </c>
      <c r="F24" s="476"/>
      <c r="G24" s="476"/>
      <c r="H24" s="476"/>
      <c r="I24" s="476"/>
      <c r="J24" s="476"/>
      <c r="K24" s="477"/>
      <c r="L24" s="497">
        <v>1</v>
      </c>
      <c r="M24" s="498"/>
      <c r="N24" s="498"/>
      <c r="O24" s="498"/>
      <c r="P24" s="537"/>
      <c r="Q24" s="497">
        <v>6869</v>
      </c>
      <c r="R24" s="498"/>
      <c r="S24" s="498"/>
      <c r="T24" s="498"/>
      <c r="U24" s="498"/>
      <c r="V24" s="537"/>
      <c r="W24" s="596"/>
      <c r="X24" s="584"/>
      <c r="Y24" s="585"/>
      <c r="Z24" s="496" t="s">
        <v>160</v>
      </c>
      <c r="AA24" s="476"/>
      <c r="AB24" s="476"/>
      <c r="AC24" s="476"/>
      <c r="AD24" s="476"/>
      <c r="AE24" s="476"/>
      <c r="AF24" s="476"/>
      <c r="AG24" s="477"/>
      <c r="AH24" s="497">
        <v>115</v>
      </c>
      <c r="AI24" s="498"/>
      <c r="AJ24" s="498"/>
      <c r="AK24" s="498"/>
      <c r="AL24" s="537"/>
      <c r="AM24" s="497">
        <v>341550</v>
      </c>
      <c r="AN24" s="498"/>
      <c r="AO24" s="498"/>
      <c r="AP24" s="498"/>
      <c r="AQ24" s="498"/>
      <c r="AR24" s="537"/>
      <c r="AS24" s="497">
        <v>2970</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2063466</v>
      </c>
      <c r="BO24" s="447"/>
      <c r="BP24" s="447"/>
      <c r="BQ24" s="447"/>
      <c r="BR24" s="447"/>
      <c r="BS24" s="447"/>
      <c r="BT24" s="447"/>
      <c r="BU24" s="448"/>
      <c r="BV24" s="446">
        <v>2268052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162</v>
      </c>
      <c r="F25" s="476"/>
      <c r="G25" s="476"/>
      <c r="H25" s="476"/>
      <c r="I25" s="476"/>
      <c r="J25" s="476"/>
      <c r="K25" s="477"/>
      <c r="L25" s="497">
        <v>1</v>
      </c>
      <c r="M25" s="498"/>
      <c r="N25" s="498"/>
      <c r="O25" s="498"/>
      <c r="P25" s="537"/>
      <c r="Q25" s="497">
        <v>6010</v>
      </c>
      <c r="R25" s="498"/>
      <c r="S25" s="498"/>
      <c r="T25" s="498"/>
      <c r="U25" s="498"/>
      <c r="V25" s="537"/>
      <c r="W25" s="596"/>
      <c r="X25" s="584"/>
      <c r="Y25" s="585"/>
      <c r="Z25" s="496" t="s">
        <v>163</v>
      </c>
      <c r="AA25" s="476"/>
      <c r="AB25" s="476"/>
      <c r="AC25" s="476"/>
      <c r="AD25" s="476"/>
      <c r="AE25" s="476"/>
      <c r="AF25" s="476"/>
      <c r="AG25" s="477"/>
      <c r="AH25" s="497" t="s">
        <v>121</v>
      </c>
      <c r="AI25" s="498"/>
      <c r="AJ25" s="498"/>
      <c r="AK25" s="498"/>
      <c r="AL25" s="537"/>
      <c r="AM25" s="497" t="s">
        <v>121</v>
      </c>
      <c r="AN25" s="498"/>
      <c r="AO25" s="498"/>
      <c r="AP25" s="498"/>
      <c r="AQ25" s="498"/>
      <c r="AR25" s="537"/>
      <c r="AS25" s="497" t="s">
        <v>164</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234713</v>
      </c>
      <c r="BO25" s="410"/>
      <c r="BP25" s="410"/>
      <c r="BQ25" s="410"/>
      <c r="BR25" s="410"/>
      <c r="BS25" s="410"/>
      <c r="BT25" s="410"/>
      <c r="BU25" s="411"/>
      <c r="BV25" s="409">
        <v>285964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166</v>
      </c>
      <c r="F26" s="476"/>
      <c r="G26" s="476"/>
      <c r="H26" s="476"/>
      <c r="I26" s="476"/>
      <c r="J26" s="476"/>
      <c r="K26" s="477"/>
      <c r="L26" s="497">
        <v>1</v>
      </c>
      <c r="M26" s="498"/>
      <c r="N26" s="498"/>
      <c r="O26" s="498"/>
      <c r="P26" s="537"/>
      <c r="Q26" s="497">
        <v>5650</v>
      </c>
      <c r="R26" s="498"/>
      <c r="S26" s="498"/>
      <c r="T26" s="498"/>
      <c r="U26" s="498"/>
      <c r="V26" s="537"/>
      <c r="W26" s="596"/>
      <c r="X26" s="584"/>
      <c r="Y26" s="585"/>
      <c r="Z26" s="496" t="s">
        <v>167</v>
      </c>
      <c r="AA26" s="606"/>
      <c r="AB26" s="606"/>
      <c r="AC26" s="606"/>
      <c r="AD26" s="606"/>
      <c r="AE26" s="606"/>
      <c r="AF26" s="606"/>
      <c r="AG26" s="607"/>
      <c r="AH26" s="497">
        <v>2</v>
      </c>
      <c r="AI26" s="498"/>
      <c r="AJ26" s="498"/>
      <c r="AK26" s="498"/>
      <c r="AL26" s="537"/>
      <c r="AM26" s="497" t="s">
        <v>168</v>
      </c>
      <c r="AN26" s="498"/>
      <c r="AO26" s="498"/>
      <c r="AP26" s="498"/>
      <c r="AQ26" s="498"/>
      <c r="AR26" s="537"/>
      <c r="AS26" s="497" t="s">
        <v>169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164</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3010</v>
      </c>
      <c r="R27" s="498"/>
      <c r="S27" s="498"/>
      <c r="T27" s="498"/>
      <c r="U27" s="498"/>
      <c r="V27" s="537"/>
      <c r="W27" s="596"/>
      <c r="X27" s="584"/>
      <c r="Y27" s="585"/>
      <c r="Z27" s="496" t="s">
        <v>172</v>
      </c>
      <c r="AA27" s="476"/>
      <c r="AB27" s="476"/>
      <c r="AC27" s="476"/>
      <c r="AD27" s="476"/>
      <c r="AE27" s="476"/>
      <c r="AF27" s="476"/>
      <c r="AG27" s="477"/>
      <c r="AH27" s="497">
        <v>9</v>
      </c>
      <c r="AI27" s="498"/>
      <c r="AJ27" s="498"/>
      <c r="AK27" s="498"/>
      <c r="AL27" s="537"/>
      <c r="AM27" s="497">
        <v>26959</v>
      </c>
      <c r="AN27" s="498"/>
      <c r="AO27" s="498"/>
      <c r="AP27" s="498"/>
      <c r="AQ27" s="498"/>
      <c r="AR27" s="537"/>
      <c r="AS27" s="497">
        <v>2995</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2440</v>
      </c>
      <c r="R28" s="498"/>
      <c r="S28" s="498"/>
      <c r="T28" s="498"/>
      <c r="U28" s="498"/>
      <c r="V28" s="537"/>
      <c r="W28" s="596"/>
      <c r="X28" s="584"/>
      <c r="Y28" s="585"/>
      <c r="Z28" s="496" t="s">
        <v>175</v>
      </c>
      <c r="AA28" s="476"/>
      <c r="AB28" s="476"/>
      <c r="AC28" s="476"/>
      <c r="AD28" s="476"/>
      <c r="AE28" s="476"/>
      <c r="AF28" s="476"/>
      <c r="AG28" s="477"/>
      <c r="AH28" s="497" t="s">
        <v>176</v>
      </c>
      <c r="AI28" s="498"/>
      <c r="AJ28" s="498"/>
      <c r="AK28" s="498"/>
      <c r="AL28" s="537"/>
      <c r="AM28" s="497" t="s">
        <v>164</v>
      </c>
      <c r="AN28" s="498"/>
      <c r="AO28" s="498"/>
      <c r="AP28" s="498"/>
      <c r="AQ28" s="498"/>
      <c r="AR28" s="537"/>
      <c r="AS28" s="497" t="s">
        <v>121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1214532</v>
      </c>
      <c r="BO28" s="410"/>
      <c r="BP28" s="410"/>
      <c r="BQ28" s="410"/>
      <c r="BR28" s="410"/>
      <c r="BS28" s="410"/>
      <c r="BT28" s="410"/>
      <c r="BU28" s="411"/>
      <c r="BV28" s="409">
        <v>1077839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12</v>
      </c>
      <c r="M29" s="498"/>
      <c r="N29" s="498"/>
      <c r="O29" s="498"/>
      <c r="P29" s="537"/>
      <c r="Q29" s="497">
        <v>2170</v>
      </c>
      <c r="R29" s="498"/>
      <c r="S29" s="498"/>
      <c r="T29" s="498"/>
      <c r="U29" s="498"/>
      <c r="V29" s="537"/>
      <c r="W29" s="597"/>
      <c r="X29" s="598"/>
      <c r="Y29" s="599"/>
      <c r="Z29" s="496" t="s">
        <v>179</v>
      </c>
      <c r="AA29" s="476"/>
      <c r="AB29" s="476"/>
      <c r="AC29" s="476"/>
      <c r="AD29" s="476"/>
      <c r="AE29" s="476"/>
      <c r="AF29" s="476"/>
      <c r="AG29" s="477"/>
      <c r="AH29" s="497">
        <v>124</v>
      </c>
      <c r="AI29" s="498"/>
      <c r="AJ29" s="498"/>
      <c r="AK29" s="498"/>
      <c r="AL29" s="537"/>
      <c r="AM29" s="497">
        <v>368509</v>
      </c>
      <c r="AN29" s="498"/>
      <c r="AO29" s="498"/>
      <c r="AP29" s="498"/>
      <c r="AQ29" s="498"/>
      <c r="AR29" s="537"/>
      <c r="AS29" s="497">
        <v>2972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439180</v>
      </c>
      <c r="BO29" s="447"/>
      <c r="BP29" s="447"/>
      <c r="BQ29" s="447"/>
      <c r="BR29" s="447"/>
      <c r="BS29" s="447"/>
      <c r="BT29" s="447"/>
      <c r="BU29" s="448"/>
      <c r="BV29" s="446">
        <v>539005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3118222</v>
      </c>
      <c r="BO30" s="620"/>
      <c r="BP30" s="620"/>
      <c r="BQ30" s="620"/>
      <c r="BR30" s="620"/>
      <c r="BS30" s="620"/>
      <c r="BT30" s="620"/>
      <c r="BU30" s="621"/>
      <c r="BV30" s="619">
        <v>3349780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188</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児玉郡市広域市町村圏組合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町営バス事業特別会計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観光事業特別会計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彩の国さいたま人づくり広域連合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rK8891t55r8bEZVoq76lMx/+ha5OhKeP3ioGB/se4G5IScci5GvWmNV+391mADndTRmaKAWYWJqiPlY2LWY4Sg==" saltValue="KDFtGYInfJARqI6cPmnm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1737085</v>
      </c>
      <c r="S5" s="649"/>
      <c r="T5" s="649"/>
      <c r="U5" s="649"/>
      <c r="V5" s="649"/>
      <c r="W5" s="649"/>
      <c r="X5" s="649"/>
      <c r="Y5" s="650"/>
      <c r="Z5" s="651">
        <v>27.6</v>
      </c>
      <c r="AA5" s="651"/>
      <c r="AB5" s="651"/>
      <c r="AC5" s="651"/>
      <c r="AD5" s="652">
        <v>1737085</v>
      </c>
      <c r="AE5" s="652"/>
      <c r="AF5" s="652"/>
      <c r="AG5" s="652"/>
      <c r="AH5" s="652"/>
      <c r="AI5" s="652"/>
      <c r="AJ5" s="652"/>
      <c r="AK5" s="652"/>
      <c r="AL5" s="653">
        <v>45.7</v>
      </c>
      <c r="AM5" s="654"/>
      <c r="AN5" s="654"/>
      <c r="AO5" s="655"/>
      <c r="AP5" s="645" t="s">
        <v>220</v>
      </c>
      <c r="AQ5" s="646"/>
      <c r="AR5" s="646"/>
      <c r="AS5" s="646"/>
      <c r="AT5" s="646"/>
      <c r="AU5" s="646"/>
      <c r="AV5" s="646"/>
      <c r="AW5" s="646"/>
      <c r="AX5" s="646"/>
      <c r="AY5" s="646"/>
      <c r="AZ5" s="646"/>
      <c r="BA5" s="646"/>
      <c r="BB5" s="646"/>
      <c r="BC5" s="646"/>
      <c r="BD5" s="646"/>
      <c r="BE5" s="646"/>
      <c r="BF5" s="647"/>
      <c r="BG5" s="659">
        <v>1737085</v>
      </c>
      <c r="BH5" s="660"/>
      <c r="BI5" s="660"/>
      <c r="BJ5" s="660"/>
      <c r="BK5" s="660"/>
      <c r="BL5" s="660"/>
      <c r="BM5" s="660"/>
      <c r="BN5" s="661"/>
      <c r="BO5" s="662">
        <v>100</v>
      </c>
      <c r="BP5" s="662"/>
      <c r="BQ5" s="662"/>
      <c r="BR5" s="662"/>
      <c r="BS5" s="663" t="s">
        <v>121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79701</v>
      </c>
      <c r="S6" s="660"/>
      <c r="T6" s="660"/>
      <c r="U6" s="660"/>
      <c r="V6" s="660"/>
      <c r="W6" s="660"/>
      <c r="X6" s="660"/>
      <c r="Y6" s="661"/>
      <c r="Z6" s="662">
        <v>1.3</v>
      </c>
      <c r="AA6" s="662"/>
      <c r="AB6" s="662"/>
      <c r="AC6" s="662"/>
      <c r="AD6" s="663">
        <v>79701</v>
      </c>
      <c r="AE6" s="663"/>
      <c r="AF6" s="663"/>
      <c r="AG6" s="663"/>
      <c r="AH6" s="663"/>
      <c r="AI6" s="663"/>
      <c r="AJ6" s="663"/>
      <c r="AK6" s="663"/>
      <c r="AL6" s="664">
        <v>2.1</v>
      </c>
      <c r="AM6" s="665"/>
      <c r="AN6" s="665"/>
      <c r="AO6" s="666"/>
      <c r="AP6" s="656" t="s">
        <v>225</v>
      </c>
      <c r="AQ6" s="657"/>
      <c r="AR6" s="657"/>
      <c r="AS6" s="657"/>
      <c r="AT6" s="657"/>
      <c r="AU6" s="657"/>
      <c r="AV6" s="657"/>
      <c r="AW6" s="657"/>
      <c r="AX6" s="657"/>
      <c r="AY6" s="657"/>
      <c r="AZ6" s="657"/>
      <c r="BA6" s="657"/>
      <c r="BB6" s="657"/>
      <c r="BC6" s="657"/>
      <c r="BD6" s="657"/>
      <c r="BE6" s="657"/>
      <c r="BF6" s="658"/>
      <c r="BG6" s="659">
        <v>1737085</v>
      </c>
      <c r="BH6" s="660"/>
      <c r="BI6" s="660"/>
      <c r="BJ6" s="660"/>
      <c r="BK6" s="660"/>
      <c r="BL6" s="660"/>
      <c r="BM6" s="660"/>
      <c r="BN6" s="661"/>
      <c r="BO6" s="662">
        <v>100</v>
      </c>
      <c r="BP6" s="662"/>
      <c r="BQ6" s="662"/>
      <c r="BR6" s="662"/>
      <c r="BS6" s="663" t="s">
        <v>121</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90862</v>
      </c>
      <c r="CS6" s="660"/>
      <c r="CT6" s="660"/>
      <c r="CU6" s="660"/>
      <c r="CV6" s="660"/>
      <c r="CW6" s="660"/>
      <c r="CX6" s="660"/>
      <c r="CY6" s="661"/>
      <c r="CZ6" s="653">
        <v>1.5</v>
      </c>
      <c r="DA6" s="654"/>
      <c r="DB6" s="654"/>
      <c r="DC6" s="673"/>
      <c r="DD6" s="668" t="s">
        <v>121</v>
      </c>
      <c r="DE6" s="660"/>
      <c r="DF6" s="660"/>
      <c r="DG6" s="660"/>
      <c r="DH6" s="660"/>
      <c r="DI6" s="660"/>
      <c r="DJ6" s="660"/>
      <c r="DK6" s="660"/>
      <c r="DL6" s="660"/>
      <c r="DM6" s="660"/>
      <c r="DN6" s="660"/>
      <c r="DO6" s="660"/>
      <c r="DP6" s="661"/>
      <c r="DQ6" s="668">
        <v>90862</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1948</v>
      </c>
      <c r="S7" s="660"/>
      <c r="T7" s="660"/>
      <c r="U7" s="660"/>
      <c r="V7" s="660"/>
      <c r="W7" s="660"/>
      <c r="X7" s="660"/>
      <c r="Y7" s="661"/>
      <c r="Z7" s="662">
        <v>0</v>
      </c>
      <c r="AA7" s="662"/>
      <c r="AB7" s="662"/>
      <c r="AC7" s="662"/>
      <c r="AD7" s="663">
        <v>1948</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673772</v>
      </c>
      <c r="BH7" s="660"/>
      <c r="BI7" s="660"/>
      <c r="BJ7" s="660"/>
      <c r="BK7" s="660"/>
      <c r="BL7" s="660"/>
      <c r="BM7" s="660"/>
      <c r="BN7" s="661"/>
      <c r="BO7" s="662">
        <v>38.799999999999997</v>
      </c>
      <c r="BP7" s="662"/>
      <c r="BQ7" s="662"/>
      <c r="BR7" s="662"/>
      <c r="BS7" s="663" t="s">
        <v>121</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1373161</v>
      </c>
      <c r="CS7" s="660"/>
      <c r="CT7" s="660"/>
      <c r="CU7" s="660"/>
      <c r="CV7" s="660"/>
      <c r="CW7" s="660"/>
      <c r="CX7" s="660"/>
      <c r="CY7" s="661"/>
      <c r="CZ7" s="662">
        <v>23.4</v>
      </c>
      <c r="DA7" s="662"/>
      <c r="DB7" s="662"/>
      <c r="DC7" s="662"/>
      <c r="DD7" s="668">
        <v>509628</v>
      </c>
      <c r="DE7" s="660"/>
      <c r="DF7" s="660"/>
      <c r="DG7" s="660"/>
      <c r="DH7" s="660"/>
      <c r="DI7" s="660"/>
      <c r="DJ7" s="660"/>
      <c r="DK7" s="660"/>
      <c r="DL7" s="660"/>
      <c r="DM7" s="660"/>
      <c r="DN7" s="660"/>
      <c r="DO7" s="660"/>
      <c r="DP7" s="661"/>
      <c r="DQ7" s="668">
        <v>908505</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6687</v>
      </c>
      <c r="S8" s="660"/>
      <c r="T8" s="660"/>
      <c r="U8" s="660"/>
      <c r="V8" s="660"/>
      <c r="W8" s="660"/>
      <c r="X8" s="660"/>
      <c r="Y8" s="661"/>
      <c r="Z8" s="662">
        <v>0.1</v>
      </c>
      <c r="AA8" s="662"/>
      <c r="AB8" s="662"/>
      <c r="AC8" s="662"/>
      <c r="AD8" s="663">
        <v>6687</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23500</v>
      </c>
      <c r="BH8" s="660"/>
      <c r="BI8" s="660"/>
      <c r="BJ8" s="660"/>
      <c r="BK8" s="660"/>
      <c r="BL8" s="660"/>
      <c r="BM8" s="660"/>
      <c r="BN8" s="661"/>
      <c r="BO8" s="662">
        <v>1.4</v>
      </c>
      <c r="BP8" s="662"/>
      <c r="BQ8" s="662"/>
      <c r="BR8" s="662"/>
      <c r="BS8" s="668" t="s">
        <v>121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1450976</v>
      </c>
      <c r="CS8" s="660"/>
      <c r="CT8" s="660"/>
      <c r="CU8" s="660"/>
      <c r="CV8" s="660"/>
      <c r="CW8" s="660"/>
      <c r="CX8" s="660"/>
      <c r="CY8" s="661"/>
      <c r="CZ8" s="662">
        <v>24.7</v>
      </c>
      <c r="DA8" s="662"/>
      <c r="DB8" s="662"/>
      <c r="DC8" s="662"/>
      <c r="DD8" s="668">
        <v>22874</v>
      </c>
      <c r="DE8" s="660"/>
      <c r="DF8" s="660"/>
      <c r="DG8" s="660"/>
      <c r="DH8" s="660"/>
      <c r="DI8" s="660"/>
      <c r="DJ8" s="660"/>
      <c r="DK8" s="660"/>
      <c r="DL8" s="660"/>
      <c r="DM8" s="660"/>
      <c r="DN8" s="660"/>
      <c r="DO8" s="660"/>
      <c r="DP8" s="661"/>
      <c r="DQ8" s="668">
        <v>870374</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7296</v>
      </c>
      <c r="S9" s="660"/>
      <c r="T9" s="660"/>
      <c r="U9" s="660"/>
      <c r="V9" s="660"/>
      <c r="W9" s="660"/>
      <c r="X9" s="660"/>
      <c r="Y9" s="661"/>
      <c r="Z9" s="662">
        <v>0.1</v>
      </c>
      <c r="AA9" s="662"/>
      <c r="AB9" s="662"/>
      <c r="AC9" s="662"/>
      <c r="AD9" s="663">
        <v>7296</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540318</v>
      </c>
      <c r="BH9" s="660"/>
      <c r="BI9" s="660"/>
      <c r="BJ9" s="660"/>
      <c r="BK9" s="660"/>
      <c r="BL9" s="660"/>
      <c r="BM9" s="660"/>
      <c r="BN9" s="661"/>
      <c r="BO9" s="662">
        <v>31.1</v>
      </c>
      <c r="BP9" s="662"/>
      <c r="BQ9" s="662"/>
      <c r="BR9" s="662"/>
      <c r="BS9" s="668" t="s">
        <v>121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379656</v>
      </c>
      <c r="CS9" s="660"/>
      <c r="CT9" s="660"/>
      <c r="CU9" s="660"/>
      <c r="CV9" s="660"/>
      <c r="CW9" s="660"/>
      <c r="CX9" s="660"/>
      <c r="CY9" s="661"/>
      <c r="CZ9" s="662">
        <v>6.5</v>
      </c>
      <c r="DA9" s="662"/>
      <c r="DB9" s="662"/>
      <c r="DC9" s="662"/>
      <c r="DD9" s="668">
        <v>14175</v>
      </c>
      <c r="DE9" s="660"/>
      <c r="DF9" s="660"/>
      <c r="DG9" s="660"/>
      <c r="DH9" s="660"/>
      <c r="DI9" s="660"/>
      <c r="DJ9" s="660"/>
      <c r="DK9" s="660"/>
      <c r="DL9" s="660"/>
      <c r="DM9" s="660"/>
      <c r="DN9" s="660"/>
      <c r="DO9" s="660"/>
      <c r="DP9" s="661"/>
      <c r="DQ9" s="668">
        <v>354297</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35596</v>
      </c>
      <c r="BH10" s="660"/>
      <c r="BI10" s="660"/>
      <c r="BJ10" s="660"/>
      <c r="BK10" s="660"/>
      <c r="BL10" s="660"/>
      <c r="BM10" s="660"/>
      <c r="BN10" s="661"/>
      <c r="BO10" s="662">
        <v>2</v>
      </c>
      <c r="BP10" s="662"/>
      <c r="BQ10" s="662"/>
      <c r="BR10" s="662"/>
      <c r="BS10" s="668" t="s">
        <v>121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74358</v>
      </c>
      <c r="BH11" s="660"/>
      <c r="BI11" s="660"/>
      <c r="BJ11" s="660"/>
      <c r="BK11" s="660"/>
      <c r="BL11" s="660"/>
      <c r="BM11" s="660"/>
      <c r="BN11" s="661"/>
      <c r="BO11" s="662">
        <v>4.3</v>
      </c>
      <c r="BP11" s="662"/>
      <c r="BQ11" s="662"/>
      <c r="BR11" s="662"/>
      <c r="BS11" s="668" t="s">
        <v>121</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172000</v>
      </c>
      <c r="CS11" s="660"/>
      <c r="CT11" s="660"/>
      <c r="CU11" s="660"/>
      <c r="CV11" s="660"/>
      <c r="CW11" s="660"/>
      <c r="CX11" s="660"/>
      <c r="CY11" s="661"/>
      <c r="CZ11" s="662">
        <v>2.9</v>
      </c>
      <c r="DA11" s="662"/>
      <c r="DB11" s="662"/>
      <c r="DC11" s="662"/>
      <c r="DD11" s="668">
        <v>1218</v>
      </c>
      <c r="DE11" s="660"/>
      <c r="DF11" s="660"/>
      <c r="DG11" s="660"/>
      <c r="DH11" s="660"/>
      <c r="DI11" s="660"/>
      <c r="DJ11" s="660"/>
      <c r="DK11" s="660"/>
      <c r="DL11" s="660"/>
      <c r="DM11" s="660"/>
      <c r="DN11" s="660"/>
      <c r="DO11" s="660"/>
      <c r="DP11" s="661"/>
      <c r="DQ11" s="668">
        <v>149780</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226010</v>
      </c>
      <c r="S12" s="660"/>
      <c r="T12" s="660"/>
      <c r="U12" s="660"/>
      <c r="V12" s="660"/>
      <c r="W12" s="660"/>
      <c r="X12" s="660"/>
      <c r="Y12" s="661"/>
      <c r="Z12" s="662">
        <v>3.6</v>
      </c>
      <c r="AA12" s="662"/>
      <c r="AB12" s="662"/>
      <c r="AC12" s="662"/>
      <c r="AD12" s="663">
        <v>226010</v>
      </c>
      <c r="AE12" s="663"/>
      <c r="AF12" s="663"/>
      <c r="AG12" s="663"/>
      <c r="AH12" s="663"/>
      <c r="AI12" s="663"/>
      <c r="AJ12" s="663"/>
      <c r="AK12" s="663"/>
      <c r="AL12" s="664">
        <v>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931396</v>
      </c>
      <c r="BH12" s="660"/>
      <c r="BI12" s="660"/>
      <c r="BJ12" s="660"/>
      <c r="BK12" s="660"/>
      <c r="BL12" s="660"/>
      <c r="BM12" s="660"/>
      <c r="BN12" s="661"/>
      <c r="BO12" s="662">
        <v>53.6</v>
      </c>
      <c r="BP12" s="662"/>
      <c r="BQ12" s="662"/>
      <c r="BR12" s="662"/>
      <c r="BS12" s="668" t="s">
        <v>121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80770</v>
      </c>
      <c r="CS12" s="660"/>
      <c r="CT12" s="660"/>
      <c r="CU12" s="660"/>
      <c r="CV12" s="660"/>
      <c r="CW12" s="660"/>
      <c r="CX12" s="660"/>
      <c r="CY12" s="661"/>
      <c r="CZ12" s="662">
        <v>1.4</v>
      </c>
      <c r="DA12" s="662"/>
      <c r="DB12" s="662"/>
      <c r="DC12" s="662"/>
      <c r="DD12" s="668">
        <v>7024</v>
      </c>
      <c r="DE12" s="660"/>
      <c r="DF12" s="660"/>
      <c r="DG12" s="660"/>
      <c r="DH12" s="660"/>
      <c r="DI12" s="660"/>
      <c r="DJ12" s="660"/>
      <c r="DK12" s="660"/>
      <c r="DL12" s="660"/>
      <c r="DM12" s="660"/>
      <c r="DN12" s="660"/>
      <c r="DO12" s="660"/>
      <c r="DP12" s="661"/>
      <c r="DQ12" s="668">
        <v>78045</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26230</v>
      </c>
      <c r="S13" s="660"/>
      <c r="T13" s="660"/>
      <c r="U13" s="660"/>
      <c r="V13" s="660"/>
      <c r="W13" s="660"/>
      <c r="X13" s="660"/>
      <c r="Y13" s="661"/>
      <c r="Z13" s="662">
        <v>0.4</v>
      </c>
      <c r="AA13" s="662"/>
      <c r="AB13" s="662"/>
      <c r="AC13" s="662"/>
      <c r="AD13" s="663">
        <v>26230</v>
      </c>
      <c r="AE13" s="663"/>
      <c r="AF13" s="663"/>
      <c r="AG13" s="663"/>
      <c r="AH13" s="663"/>
      <c r="AI13" s="663"/>
      <c r="AJ13" s="663"/>
      <c r="AK13" s="663"/>
      <c r="AL13" s="664">
        <v>0.7</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924217</v>
      </c>
      <c r="BH13" s="660"/>
      <c r="BI13" s="660"/>
      <c r="BJ13" s="660"/>
      <c r="BK13" s="660"/>
      <c r="BL13" s="660"/>
      <c r="BM13" s="660"/>
      <c r="BN13" s="661"/>
      <c r="BO13" s="662">
        <v>53.2</v>
      </c>
      <c r="BP13" s="662"/>
      <c r="BQ13" s="662"/>
      <c r="BR13" s="662"/>
      <c r="BS13" s="668" t="s">
        <v>121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490825</v>
      </c>
      <c r="CS13" s="660"/>
      <c r="CT13" s="660"/>
      <c r="CU13" s="660"/>
      <c r="CV13" s="660"/>
      <c r="CW13" s="660"/>
      <c r="CX13" s="660"/>
      <c r="CY13" s="661"/>
      <c r="CZ13" s="662">
        <v>8.4</v>
      </c>
      <c r="DA13" s="662"/>
      <c r="DB13" s="662"/>
      <c r="DC13" s="662"/>
      <c r="DD13" s="668">
        <v>273566</v>
      </c>
      <c r="DE13" s="660"/>
      <c r="DF13" s="660"/>
      <c r="DG13" s="660"/>
      <c r="DH13" s="660"/>
      <c r="DI13" s="660"/>
      <c r="DJ13" s="660"/>
      <c r="DK13" s="660"/>
      <c r="DL13" s="660"/>
      <c r="DM13" s="660"/>
      <c r="DN13" s="660"/>
      <c r="DO13" s="660"/>
      <c r="DP13" s="661"/>
      <c r="DQ13" s="668">
        <v>317211</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44884</v>
      </c>
      <c r="BH14" s="660"/>
      <c r="BI14" s="660"/>
      <c r="BJ14" s="660"/>
      <c r="BK14" s="660"/>
      <c r="BL14" s="660"/>
      <c r="BM14" s="660"/>
      <c r="BN14" s="661"/>
      <c r="BO14" s="662">
        <v>2.6</v>
      </c>
      <c r="BP14" s="662"/>
      <c r="BQ14" s="662"/>
      <c r="BR14" s="662"/>
      <c r="BS14" s="668" t="s">
        <v>121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394054</v>
      </c>
      <c r="CS14" s="660"/>
      <c r="CT14" s="660"/>
      <c r="CU14" s="660"/>
      <c r="CV14" s="660"/>
      <c r="CW14" s="660"/>
      <c r="CX14" s="660"/>
      <c r="CY14" s="661"/>
      <c r="CZ14" s="662">
        <v>6.7</v>
      </c>
      <c r="DA14" s="662"/>
      <c r="DB14" s="662"/>
      <c r="DC14" s="662"/>
      <c r="DD14" s="668">
        <v>69726</v>
      </c>
      <c r="DE14" s="660"/>
      <c r="DF14" s="660"/>
      <c r="DG14" s="660"/>
      <c r="DH14" s="660"/>
      <c r="DI14" s="660"/>
      <c r="DJ14" s="660"/>
      <c r="DK14" s="660"/>
      <c r="DL14" s="660"/>
      <c r="DM14" s="660"/>
      <c r="DN14" s="660"/>
      <c r="DO14" s="660"/>
      <c r="DP14" s="661"/>
      <c r="DQ14" s="668">
        <v>326293</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33030</v>
      </c>
      <c r="S15" s="660"/>
      <c r="T15" s="660"/>
      <c r="U15" s="660"/>
      <c r="V15" s="660"/>
      <c r="W15" s="660"/>
      <c r="X15" s="660"/>
      <c r="Y15" s="661"/>
      <c r="Z15" s="662">
        <v>0.5</v>
      </c>
      <c r="AA15" s="662"/>
      <c r="AB15" s="662"/>
      <c r="AC15" s="662"/>
      <c r="AD15" s="663">
        <v>33030</v>
      </c>
      <c r="AE15" s="663"/>
      <c r="AF15" s="663"/>
      <c r="AG15" s="663"/>
      <c r="AH15" s="663"/>
      <c r="AI15" s="663"/>
      <c r="AJ15" s="663"/>
      <c r="AK15" s="663"/>
      <c r="AL15" s="664">
        <v>0.9</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87033</v>
      </c>
      <c r="BH15" s="660"/>
      <c r="BI15" s="660"/>
      <c r="BJ15" s="660"/>
      <c r="BK15" s="660"/>
      <c r="BL15" s="660"/>
      <c r="BM15" s="660"/>
      <c r="BN15" s="661"/>
      <c r="BO15" s="662">
        <v>5</v>
      </c>
      <c r="BP15" s="662"/>
      <c r="BQ15" s="662"/>
      <c r="BR15" s="662"/>
      <c r="BS15" s="668" t="s">
        <v>121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795134</v>
      </c>
      <c r="CS15" s="660"/>
      <c r="CT15" s="660"/>
      <c r="CU15" s="660"/>
      <c r="CV15" s="660"/>
      <c r="CW15" s="660"/>
      <c r="CX15" s="660"/>
      <c r="CY15" s="661"/>
      <c r="CZ15" s="662">
        <v>13.5</v>
      </c>
      <c r="DA15" s="662"/>
      <c r="DB15" s="662"/>
      <c r="DC15" s="662"/>
      <c r="DD15" s="668">
        <v>279125</v>
      </c>
      <c r="DE15" s="660"/>
      <c r="DF15" s="660"/>
      <c r="DG15" s="660"/>
      <c r="DH15" s="660"/>
      <c r="DI15" s="660"/>
      <c r="DJ15" s="660"/>
      <c r="DK15" s="660"/>
      <c r="DL15" s="660"/>
      <c r="DM15" s="660"/>
      <c r="DN15" s="660"/>
      <c r="DO15" s="660"/>
      <c r="DP15" s="661"/>
      <c r="DQ15" s="668">
        <v>479559</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7471</v>
      </c>
      <c r="S17" s="660"/>
      <c r="T17" s="660"/>
      <c r="U17" s="660"/>
      <c r="V17" s="660"/>
      <c r="W17" s="660"/>
      <c r="X17" s="660"/>
      <c r="Y17" s="661"/>
      <c r="Z17" s="662">
        <v>0.1</v>
      </c>
      <c r="AA17" s="662"/>
      <c r="AB17" s="662"/>
      <c r="AC17" s="662"/>
      <c r="AD17" s="663">
        <v>7471</v>
      </c>
      <c r="AE17" s="663"/>
      <c r="AF17" s="663"/>
      <c r="AG17" s="663"/>
      <c r="AH17" s="663"/>
      <c r="AI17" s="663"/>
      <c r="AJ17" s="663"/>
      <c r="AK17" s="663"/>
      <c r="AL17" s="664">
        <v>0.2</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259</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647293</v>
      </c>
      <c r="CS17" s="660"/>
      <c r="CT17" s="660"/>
      <c r="CU17" s="660"/>
      <c r="CV17" s="660"/>
      <c r="CW17" s="660"/>
      <c r="CX17" s="660"/>
      <c r="CY17" s="661"/>
      <c r="CZ17" s="662">
        <v>11</v>
      </c>
      <c r="DA17" s="662"/>
      <c r="DB17" s="662"/>
      <c r="DC17" s="662"/>
      <c r="DD17" s="668" t="s">
        <v>121</v>
      </c>
      <c r="DE17" s="660"/>
      <c r="DF17" s="660"/>
      <c r="DG17" s="660"/>
      <c r="DH17" s="660"/>
      <c r="DI17" s="660"/>
      <c r="DJ17" s="660"/>
      <c r="DK17" s="660"/>
      <c r="DL17" s="660"/>
      <c r="DM17" s="660"/>
      <c r="DN17" s="660"/>
      <c r="DO17" s="660"/>
      <c r="DP17" s="661"/>
      <c r="DQ17" s="668">
        <v>638287</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1825027</v>
      </c>
      <c r="S18" s="660"/>
      <c r="T18" s="660"/>
      <c r="U18" s="660"/>
      <c r="V18" s="660"/>
      <c r="W18" s="660"/>
      <c r="X18" s="660"/>
      <c r="Y18" s="661"/>
      <c r="Z18" s="662">
        <v>29</v>
      </c>
      <c r="AA18" s="662"/>
      <c r="AB18" s="662"/>
      <c r="AC18" s="662"/>
      <c r="AD18" s="663">
        <v>1636975</v>
      </c>
      <c r="AE18" s="663"/>
      <c r="AF18" s="663"/>
      <c r="AG18" s="663"/>
      <c r="AH18" s="663"/>
      <c r="AI18" s="663"/>
      <c r="AJ18" s="663"/>
      <c r="AK18" s="663"/>
      <c r="AL18" s="664">
        <v>43.1</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1636975</v>
      </c>
      <c r="S19" s="660"/>
      <c r="T19" s="660"/>
      <c r="U19" s="660"/>
      <c r="V19" s="660"/>
      <c r="W19" s="660"/>
      <c r="X19" s="660"/>
      <c r="Y19" s="661"/>
      <c r="Z19" s="662">
        <v>26</v>
      </c>
      <c r="AA19" s="662"/>
      <c r="AB19" s="662"/>
      <c r="AC19" s="662"/>
      <c r="AD19" s="663">
        <v>1636975</v>
      </c>
      <c r="AE19" s="663"/>
      <c r="AF19" s="663"/>
      <c r="AG19" s="663"/>
      <c r="AH19" s="663"/>
      <c r="AI19" s="663"/>
      <c r="AJ19" s="663"/>
      <c r="AK19" s="663"/>
      <c r="AL19" s="664">
        <v>43.1</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121</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188052</v>
      </c>
      <c r="S20" s="660"/>
      <c r="T20" s="660"/>
      <c r="U20" s="660"/>
      <c r="V20" s="660"/>
      <c r="W20" s="660"/>
      <c r="X20" s="660"/>
      <c r="Y20" s="661"/>
      <c r="Z20" s="662">
        <v>3</v>
      </c>
      <c r="AA20" s="662"/>
      <c r="AB20" s="662"/>
      <c r="AC20" s="662"/>
      <c r="AD20" s="663" t="s">
        <v>121</v>
      </c>
      <c r="AE20" s="663"/>
      <c r="AF20" s="663"/>
      <c r="AG20" s="663"/>
      <c r="AH20" s="663"/>
      <c r="AI20" s="663"/>
      <c r="AJ20" s="663"/>
      <c r="AK20" s="663"/>
      <c r="AL20" s="664" t="s">
        <v>121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121</v>
      </c>
      <c r="BP20" s="662"/>
      <c r="BQ20" s="662"/>
      <c r="BR20" s="662"/>
      <c r="BS20" s="668" t="s">
        <v>121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5874731</v>
      </c>
      <c r="CS20" s="660"/>
      <c r="CT20" s="660"/>
      <c r="CU20" s="660"/>
      <c r="CV20" s="660"/>
      <c r="CW20" s="660"/>
      <c r="CX20" s="660"/>
      <c r="CY20" s="661"/>
      <c r="CZ20" s="662">
        <v>100</v>
      </c>
      <c r="DA20" s="662"/>
      <c r="DB20" s="662"/>
      <c r="DC20" s="662"/>
      <c r="DD20" s="668">
        <v>1177336</v>
      </c>
      <c r="DE20" s="660"/>
      <c r="DF20" s="660"/>
      <c r="DG20" s="660"/>
      <c r="DH20" s="660"/>
      <c r="DI20" s="660"/>
      <c r="DJ20" s="660"/>
      <c r="DK20" s="660"/>
      <c r="DL20" s="660"/>
      <c r="DM20" s="660"/>
      <c r="DN20" s="660"/>
      <c r="DO20" s="660"/>
      <c r="DP20" s="661"/>
      <c r="DQ20" s="668">
        <v>4213213</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3950485</v>
      </c>
      <c r="S22" s="660"/>
      <c r="T22" s="660"/>
      <c r="U22" s="660"/>
      <c r="V22" s="660"/>
      <c r="W22" s="660"/>
      <c r="X22" s="660"/>
      <c r="Y22" s="661"/>
      <c r="Z22" s="662">
        <v>62.7</v>
      </c>
      <c r="AA22" s="662"/>
      <c r="AB22" s="662"/>
      <c r="AC22" s="662"/>
      <c r="AD22" s="663">
        <v>3762433</v>
      </c>
      <c r="AE22" s="663"/>
      <c r="AF22" s="663"/>
      <c r="AG22" s="663"/>
      <c r="AH22" s="663"/>
      <c r="AI22" s="663"/>
      <c r="AJ22" s="663"/>
      <c r="AK22" s="663"/>
      <c r="AL22" s="664">
        <v>99.1</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3492</v>
      </c>
      <c r="S23" s="660"/>
      <c r="T23" s="660"/>
      <c r="U23" s="660"/>
      <c r="V23" s="660"/>
      <c r="W23" s="660"/>
      <c r="X23" s="660"/>
      <c r="Y23" s="661"/>
      <c r="Z23" s="662">
        <v>0.1</v>
      </c>
      <c r="AA23" s="662"/>
      <c r="AB23" s="662"/>
      <c r="AC23" s="662"/>
      <c r="AD23" s="663">
        <v>3492</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59788</v>
      </c>
      <c r="S24" s="660"/>
      <c r="T24" s="660"/>
      <c r="U24" s="660"/>
      <c r="V24" s="660"/>
      <c r="W24" s="660"/>
      <c r="X24" s="660"/>
      <c r="Y24" s="661"/>
      <c r="Z24" s="662">
        <v>0.9</v>
      </c>
      <c r="AA24" s="662"/>
      <c r="AB24" s="662"/>
      <c r="AC24" s="662"/>
      <c r="AD24" s="663" t="s">
        <v>121</v>
      </c>
      <c r="AE24" s="663"/>
      <c r="AF24" s="663"/>
      <c r="AG24" s="663"/>
      <c r="AH24" s="663"/>
      <c r="AI24" s="663"/>
      <c r="AJ24" s="663"/>
      <c r="AK24" s="663"/>
      <c r="AL24" s="664" t="s">
        <v>121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2337731</v>
      </c>
      <c r="CS24" s="649"/>
      <c r="CT24" s="649"/>
      <c r="CU24" s="649"/>
      <c r="CV24" s="649"/>
      <c r="CW24" s="649"/>
      <c r="CX24" s="649"/>
      <c r="CY24" s="650"/>
      <c r="CZ24" s="653">
        <v>39.799999999999997</v>
      </c>
      <c r="DA24" s="654"/>
      <c r="DB24" s="654"/>
      <c r="DC24" s="673"/>
      <c r="DD24" s="692">
        <v>1840775</v>
      </c>
      <c r="DE24" s="649"/>
      <c r="DF24" s="649"/>
      <c r="DG24" s="649"/>
      <c r="DH24" s="649"/>
      <c r="DI24" s="649"/>
      <c r="DJ24" s="649"/>
      <c r="DK24" s="650"/>
      <c r="DL24" s="692">
        <v>1836161</v>
      </c>
      <c r="DM24" s="649"/>
      <c r="DN24" s="649"/>
      <c r="DO24" s="649"/>
      <c r="DP24" s="649"/>
      <c r="DQ24" s="649"/>
      <c r="DR24" s="649"/>
      <c r="DS24" s="649"/>
      <c r="DT24" s="649"/>
      <c r="DU24" s="649"/>
      <c r="DV24" s="650"/>
      <c r="DW24" s="653">
        <v>48.4</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74128</v>
      </c>
      <c r="S25" s="660"/>
      <c r="T25" s="660"/>
      <c r="U25" s="660"/>
      <c r="V25" s="660"/>
      <c r="W25" s="660"/>
      <c r="X25" s="660"/>
      <c r="Y25" s="661"/>
      <c r="Z25" s="662">
        <v>1.2</v>
      </c>
      <c r="AA25" s="662"/>
      <c r="AB25" s="662"/>
      <c r="AC25" s="662"/>
      <c r="AD25" s="663">
        <v>1427</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259</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1066501</v>
      </c>
      <c r="CS25" s="695"/>
      <c r="CT25" s="695"/>
      <c r="CU25" s="695"/>
      <c r="CV25" s="695"/>
      <c r="CW25" s="695"/>
      <c r="CX25" s="695"/>
      <c r="CY25" s="696"/>
      <c r="CZ25" s="664">
        <v>18.2</v>
      </c>
      <c r="DA25" s="693"/>
      <c r="DB25" s="693"/>
      <c r="DC25" s="697"/>
      <c r="DD25" s="668">
        <v>1015866</v>
      </c>
      <c r="DE25" s="695"/>
      <c r="DF25" s="695"/>
      <c r="DG25" s="695"/>
      <c r="DH25" s="695"/>
      <c r="DI25" s="695"/>
      <c r="DJ25" s="695"/>
      <c r="DK25" s="696"/>
      <c r="DL25" s="668">
        <v>1011951</v>
      </c>
      <c r="DM25" s="695"/>
      <c r="DN25" s="695"/>
      <c r="DO25" s="695"/>
      <c r="DP25" s="695"/>
      <c r="DQ25" s="695"/>
      <c r="DR25" s="695"/>
      <c r="DS25" s="695"/>
      <c r="DT25" s="695"/>
      <c r="DU25" s="695"/>
      <c r="DV25" s="696"/>
      <c r="DW25" s="664">
        <v>26.6</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5498</v>
      </c>
      <c r="S26" s="660"/>
      <c r="T26" s="660"/>
      <c r="U26" s="660"/>
      <c r="V26" s="660"/>
      <c r="W26" s="660"/>
      <c r="X26" s="660"/>
      <c r="Y26" s="661"/>
      <c r="Z26" s="662">
        <v>0.1</v>
      </c>
      <c r="AA26" s="662"/>
      <c r="AB26" s="662"/>
      <c r="AC26" s="662"/>
      <c r="AD26" s="663" t="s">
        <v>121</v>
      </c>
      <c r="AE26" s="663"/>
      <c r="AF26" s="663"/>
      <c r="AG26" s="663"/>
      <c r="AH26" s="663"/>
      <c r="AI26" s="663"/>
      <c r="AJ26" s="663"/>
      <c r="AK26" s="663"/>
      <c r="AL26" s="664" t="s">
        <v>121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684208</v>
      </c>
      <c r="CS26" s="660"/>
      <c r="CT26" s="660"/>
      <c r="CU26" s="660"/>
      <c r="CV26" s="660"/>
      <c r="CW26" s="660"/>
      <c r="CX26" s="660"/>
      <c r="CY26" s="661"/>
      <c r="CZ26" s="664">
        <v>11.6</v>
      </c>
      <c r="DA26" s="693"/>
      <c r="DB26" s="693"/>
      <c r="DC26" s="697"/>
      <c r="DD26" s="668">
        <v>636636</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359440</v>
      </c>
      <c r="S27" s="660"/>
      <c r="T27" s="660"/>
      <c r="U27" s="660"/>
      <c r="V27" s="660"/>
      <c r="W27" s="660"/>
      <c r="X27" s="660"/>
      <c r="Y27" s="661"/>
      <c r="Z27" s="662">
        <v>5.7</v>
      </c>
      <c r="AA27" s="662"/>
      <c r="AB27" s="662"/>
      <c r="AC27" s="662"/>
      <c r="AD27" s="663" t="s">
        <v>121</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1737085</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623937</v>
      </c>
      <c r="CS27" s="695"/>
      <c r="CT27" s="695"/>
      <c r="CU27" s="695"/>
      <c r="CV27" s="695"/>
      <c r="CW27" s="695"/>
      <c r="CX27" s="695"/>
      <c r="CY27" s="696"/>
      <c r="CZ27" s="664">
        <v>10.6</v>
      </c>
      <c r="DA27" s="693"/>
      <c r="DB27" s="693"/>
      <c r="DC27" s="697"/>
      <c r="DD27" s="668">
        <v>186622</v>
      </c>
      <c r="DE27" s="695"/>
      <c r="DF27" s="695"/>
      <c r="DG27" s="695"/>
      <c r="DH27" s="695"/>
      <c r="DI27" s="695"/>
      <c r="DJ27" s="695"/>
      <c r="DK27" s="696"/>
      <c r="DL27" s="668">
        <v>185923</v>
      </c>
      <c r="DM27" s="695"/>
      <c r="DN27" s="695"/>
      <c r="DO27" s="695"/>
      <c r="DP27" s="695"/>
      <c r="DQ27" s="695"/>
      <c r="DR27" s="695"/>
      <c r="DS27" s="695"/>
      <c r="DT27" s="695"/>
      <c r="DU27" s="695"/>
      <c r="DV27" s="696"/>
      <c r="DW27" s="664">
        <v>4.9000000000000004</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647293</v>
      </c>
      <c r="CS28" s="660"/>
      <c r="CT28" s="660"/>
      <c r="CU28" s="660"/>
      <c r="CV28" s="660"/>
      <c r="CW28" s="660"/>
      <c r="CX28" s="660"/>
      <c r="CY28" s="661"/>
      <c r="CZ28" s="664">
        <v>11</v>
      </c>
      <c r="DA28" s="693"/>
      <c r="DB28" s="693"/>
      <c r="DC28" s="697"/>
      <c r="DD28" s="668">
        <v>638287</v>
      </c>
      <c r="DE28" s="660"/>
      <c r="DF28" s="660"/>
      <c r="DG28" s="660"/>
      <c r="DH28" s="660"/>
      <c r="DI28" s="660"/>
      <c r="DJ28" s="660"/>
      <c r="DK28" s="661"/>
      <c r="DL28" s="668">
        <v>638287</v>
      </c>
      <c r="DM28" s="660"/>
      <c r="DN28" s="660"/>
      <c r="DO28" s="660"/>
      <c r="DP28" s="660"/>
      <c r="DQ28" s="660"/>
      <c r="DR28" s="660"/>
      <c r="DS28" s="660"/>
      <c r="DT28" s="660"/>
      <c r="DU28" s="660"/>
      <c r="DV28" s="661"/>
      <c r="DW28" s="664">
        <v>16.8</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272704</v>
      </c>
      <c r="S29" s="660"/>
      <c r="T29" s="660"/>
      <c r="U29" s="660"/>
      <c r="V29" s="660"/>
      <c r="W29" s="660"/>
      <c r="X29" s="660"/>
      <c r="Y29" s="661"/>
      <c r="Z29" s="662">
        <v>4.3</v>
      </c>
      <c r="AA29" s="662"/>
      <c r="AB29" s="662"/>
      <c r="AC29" s="662"/>
      <c r="AD29" s="663" t="s">
        <v>121</v>
      </c>
      <c r="AE29" s="663"/>
      <c r="AF29" s="663"/>
      <c r="AG29" s="663"/>
      <c r="AH29" s="663"/>
      <c r="AI29" s="663"/>
      <c r="AJ29" s="663"/>
      <c r="AK29" s="663"/>
      <c r="AL29" s="664" t="s">
        <v>121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647293</v>
      </c>
      <c r="CS29" s="695"/>
      <c r="CT29" s="695"/>
      <c r="CU29" s="695"/>
      <c r="CV29" s="695"/>
      <c r="CW29" s="695"/>
      <c r="CX29" s="695"/>
      <c r="CY29" s="696"/>
      <c r="CZ29" s="664">
        <v>11</v>
      </c>
      <c r="DA29" s="693"/>
      <c r="DB29" s="693"/>
      <c r="DC29" s="697"/>
      <c r="DD29" s="668">
        <v>638287</v>
      </c>
      <c r="DE29" s="695"/>
      <c r="DF29" s="695"/>
      <c r="DG29" s="695"/>
      <c r="DH29" s="695"/>
      <c r="DI29" s="695"/>
      <c r="DJ29" s="695"/>
      <c r="DK29" s="696"/>
      <c r="DL29" s="668">
        <v>638287</v>
      </c>
      <c r="DM29" s="695"/>
      <c r="DN29" s="695"/>
      <c r="DO29" s="695"/>
      <c r="DP29" s="695"/>
      <c r="DQ29" s="695"/>
      <c r="DR29" s="695"/>
      <c r="DS29" s="695"/>
      <c r="DT29" s="695"/>
      <c r="DU29" s="695"/>
      <c r="DV29" s="696"/>
      <c r="DW29" s="664">
        <v>16.8</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17925</v>
      </c>
      <c r="S30" s="660"/>
      <c r="T30" s="660"/>
      <c r="U30" s="660"/>
      <c r="V30" s="660"/>
      <c r="W30" s="660"/>
      <c r="X30" s="660"/>
      <c r="Y30" s="661"/>
      <c r="Z30" s="662">
        <v>0.3</v>
      </c>
      <c r="AA30" s="662"/>
      <c r="AB30" s="662"/>
      <c r="AC30" s="662"/>
      <c r="AD30" s="663">
        <v>15401</v>
      </c>
      <c r="AE30" s="663"/>
      <c r="AF30" s="663"/>
      <c r="AG30" s="663"/>
      <c r="AH30" s="663"/>
      <c r="AI30" s="663"/>
      <c r="AJ30" s="663"/>
      <c r="AK30" s="663"/>
      <c r="AL30" s="664">
        <v>0.4</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98.3</v>
      </c>
      <c r="BH30" s="720"/>
      <c r="BI30" s="720"/>
      <c r="BJ30" s="720"/>
      <c r="BK30" s="720"/>
      <c r="BL30" s="720"/>
      <c r="BM30" s="654">
        <v>95.7</v>
      </c>
      <c r="BN30" s="720"/>
      <c r="BO30" s="720"/>
      <c r="BP30" s="720"/>
      <c r="BQ30" s="721"/>
      <c r="BR30" s="719">
        <v>98.6</v>
      </c>
      <c r="BS30" s="720"/>
      <c r="BT30" s="720"/>
      <c r="BU30" s="720"/>
      <c r="BV30" s="720"/>
      <c r="BW30" s="720"/>
      <c r="BX30" s="654">
        <v>95.7</v>
      </c>
      <c r="BY30" s="720"/>
      <c r="BZ30" s="720"/>
      <c r="CA30" s="720"/>
      <c r="CB30" s="721"/>
      <c r="CD30" s="724"/>
      <c r="CE30" s="725"/>
      <c r="CF30" s="674" t="s">
        <v>303</v>
      </c>
      <c r="CG30" s="675"/>
      <c r="CH30" s="675"/>
      <c r="CI30" s="675"/>
      <c r="CJ30" s="675"/>
      <c r="CK30" s="675"/>
      <c r="CL30" s="675"/>
      <c r="CM30" s="675"/>
      <c r="CN30" s="675"/>
      <c r="CO30" s="675"/>
      <c r="CP30" s="675"/>
      <c r="CQ30" s="676"/>
      <c r="CR30" s="659">
        <v>618562</v>
      </c>
      <c r="CS30" s="660"/>
      <c r="CT30" s="660"/>
      <c r="CU30" s="660"/>
      <c r="CV30" s="660"/>
      <c r="CW30" s="660"/>
      <c r="CX30" s="660"/>
      <c r="CY30" s="661"/>
      <c r="CZ30" s="664">
        <v>10.5</v>
      </c>
      <c r="DA30" s="693"/>
      <c r="DB30" s="693"/>
      <c r="DC30" s="697"/>
      <c r="DD30" s="668">
        <v>611086</v>
      </c>
      <c r="DE30" s="660"/>
      <c r="DF30" s="660"/>
      <c r="DG30" s="660"/>
      <c r="DH30" s="660"/>
      <c r="DI30" s="660"/>
      <c r="DJ30" s="660"/>
      <c r="DK30" s="661"/>
      <c r="DL30" s="668">
        <v>611086</v>
      </c>
      <c r="DM30" s="660"/>
      <c r="DN30" s="660"/>
      <c r="DO30" s="660"/>
      <c r="DP30" s="660"/>
      <c r="DQ30" s="660"/>
      <c r="DR30" s="660"/>
      <c r="DS30" s="660"/>
      <c r="DT30" s="660"/>
      <c r="DU30" s="660"/>
      <c r="DV30" s="661"/>
      <c r="DW30" s="664">
        <v>16.100000000000001</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6012</v>
      </c>
      <c r="S31" s="660"/>
      <c r="T31" s="660"/>
      <c r="U31" s="660"/>
      <c r="V31" s="660"/>
      <c r="W31" s="660"/>
      <c r="X31" s="660"/>
      <c r="Y31" s="661"/>
      <c r="Z31" s="662">
        <v>0.1</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98.7</v>
      </c>
      <c r="BH31" s="695"/>
      <c r="BI31" s="695"/>
      <c r="BJ31" s="695"/>
      <c r="BK31" s="695"/>
      <c r="BL31" s="695"/>
      <c r="BM31" s="665">
        <v>97</v>
      </c>
      <c r="BN31" s="717"/>
      <c r="BO31" s="717"/>
      <c r="BP31" s="717"/>
      <c r="BQ31" s="718"/>
      <c r="BR31" s="716">
        <v>98.6</v>
      </c>
      <c r="BS31" s="695"/>
      <c r="BT31" s="695"/>
      <c r="BU31" s="695"/>
      <c r="BV31" s="695"/>
      <c r="BW31" s="695"/>
      <c r="BX31" s="665">
        <v>96.4</v>
      </c>
      <c r="BY31" s="717"/>
      <c r="BZ31" s="717"/>
      <c r="CA31" s="717"/>
      <c r="CB31" s="718"/>
      <c r="CD31" s="724"/>
      <c r="CE31" s="725"/>
      <c r="CF31" s="674" t="s">
        <v>307</v>
      </c>
      <c r="CG31" s="675"/>
      <c r="CH31" s="675"/>
      <c r="CI31" s="675"/>
      <c r="CJ31" s="675"/>
      <c r="CK31" s="675"/>
      <c r="CL31" s="675"/>
      <c r="CM31" s="675"/>
      <c r="CN31" s="675"/>
      <c r="CO31" s="675"/>
      <c r="CP31" s="675"/>
      <c r="CQ31" s="676"/>
      <c r="CR31" s="659">
        <v>28731</v>
      </c>
      <c r="CS31" s="695"/>
      <c r="CT31" s="695"/>
      <c r="CU31" s="695"/>
      <c r="CV31" s="695"/>
      <c r="CW31" s="695"/>
      <c r="CX31" s="695"/>
      <c r="CY31" s="696"/>
      <c r="CZ31" s="664">
        <v>0.5</v>
      </c>
      <c r="DA31" s="693"/>
      <c r="DB31" s="693"/>
      <c r="DC31" s="697"/>
      <c r="DD31" s="668">
        <v>27201</v>
      </c>
      <c r="DE31" s="695"/>
      <c r="DF31" s="695"/>
      <c r="DG31" s="695"/>
      <c r="DH31" s="695"/>
      <c r="DI31" s="695"/>
      <c r="DJ31" s="695"/>
      <c r="DK31" s="696"/>
      <c r="DL31" s="668">
        <v>27201</v>
      </c>
      <c r="DM31" s="695"/>
      <c r="DN31" s="695"/>
      <c r="DO31" s="695"/>
      <c r="DP31" s="695"/>
      <c r="DQ31" s="695"/>
      <c r="DR31" s="695"/>
      <c r="DS31" s="695"/>
      <c r="DT31" s="695"/>
      <c r="DU31" s="695"/>
      <c r="DV31" s="696"/>
      <c r="DW31" s="664">
        <v>0.7</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406333</v>
      </c>
      <c r="S32" s="660"/>
      <c r="T32" s="660"/>
      <c r="U32" s="660"/>
      <c r="V32" s="660"/>
      <c r="W32" s="660"/>
      <c r="X32" s="660"/>
      <c r="Y32" s="661"/>
      <c r="Z32" s="662">
        <v>6.5</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v>
      </c>
      <c r="BH32" s="729"/>
      <c r="BI32" s="729"/>
      <c r="BJ32" s="729"/>
      <c r="BK32" s="729"/>
      <c r="BL32" s="729"/>
      <c r="BM32" s="730">
        <v>94.6</v>
      </c>
      <c r="BN32" s="729"/>
      <c r="BO32" s="729"/>
      <c r="BP32" s="729"/>
      <c r="BQ32" s="731"/>
      <c r="BR32" s="728">
        <v>98.5</v>
      </c>
      <c r="BS32" s="729"/>
      <c r="BT32" s="729"/>
      <c r="BU32" s="729"/>
      <c r="BV32" s="729"/>
      <c r="BW32" s="729"/>
      <c r="BX32" s="730">
        <v>94.9</v>
      </c>
      <c r="BY32" s="729"/>
      <c r="BZ32" s="729"/>
      <c r="CA32" s="729"/>
      <c r="CB32" s="731"/>
      <c r="CD32" s="726"/>
      <c r="CE32" s="727"/>
      <c r="CF32" s="674" t="s">
        <v>310</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431956</v>
      </c>
      <c r="S33" s="660"/>
      <c r="T33" s="660"/>
      <c r="U33" s="660"/>
      <c r="V33" s="660"/>
      <c r="W33" s="660"/>
      <c r="X33" s="660"/>
      <c r="Y33" s="661"/>
      <c r="Z33" s="662">
        <v>6.9</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2359664</v>
      </c>
      <c r="CS33" s="695"/>
      <c r="CT33" s="695"/>
      <c r="CU33" s="695"/>
      <c r="CV33" s="695"/>
      <c r="CW33" s="695"/>
      <c r="CX33" s="695"/>
      <c r="CY33" s="696"/>
      <c r="CZ33" s="664">
        <v>40.200000000000003</v>
      </c>
      <c r="DA33" s="693"/>
      <c r="DB33" s="693"/>
      <c r="DC33" s="697"/>
      <c r="DD33" s="668">
        <v>2085978</v>
      </c>
      <c r="DE33" s="695"/>
      <c r="DF33" s="695"/>
      <c r="DG33" s="695"/>
      <c r="DH33" s="695"/>
      <c r="DI33" s="695"/>
      <c r="DJ33" s="695"/>
      <c r="DK33" s="696"/>
      <c r="DL33" s="668">
        <v>1570967</v>
      </c>
      <c r="DM33" s="695"/>
      <c r="DN33" s="695"/>
      <c r="DO33" s="695"/>
      <c r="DP33" s="695"/>
      <c r="DQ33" s="695"/>
      <c r="DR33" s="695"/>
      <c r="DS33" s="695"/>
      <c r="DT33" s="695"/>
      <c r="DU33" s="695"/>
      <c r="DV33" s="696"/>
      <c r="DW33" s="664">
        <v>41.4</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111293</v>
      </c>
      <c r="S34" s="660"/>
      <c r="T34" s="660"/>
      <c r="U34" s="660"/>
      <c r="V34" s="660"/>
      <c r="W34" s="660"/>
      <c r="X34" s="660"/>
      <c r="Y34" s="661"/>
      <c r="Z34" s="662">
        <v>1.8</v>
      </c>
      <c r="AA34" s="662"/>
      <c r="AB34" s="662"/>
      <c r="AC34" s="662"/>
      <c r="AD34" s="663">
        <v>14573</v>
      </c>
      <c r="AE34" s="663"/>
      <c r="AF34" s="663"/>
      <c r="AG34" s="663"/>
      <c r="AH34" s="663"/>
      <c r="AI34" s="663"/>
      <c r="AJ34" s="663"/>
      <c r="AK34" s="663"/>
      <c r="AL34" s="664">
        <v>0.4</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811166</v>
      </c>
      <c r="CS34" s="660"/>
      <c r="CT34" s="660"/>
      <c r="CU34" s="660"/>
      <c r="CV34" s="660"/>
      <c r="CW34" s="660"/>
      <c r="CX34" s="660"/>
      <c r="CY34" s="661"/>
      <c r="CZ34" s="664">
        <v>13.8</v>
      </c>
      <c r="DA34" s="693"/>
      <c r="DB34" s="693"/>
      <c r="DC34" s="697"/>
      <c r="DD34" s="668">
        <v>650036</v>
      </c>
      <c r="DE34" s="660"/>
      <c r="DF34" s="660"/>
      <c r="DG34" s="660"/>
      <c r="DH34" s="660"/>
      <c r="DI34" s="660"/>
      <c r="DJ34" s="660"/>
      <c r="DK34" s="661"/>
      <c r="DL34" s="668">
        <v>450592</v>
      </c>
      <c r="DM34" s="660"/>
      <c r="DN34" s="660"/>
      <c r="DO34" s="660"/>
      <c r="DP34" s="660"/>
      <c r="DQ34" s="660"/>
      <c r="DR34" s="660"/>
      <c r="DS34" s="660"/>
      <c r="DT34" s="660"/>
      <c r="DU34" s="660"/>
      <c r="DV34" s="661"/>
      <c r="DW34" s="664">
        <v>11.9</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598100</v>
      </c>
      <c r="S35" s="660"/>
      <c r="T35" s="660"/>
      <c r="U35" s="660"/>
      <c r="V35" s="660"/>
      <c r="W35" s="660"/>
      <c r="X35" s="660"/>
      <c r="Y35" s="661"/>
      <c r="Z35" s="662">
        <v>9.5</v>
      </c>
      <c r="AA35" s="662"/>
      <c r="AB35" s="662"/>
      <c r="AC35" s="662"/>
      <c r="AD35" s="663" t="s">
        <v>121</v>
      </c>
      <c r="AE35" s="663"/>
      <c r="AF35" s="663"/>
      <c r="AG35" s="663"/>
      <c r="AH35" s="663"/>
      <c r="AI35" s="663"/>
      <c r="AJ35" s="663"/>
      <c r="AK35" s="663"/>
      <c r="AL35" s="664" t="s">
        <v>121</v>
      </c>
      <c r="AM35" s="665"/>
      <c r="AN35" s="665"/>
      <c r="AO35" s="666"/>
      <c r="AP35" s="214"/>
      <c r="AQ35" s="732" t="s">
        <v>318</v>
      </c>
      <c r="AR35" s="733"/>
      <c r="AS35" s="733"/>
      <c r="AT35" s="733"/>
      <c r="AU35" s="733"/>
      <c r="AV35" s="733"/>
      <c r="AW35" s="733"/>
      <c r="AX35" s="733"/>
      <c r="AY35" s="734"/>
      <c r="AZ35" s="648">
        <v>617294</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162870</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17034</v>
      </c>
      <c r="CS35" s="695"/>
      <c r="CT35" s="695"/>
      <c r="CU35" s="695"/>
      <c r="CV35" s="695"/>
      <c r="CW35" s="695"/>
      <c r="CX35" s="695"/>
      <c r="CY35" s="696"/>
      <c r="CZ35" s="664">
        <v>0.3</v>
      </c>
      <c r="DA35" s="693"/>
      <c r="DB35" s="693"/>
      <c r="DC35" s="697"/>
      <c r="DD35" s="668">
        <v>15706</v>
      </c>
      <c r="DE35" s="695"/>
      <c r="DF35" s="695"/>
      <c r="DG35" s="695"/>
      <c r="DH35" s="695"/>
      <c r="DI35" s="695"/>
      <c r="DJ35" s="695"/>
      <c r="DK35" s="696"/>
      <c r="DL35" s="668">
        <v>14977</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259</v>
      </c>
      <c r="AM36" s="665"/>
      <c r="AN36" s="665"/>
      <c r="AO36" s="666"/>
      <c r="AQ36" s="736" t="s">
        <v>322</v>
      </c>
      <c r="AR36" s="737"/>
      <c r="AS36" s="737"/>
      <c r="AT36" s="737"/>
      <c r="AU36" s="737"/>
      <c r="AV36" s="737"/>
      <c r="AW36" s="737"/>
      <c r="AX36" s="737"/>
      <c r="AY36" s="738"/>
      <c r="AZ36" s="659">
        <v>97507</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145113</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727013</v>
      </c>
      <c r="CS36" s="660"/>
      <c r="CT36" s="660"/>
      <c r="CU36" s="660"/>
      <c r="CV36" s="660"/>
      <c r="CW36" s="660"/>
      <c r="CX36" s="660"/>
      <c r="CY36" s="661"/>
      <c r="CZ36" s="664">
        <v>12.4</v>
      </c>
      <c r="DA36" s="693"/>
      <c r="DB36" s="693"/>
      <c r="DC36" s="697"/>
      <c r="DD36" s="668">
        <v>681645</v>
      </c>
      <c r="DE36" s="660"/>
      <c r="DF36" s="660"/>
      <c r="DG36" s="660"/>
      <c r="DH36" s="660"/>
      <c r="DI36" s="660"/>
      <c r="DJ36" s="660"/>
      <c r="DK36" s="661"/>
      <c r="DL36" s="668">
        <v>614586</v>
      </c>
      <c r="DM36" s="660"/>
      <c r="DN36" s="660"/>
      <c r="DO36" s="660"/>
      <c r="DP36" s="660"/>
      <c r="DQ36" s="660"/>
      <c r="DR36" s="660"/>
      <c r="DS36" s="660"/>
      <c r="DT36" s="660"/>
      <c r="DU36" s="660"/>
      <c r="DV36" s="661"/>
      <c r="DW36" s="664">
        <v>16.2</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t="s">
        <v>121</v>
      </c>
      <c r="S37" s="660"/>
      <c r="T37" s="660"/>
      <c r="U37" s="660"/>
      <c r="V37" s="660"/>
      <c r="W37" s="660"/>
      <c r="X37" s="660"/>
      <c r="Y37" s="661"/>
      <c r="Z37" s="662" t="s">
        <v>121</v>
      </c>
      <c r="AA37" s="662"/>
      <c r="AB37" s="662"/>
      <c r="AC37" s="662"/>
      <c r="AD37" s="663" t="s">
        <v>121</v>
      </c>
      <c r="AE37" s="663"/>
      <c r="AF37" s="663"/>
      <c r="AG37" s="663"/>
      <c r="AH37" s="663"/>
      <c r="AI37" s="663"/>
      <c r="AJ37" s="663"/>
      <c r="AK37" s="663"/>
      <c r="AL37" s="664" t="s">
        <v>121</v>
      </c>
      <c r="AM37" s="665"/>
      <c r="AN37" s="665"/>
      <c r="AO37" s="666"/>
      <c r="AQ37" s="736" t="s">
        <v>326</v>
      </c>
      <c r="AR37" s="737"/>
      <c r="AS37" s="737"/>
      <c r="AT37" s="737"/>
      <c r="AU37" s="737"/>
      <c r="AV37" s="737"/>
      <c r="AW37" s="737"/>
      <c r="AX37" s="737"/>
      <c r="AY37" s="738"/>
      <c r="AZ37" s="659">
        <v>19983</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2134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417494</v>
      </c>
      <c r="CS37" s="695"/>
      <c r="CT37" s="695"/>
      <c r="CU37" s="695"/>
      <c r="CV37" s="695"/>
      <c r="CW37" s="695"/>
      <c r="CX37" s="695"/>
      <c r="CY37" s="696"/>
      <c r="CZ37" s="664">
        <v>7.1</v>
      </c>
      <c r="DA37" s="693"/>
      <c r="DB37" s="693"/>
      <c r="DC37" s="697"/>
      <c r="DD37" s="668">
        <v>417494</v>
      </c>
      <c r="DE37" s="695"/>
      <c r="DF37" s="695"/>
      <c r="DG37" s="695"/>
      <c r="DH37" s="695"/>
      <c r="DI37" s="695"/>
      <c r="DJ37" s="695"/>
      <c r="DK37" s="696"/>
      <c r="DL37" s="668">
        <v>417459</v>
      </c>
      <c r="DM37" s="695"/>
      <c r="DN37" s="695"/>
      <c r="DO37" s="695"/>
      <c r="DP37" s="695"/>
      <c r="DQ37" s="695"/>
      <c r="DR37" s="695"/>
      <c r="DS37" s="695"/>
      <c r="DT37" s="695"/>
      <c r="DU37" s="695"/>
      <c r="DV37" s="696"/>
      <c r="DW37" s="664">
        <v>11</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6297154</v>
      </c>
      <c r="S38" s="740"/>
      <c r="T38" s="740"/>
      <c r="U38" s="740"/>
      <c r="V38" s="740"/>
      <c r="W38" s="740"/>
      <c r="X38" s="740"/>
      <c r="Y38" s="741"/>
      <c r="Z38" s="742">
        <v>100</v>
      </c>
      <c r="AA38" s="742"/>
      <c r="AB38" s="742"/>
      <c r="AC38" s="742"/>
      <c r="AD38" s="743">
        <v>3797326</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12891</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3610</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604403</v>
      </c>
      <c r="CS38" s="660"/>
      <c r="CT38" s="660"/>
      <c r="CU38" s="660"/>
      <c r="CV38" s="660"/>
      <c r="CW38" s="660"/>
      <c r="CX38" s="660"/>
      <c r="CY38" s="661"/>
      <c r="CZ38" s="664">
        <v>10.3</v>
      </c>
      <c r="DA38" s="693"/>
      <c r="DB38" s="693"/>
      <c r="DC38" s="697"/>
      <c r="DD38" s="668">
        <v>540120</v>
      </c>
      <c r="DE38" s="660"/>
      <c r="DF38" s="660"/>
      <c r="DG38" s="660"/>
      <c r="DH38" s="660"/>
      <c r="DI38" s="660"/>
      <c r="DJ38" s="660"/>
      <c r="DK38" s="661"/>
      <c r="DL38" s="668">
        <v>490812</v>
      </c>
      <c r="DM38" s="660"/>
      <c r="DN38" s="660"/>
      <c r="DO38" s="660"/>
      <c r="DP38" s="660"/>
      <c r="DQ38" s="660"/>
      <c r="DR38" s="660"/>
      <c r="DS38" s="660"/>
      <c r="DT38" s="660"/>
      <c r="DU38" s="660"/>
      <c r="DV38" s="661"/>
      <c r="DW38" s="664">
        <v>12.9</v>
      </c>
      <c r="DX38" s="693"/>
      <c r="DY38" s="693"/>
      <c r="DZ38" s="693"/>
      <c r="EA38" s="693"/>
      <c r="EB38" s="693"/>
      <c r="EC38" s="694"/>
    </row>
    <row r="39" spans="2:133" ht="11.25" customHeight="1">
      <c r="AQ39" s="736" t="s">
        <v>333</v>
      </c>
      <c r="AR39" s="737"/>
      <c r="AS39" s="737"/>
      <c r="AT39" s="737"/>
      <c r="AU39" s="737"/>
      <c r="AV39" s="737"/>
      <c r="AW39" s="737"/>
      <c r="AX39" s="737"/>
      <c r="AY39" s="738"/>
      <c r="AZ39" s="659" t="s">
        <v>121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72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199568</v>
      </c>
      <c r="CS39" s="695"/>
      <c r="CT39" s="695"/>
      <c r="CU39" s="695"/>
      <c r="CV39" s="695"/>
      <c r="CW39" s="695"/>
      <c r="CX39" s="695"/>
      <c r="CY39" s="696"/>
      <c r="CZ39" s="664">
        <v>3.4</v>
      </c>
      <c r="DA39" s="693"/>
      <c r="DB39" s="693"/>
      <c r="DC39" s="697"/>
      <c r="DD39" s="668">
        <v>198471</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337</v>
      </c>
      <c r="AR40" s="737"/>
      <c r="AS40" s="737"/>
      <c r="AT40" s="737"/>
      <c r="AU40" s="737"/>
      <c r="AV40" s="737"/>
      <c r="AW40" s="737"/>
      <c r="AX40" s="737"/>
      <c r="AY40" s="738"/>
      <c r="AZ40" s="659">
        <v>130828</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112</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480</v>
      </c>
      <c r="CS40" s="660"/>
      <c r="CT40" s="660"/>
      <c r="CU40" s="660"/>
      <c r="CV40" s="660"/>
      <c r="CW40" s="660"/>
      <c r="CX40" s="660"/>
      <c r="CY40" s="661"/>
      <c r="CZ40" s="664">
        <v>0</v>
      </c>
      <c r="DA40" s="693"/>
      <c r="DB40" s="693"/>
      <c r="DC40" s="697"/>
      <c r="DD40" s="668" t="s">
        <v>121</v>
      </c>
      <c r="DE40" s="660"/>
      <c r="DF40" s="660"/>
      <c r="DG40" s="660"/>
      <c r="DH40" s="660"/>
      <c r="DI40" s="660"/>
      <c r="DJ40" s="660"/>
      <c r="DK40" s="661"/>
      <c r="DL40" s="668" t="s">
        <v>121</v>
      </c>
      <c r="DM40" s="660"/>
      <c r="DN40" s="660"/>
      <c r="DO40" s="660"/>
      <c r="DP40" s="660"/>
      <c r="DQ40" s="660"/>
      <c r="DR40" s="660"/>
      <c r="DS40" s="660"/>
      <c r="DT40" s="660"/>
      <c r="DU40" s="660"/>
      <c r="DV40" s="661"/>
      <c r="DW40" s="664" t="s">
        <v>259</v>
      </c>
      <c r="DX40" s="693"/>
      <c r="DY40" s="693"/>
      <c r="DZ40" s="693"/>
      <c r="EA40" s="693"/>
      <c r="EB40" s="693"/>
      <c r="EC40" s="694"/>
    </row>
    <row r="41" spans="2:133" ht="11.25" customHeight="1">
      <c r="AQ41" s="746" t="s">
        <v>340</v>
      </c>
      <c r="AR41" s="747"/>
      <c r="AS41" s="747"/>
      <c r="AT41" s="747"/>
      <c r="AU41" s="747"/>
      <c r="AV41" s="747"/>
      <c r="AW41" s="747"/>
      <c r="AX41" s="747"/>
      <c r="AY41" s="748"/>
      <c r="AZ41" s="739">
        <v>356085</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311</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259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1177336</v>
      </c>
      <c r="CS42" s="660"/>
      <c r="CT42" s="660"/>
      <c r="CU42" s="660"/>
      <c r="CV42" s="660"/>
      <c r="CW42" s="660"/>
      <c r="CX42" s="660"/>
      <c r="CY42" s="661"/>
      <c r="CZ42" s="664">
        <v>20</v>
      </c>
      <c r="DA42" s="665"/>
      <c r="DB42" s="665"/>
      <c r="DC42" s="760"/>
      <c r="DD42" s="668">
        <v>286460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21697</v>
      </c>
      <c r="CS43" s="695"/>
      <c r="CT43" s="695"/>
      <c r="CU43" s="695"/>
      <c r="CV43" s="695"/>
      <c r="CW43" s="695"/>
      <c r="CX43" s="695"/>
      <c r="CY43" s="696"/>
      <c r="CZ43" s="664">
        <v>0.4</v>
      </c>
      <c r="DA43" s="693"/>
      <c r="DB43" s="693"/>
      <c r="DC43" s="697"/>
      <c r="DD43" s="668">
        <v>21697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1177336</v>
      </c>
      <c r="CS44" s="660"/>
      <c r="CT44" s="660"/>
      <c r="CU44" s="660"/>
      <c r="CV44" s="660"/>
      <c r="CW44" s="660"/>
      <c r="CX44" s="660"/>
      <c r="CY44" s="661"/>
      <c r="CZ44" s="664">
        <v>20</v>
      </c>
      <c r="DA44" s="665"/>
      <c r="DB44" s="665"/>
      <c r="DC44" s="760"/>
      <c r="DD44" s="668">
        <v>286460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47435</v>
      </c>
      <c r="CS45" s="695"/>
      <c r="CT45" s="695"/>
      <c r="CU45" s="695"/>
      <c r="CV45" s="695"/>
      <c r="CW45" s="695"/>
      <c r="CX45" s="695"/>
      <c r="CY45" s="696"/>
      <c r="CZ45" s="664">
        <v>0.8</v>
      </c>
      <c r="DA45" s="693"/>
      <c r="DB45" s="693"/>
      <c r="DC45" s="697"/>
      <c r="DD45" s="668">
        <v>5761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1122225</v>
      </c>
      <c r="CS46" s="660"/>
      <c r="CT46" s="660"/>
      <c r="CU46" s="660"/>
      <c r="CV46" s="660"/>
      <c r="CW46" s="660"/>
      <c r="CX46" s="660"/>
      <c r="CY46" s="661"/>
      <c r="CZ46" s="664">
        <v>19.100000000000001</v>
      </c>
      <c r="DA46" s="665"/>
      <c r="DB46" s="665"/>
      <c r="DC46" s="760"/>
      <c r="DD46" s="668">
        <v>273023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t="s">
        <v>259</v>
      </c>
      <c r="CS47" s="695"/>
      <c r="CT47" s="695"/>
      <c r="CU47" s="695"/>
      <c r="CV47" s="695"/>
      <c r="CW47" s="695"/>
      <c r="CX47" s="695"/>
      <c r="CY47" s="696"/>
      <c r="CZ47" s="664" t="s">
        <v>121</v>
      </c>
      <c r="DA47" s="693"/>
      <c r="DB47" s="693"/>
      <c r="DC47" s="697"/>
      <c r="DD47" s="668" t="s">
        <v>259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259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5874731</v>
      </c>
      <c r="CS49" s="729"/>
      <c r="CT49" s="729"/>
      <c r="CU49" s="729"/>
      <c r="CV49" s="729"/>
      <c r="CW49" s="729"/>
      <c r="CX49" s="729"/>
      <c r="CY49" s="761"/>
      <c r="CZ49" s="744">
        <v>100</v>
      </c>
      <c r="DA49" s="762"/>
      <c r="DB49" s="762"/>
      <c r="DC49" s="763"/>
      <c r="DD49" s="764">
        <v>4213213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yiQL3isyPohg9GAlfcR7bEmUo3Yhvm4wA6wKGsjQUXcM56l4WsPNHqzNJPkZtlt8+YXnbjLogKH7HqU6RUW+wg==" saltValue="FOBdjyhi3KeSGc48D0qa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2" t="s">
        <v>355</v>
      </c>
      <c r="DK2" s="823"/>
      <c r="DL2" s="823"/>
      <c r="DM2" s="823"/>
      <c r="DN2" s="823"/>
      <c r="DO2" s="824"/>
      <c r="DP2" s="229"/>
      <c r="DQ2" s="822" t="s">
        <v>356</v>
      </c>
      <c r="DR2" s="823"/>
      <c r="DS2" s="823"/>
      <c r="DT2" s="823"/>
      <c r="DU2" s="823"/>
      <c r="DV2" s="823"/>
      <c r="DW2" s="823"/>
      <c r="DX2" s="823"/>
      <c r="DY2" s="823"/>
      <c r="DZ2" s="82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25" t="s">
        <v>357</v>
      </c>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c r="AW4" s="825"/>
      <c r="AX4" s="825"/>
      <c r="AY4" s="825"/>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26"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27"/>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6297</v>
      </c>
      <c r="R7" s="795"/>
      <c r="S7" s="795"/>
      <c r="T7" s="795"/>
      <c r="U7" s="795"/>
      <c r="V7" s="795">
        <v>5875</v>
      </c>
      <c r="W7" s="795"/>
      <c r="X7" s="795"/>
      <c r="Y7" s="795"/>
      <c r="Z7" s="795"/>
      <c r="AA7" s="795">
        <v>421</v>
      </c>
      <c r="AB7" s="795"/>
      <c r="AC7" s="795"/>
      <c r="AD7" s="795"/>
      <c r="AE7" s="796"/>
      <c r="AF7" s="797">
        <v>379</v>
      </c>
      <c r="AG7" s="798"/>
      <c r="AH7" s="798"/>
      <c r="AI7" s="798"/>
      <c r="AJ7" s="799"/>
      <c r="AK7" s="840">
        <v>406</v>
      </c>
      <c r="AL7" s="841"/>
      <c r="AM7" s="841"/>
      <c r="AN7" s="841"/>
      <c r="AO7" s="841"/>
      <c r="AP7" s="841">
        <v>5955</v>
      </c>
      <c r="AQ7" s="841"/>
      <c r="AR7" s="841"/>
      <c r="AS7" s="841"/>
      <c r="AT7" s="841"/>
      <c r="AU7" s="842"/>
      <c r="AV7" s="842"/>
      <c r="AW7" s="842"/>
      <c r="AX7" s="842"/>
      <c r="AY7" s="843"/>
      <c r="AZ7" s="232"/>
      <c r="BA7" s="232"/>
      <c r="BB7" s="232"/>
      <c r="BC7" s="232"/>
      <c r="BD7" s="232"/>
      <c r="BE7" s="233"/>
      <c r="BF7" s="233"/>
      <c r="BG7" s="233"/>
      <c r="BH7" s="233"/>
      <c r="BI7" s="233"/>
      <c r="BJ7" s="233"/>
      <c r="BK7" s="233"/>
      <c r="BL7" s="233"/>
      <c r="BM7" s="233"/>
      <c r="BN7" s="233"/>
      <c r="BO7" s="233"/>
      <c r="BP7" s="233"/>
      <c r="BQ7" s="239">
        <v>1</v>
      </c>
      <c r="BR7" s="240"/>
      <c r="BS7" s="844"/>
      <c r="BT7" s="845"/>
      <c r="BU7" s="845"/>
      <c r="BV7" s="845"/>
      <c r="BW7" s="845"/>
      <c r="BX7" s="845"/>
      <c r="BY7" s="845"/>
      <c r="BZ7" s="845"/>
      <c r="CA7" s="845"/>
      <c r="CB7" s="845"/>
      <c r="CC7" s="845"/>
      <c r="CD7" s="845"/>
      <c r="CE7" s="845"/>
      <c r="CF7" s="845"/>
      <c r="CG7" s="846"/>
      <c r="CH7" s="837"/>
      <c r="CI7" s="838"/>
      <c r="CJ7" s="838"/>
      <c r="CK7" s="838"/>
      <c r="CL7" s="839"/>
      <c r="CM7" s="837"/>
      <c r="CN7" s="838"/>
      <c r="CO7" s="838"/>
      <c r="CP7" s="838"/>
      <c r="CQ7" s="839"/>
      <c r="CR7" s="837"/>
      <c r="CS7" s="838"/>
      <c r="CT7" s="838"/>
      <c r="CU7" s="838"/>
      <c r="CV7" s="839"/>
      <c r="CW7" s="837"/>
      <c r="CX7" s="838"/>
      <c r="CY7" s="838"/>
      <c r="CZ7" s="838"/>
      <c r="DA7" s="839"/>
      <c r="DB7" s="837"/>
      <c r="DC7" s="838"/>
      <c r="DD7" s="838"/>
      <c r="DE7" s="838"/>
      <c r="DF7" s="839"/>
      <c r="DG7" s="837"/>
      <c r="DH7" s="838"/>
      <c r="DI7" s="838"/>
      <c r="DJ7" s="838"/>
      <c r="DK7" s="839"/>
      <c r="DL7" s="837"/>
      <c r="DM7" s="838"/>
      <c r="DN7" s="838"/>
      <c r="DO7" s="838"/>
      <c r="DP7" s="839"/>
      <c r="DQ7" s="837"/>
      <c r="DR7" s="838"/>
      <c r="DS7" s="838"/>
      <c r="DT7" s="838"/>
      <c r="DU7" s="839"/>
      <c r="DV7" s="828"/>
      <c r="DW7" s="829"/>
      <c r="DX7" s="829"/>
      <c r="DY7" s="829"/>
      <c r="DZ7" s="830"/>
      <c r="EA7" s="234"/>
    </row>
    <row r="8" spans="1:131" s="235" customFormat="1" ht="26.25" customHeight="1">
      <c r="A8" s="241">
        <v>2</v>
      </c>
      <c r="B8" s="817" t="s">
        <v>377</v>
      </c>
      <c r="C8" s="818"/>
      <c r="D8" s="818"/>
      <c r="E8" s="818"/>
      <c r="F8" s="818"/>
      <c r="G8" s="818"/>
      <c r="H8" s="818"/>
      <c r="I8" s="818"/>
      <c r="J8" s="818"/>
      <c r="K8" s="818"/>
      <c r="L8" s="818"/>
      <c r="M8" s="818"/>
      <c r="N8" s="818"/>
      <c r="O8" s="818"/>
      <c r="P8" s="819"/>
      <c r="Q8" s="820">
        <v>10</v>
      </c>
      <c r="R8" s="821"/>
      <c r="S8" s="821"/>
      <c r="T8" s="821"/>
      <c r="U8" s="821"/>
      <c r="V8" s="821">
        <v>9</v>
      </c>
      <c r="W8" s="821"/>
      <c r="X8" s="821"/>
      <c r="Y8" s="821"/>
      <c r="Z8" s="821"/>
      <c r="AA8" s="821">
        <v>1</v>
      </c>
      <c r="AB8" s="821"/>
      <c r="AC8" s="821"/>
      <c r="AD8" s="821"/>
      <c r="AE8" s="831"/>
      <c r="AF8" s="832">
        <v>1</v>
      </c>
      <c r="AG8" s="833"/>
      <c r="AH8" s="833"/>
      <c r="AI8" s="833"/>
      <c r="AJ8" s="834"/>
      <c r="AK8" s="835">
        <v>5</v>
      </c>
      <c r="AL8" s="836"/>
      <c r="AM8" s="836"/>
      <c r="AN8" s="836"/>
      <c r="AO8" s="836"/>
      <c r="AP8" s="836" t="s">
        <v>561</v>
      </c>
      <c r="AQ8" s="836"/>
      <c r="AR8" s="836"/>
      <c r="AS8" s="836"/>
      <c r="AT8" s="836"/>
      <c r="AU8" s="812"/>
      <c r="AV8" s="812"/>
      <c r="AW8" s="812"/>
      <c r="AX8" s="812"/>
      <c r="AY8" s="813"/>
      <c r="AZ8" s="232"/>
      <c r="BA8" s="232"/>
      <c r="BB8" s="232"/>
      <c r="BC8" s="232"/>
      <c r="BD8" s="232"/>
      <c r="BE8" s="233"/>
      <c r="BF8" s="233"/>
      <c r="BG8" s="233"/>
      <c r="BH8" s="233"/>
      <c r="BI8" s="233"/>
      <c r="BJ8" s="233"/>
      <c r="BK8" s="233"/>
      <c r="BL8" s="233"/>
      <c r="BM8" s="233"/>
      <c r="BN8" s="233"/>
      <c r="BO8" s="233"/>
      <c r="BP8" s="233"/>
      <c r="BQ8" s="242">
        <v>2</v>
      </c>
      <c r="BR8" s="243"/>
      <c r="BS8" s="814"/>
      <c r="BT8" s="815"/>
      <c r="BU8" s="815"/>
      <c r="BV8" s="815"/>
      <c r="BW8" s="815"/>
      <c r="BX8" s="815"/>
      <c r="BY8" s="815"/>
      <c r="BZ8" s="815"/>
      <c r="CA8" s="815"/>
      <c r="CB8" s="815"/>
      <c r="CC8" s="815"/>
      <c r="CD8" s="815"/>
      <c r="CE8" s="815"/>
      <c r="CF8" s="815"/>
      <c r="CG8" s="816"/>
      <c r="CH8" s="806"/>
      <c r="CI8" s="807"/>
      <c r="CJ8" s="807"/>
      <c r="CK8" s="807"/>
      <c r="CL8" s="808"/>
      <c r="CM8" s="806"/>
      <c r="CN8" s="807"/>
      <c r="CO8" s="807"/>
      <c r="CP8" s="807"/>
      <c r="CQ8" s="808"/>
      <c r="CR8" s="806"/>
      <c r="CS8" s="807"/>
      <c r="CT8" s="807"/>
      <c r="CU8" s="807"/>
      <c r="CV8" s="808"/>
      <c r="CW8" s="806"/>
      <c r="CX8" s="807"/>
      <c r="CY8" s="807"/>
      <c r="CZ8" s="807"/>
      <c r="DA8" s="808"/>
      <c r="DB8" s="806"/>
      <c r="DC8" s="807"/>
      <c r="DD8" s="807"/>
      <c r="DE8" s="807"/>
      <c r="DF8" s="808"/>
      <c r="DG8" s="806"/>
      <c r="DH8" s="807"/>
      <c r="DI8" s="807"/>
      <c r="DJ8" s="807"/>
      <c r="DK8" s="808"/>
      <c r="DL8" s="806"/>
      <c r="DM8" s="807"/>
      <c r="DN8" s="807"/>
      <c r="DO8" s="807"/>
      <c r="DP8" s="808"/>
      <c r="DQ8" s="806"/>
      <c r="DR8" s="807"/>
      <c r="DS8" s="807"/>
      <c r="DT8" s="807"/>
      <c r="DU8" s="808"/>
      <c r="DV8" s="809"/>
      <c r="DW8" s="810"/>
      <c r="DX8" s="810"/>
      <c r="DY8" s="810"/>
      <c r="DZ8" s="811"/>
      <c r="EA8" s="234"/>
    </row>
    <row r="9" spans="1:131" s="235" customFormat="1" ht="26.25" customHeight="1">
      <c r="A9" s="241">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31"/>
      <c r="AF9" s="832"/>
      <c r="AG9" s="833"/>
      <c r="AH9" s="833"/>
      <c r="AI9" s="833"/>
      <c r="AJ9" s="834"/>
      <c r="AK9" s="835"/>
      <c r="AL9" s="836"/>
      <c r="AM9" s="836"/>
      <c r="AN9" s="836"/>
      <c r="AO9" s="836"/>
      <c r="AP9" s="836"/>
      <c r="AQ9" s="836"/>
      <c r="AR9" s="836"/>
      <c r="AS9" s="836"/>
      <c r="AT9" s="836"/>
      <c r="AU9" s="812"/>
      <c r="AV9" s="812"/>
      <c r="AW9" s="812"/>
      <c r="AX9" s="812"/>
      <c r="AY9" s="813"/>
      <c r="AZ9" s="232"/>
      <c r="BA9" s="232"/>
      <c r="BB9" s="232"/>
      <c r="BC9" s="232"/>
      <c r="BD9" s="232"/>
      <c r="BE9" s="233"/>
      <c r="BF9" s="233"/>
      <c r="BG9" s="233"/>
      <c r="BH9" s="233"/>
      <c r="BI9" s="233"/>
      <c r="BJ9" s="233"/>
      <c r="BK9" s="233"/>
      <c r="BL9" s="233"/>
      <c r="BM9" s="233"/>
      <c r="BN9" s="233"/>
      <c r="BO9" s="233"/>
      <c r="BP9" s="233"/>
      <c r="BQ9" s="242">
        <v>3</v>
      </c>
      <c r="BR9" s="243"/>
      <c r="BS9" s="814"/>
      <c r="BT9" s="815"/>
      <c r="BU9" s="815"/>
      <c r="BV9" s="815"/>
      <c r="BW9" s="815"/>
      <c r="BX9" s="815"/>
      <c r="BY9" s="815"/>
      <c r="BZ9" s="815"/>
      <c r="CA9" s="815"/>
      <c r="CB9" s="815"/>
      <c r="CC9" s="815"/>
      <c r="CD9" s="815"/>
      <c r="CE9" s="815"/>
      <c r="CF9" s="815"/>
      <c r="CG9" s="816"/>
      <c r="CH9" s="806"/>
      <c r="CI9" s="807"/>
      <c r="CJ9" s="807"/>
      <c r="CK9" s="807"/>
      <c r="CL9" s="808"/>
      <c r="CM9" s="806"/>
      <c r="CN9" s="807"/>
      <c r="CO9" s="807"/>
      <c r="CP9" s="807"/>
      <c r="CQ9" s="808"/>
      <c r="CR9" s="806"/>
      <c r="CS9" s="807"/>
      <c r="CT9" s="807"/>
      <c r="CU9" s="807"/>
      <c r="CV9" s="808"/>
      <c r="CW9" s="806"/>
      <c r="CX9" s="807"/>
      <c r="CY9" s="807"/>
      <c r="CZ9" s="807"/>
      <c r="DA9" s="808"/>
      <c r="DB9" s="806"/>
      <c r="DC9" s="807"/>
      <c r="DD9" s="807"/>
      <c r="DE9" s="807"/>
      <c r="DF9" s="808"/>
      <c r="DG9" s="806"/>
      <c r="DH9" s="807"/>
      <c r="DI9" s="807"/>
      <c r="DJ9" s="807"/>
      <c r="DK9" s="808"/>
      <c r="DL9" s="806"/>
      <c r="DM9" s="807"/>
      <c r="DN9" s="807"/>
      <c r="DO9" s="807"/>
      <c r="DP9" s="808"/>
      <c r="DQ9" s="806"/>
      <c r="DR9" s="807"/>
      <c r="DS9" s="807"/>
      <c r="DT9" s="807"/>
      <c r="DU9" s="808"/>
      <c r="DV9" s="809"/>
      <c r="DW9" s="810"/>
      <c r="DX9" s="810"/>
      <c r="DY9" s="810"/>
      <c r="DZ9" s="811"/>
      <c r="EA9" s="234"/>
    </row>
    <row r="10" spans="1:131" s="235" customFormat="1" ht="26.25" customHeight="1">
      <c r="A10" s="241">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31"/>
      <c r="AF10" s="832"/>
      <c r="AG10" s="833"/>
      <c r="AH10" s="833"/>
      <c r="AI10" s="833"/>
      <c r="AJ10" s="834"/>
      <c r="AK10" s="835"/>
      <c r="AL10" s="836"/>
      <c r="AM10" s="836"/>
      <c r="AN10" s="836"/>
      <c r="AO10" s="836"/>
      <c r="AP10" s="836"/>
      <c r="AQ10" s="836"/>
      <c r="AR10" s="836"/>
      <c r="AS10" s="836"/>
      <c r="AT10" s="836"/>
      <c r="AU10" s="812"/>
      <c r="AV10" s="812"/>
      <c r="AW10" s="812"/>
      <c r="AX10" s="812"/>
      <c r="AY10" s="813"/>
      <c r="AZ10" s="232"/>
      <c r="BA10" s="232"/>
      <c r="BB10" s="232"/>
      <c r="BC10" s="232"/>
      <c r="BD10" s="232"/>
      <c r="BE10" s="233"/>
      <c r="BF10" s="233"/>
      <c r="BG10" s="233"/>
      <c r="BH10" s="233"/>
      <c r="BI10" s="233"/>
      <c r="BJ10" s="233"/>
      <c r="BK10" s="233"/>
      <c r="BL10" s="233"/>
      <c r="BM10" s="233"/>
      <c r="BN10" s="233"/>
      <c r="BO10" s="233"/>
      <c r="BP10" s="233"/>
      <c r="BQ10" s="242">
        <v>4</v>
      </c>
      <c r="BR10" s="243"/>
      <c r="BS10" s="814"/>
      <c r="BT10" s="815"/>
      <c r="BU10" s="815"/>
      <c r="BV10" s="815"/>
      <c r="BW10" s="815"/>
      <c r="BX10" s="815"/>
      <c r="BY10" s="815"/>
      <c r="BZ10" s="815"/>
      <c r="CA10" s="815"/>
      <c r="CB10" s="815"/>
      <c r="CC10" s="815"/>
      <c r="CD10" s="815"/>
      <c r="CE10" s="815"/>
      <c r="CF10" s="815"/>
      <c r="CG10" s="816"/>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809"/>
      <c r="DW10" s="810"/>
      <c r="DX10" s="810"/>
      <c r="DY10" s="810"/>
      <c r="DZ10" s="811"/>
      <c r="EA10" s="234"/>
    </row>
    <row r="11" spans="1:131" s="235" customFormat="1" ht="26.25" customHeight="1">
      <c r="A11" s="241">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31"/>
      <c r="AF11" s="832"/>
      <c r="AG11" s="833"/>
      <c r="AH11" s="833"/>
      <c r="AI11" s="833"/>
      <c r="AJ11" s="834"/>
      <c r="AK11" s="835"/>
      <c r="AL11" s="836"/>
      <c r="AM11" s="836"/>
      <c r="AN11" s="836"/>
      <c r="AO11" s="836"/>
      <c r="AP11" s="836"/>
      <c r="AQ11" s="836"/>
      <c r="AR11" s="836"/>
      <c r="AS11" s="836"/>
      <c r="AT11" s="836"/>
      <c r="AU11" s="812"/>
      <c r="AV11" s="812"/>
      <c r="AW11" s="812"/>
      <c r="AX11" s="812"/>
      <c r="AY11" s="813"/>
      <c r="AZ11" s="232"/>
      <c r="BA11" s="232"/>
      <c r="BB11" s="232"/>
      <c r="BC11" s="232"/>
      <c r="BD11" s="232"/>
      <c r="BE11" s="233"/>
      <c r="BF11" s="233"/>
      <c r="BG11" s="233"/>
      <c r="BH11" s="233"/>
      <c r="BI11" s="233"/>
      <c r="BJ11" s="233"/>
      <c r="BK11" s="233"/>
      <c r="BL11" s="233"/>
      <c r="BM11" s="233"/>
      <c r="BN11" s="233"/>
      <c r="BO11" s="233"/>
      <c r="BP11" s="233"/>
      <c r="BQ11" s="242">
        <v>5</v>
      </c>
      <c r="BR11" s="243"/>
      <c r="BS11" s="814"/>
      <c r="BT11" s="815"/>
      <c r="BU11" s="815"/>
      <c r="BV11" s="815"/>
      <c r="BW11" s="815"/>
      <c r="BX11" s="815"/>
      <c r="BY11" s="815"/>
      <c r="BZ11" s="815"/>
      <c r="CA11" s="815"/>
      <c r="CB11" s="815"/>
      <c r="CC11" s="815"/>
      <c r="CD11" s="815"/>
      <c r="CE11" s="815"/>
      <c r="CF11" s="815"/>
      <c r="CG11" s="816"/>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9"/>
      <c r="DW11" s="810"/>
      <c r="DX11" s="810"/>
      <c r="DY11" s="810"/>
      <c r="DZ11" s="811"/>
      <c r="EA11" s="234"/>
    </row>
    <row r="12" spans="1:131" s="235" customFormat="1" ht="26.25" customHeight="1">
      <c r="A12" s="241">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31"/>
      <c r="AF12" s="832"/>
      <c r="AG12" s="833"/>
      <c r="AH12" s="833"/>
      <c r="AI12" s="833"/>
      <c r="AJ12" s="834"/>
      <c r="AK12" s="835"/>
      <c r="AL12" s="836"/>
      <c r="AM12" s="836"/>
      <c r="AN12" s="836"/>
      <c r="AO12" s="836"/>
      <c r="AP12" s="836"/>
      <c r="AQ12" s="836"/>
      <c r="AR12" s="836"/>
      <c r="AS12" s="836"/>
      <c r="AT12" s="836"/>
      <c r="AU12" s="812"/>
      <c r="AV12" s="812"/>
      <c r="AW12" s="812"/>
      <c r="AX12" s="812"/>
      <c r="AY12" s="813"/>
      <c r="AZ12" s="232"/>
      <c r="BA12" s="232"/>
      <c r="BB12" s="232"/>
      <c r="BC12" s="232"/>
      <c r="BD12" s="232"/>
      <c r="BE12" s="233"/>
      <c r="BF12" s="233"/>
      <c r="BG12" s="233"/>
      <c r="BH12" s="233"/>
      <c r="BI12" s="233"/>
      <c r="BJ12" s="233"/>
      <c r="BK12" s="233"/>
      <c r="BL12" s="233"/>
      <c r="BM12" s="233"/>
      <c r="BN12" s="233"/>
      <c r="BO12" s="233"/>
      <c r="BP12" s="233"/>
      <c r="BQ12" s="242">
        <v>6</v>
      </c>
      <c r="BR12" s="243"/>
      <c r="BS12" s="814"/>
      <c r="BT12" s="815"/>
      <c r="BU12" s="815"/>
      <c r="BV12" s="815"/>
      <c r="BW12" s="815"/>
      <c r="BX12" s="815"/>
      <c r="BY12" s="815"/>
      <c r="BZ12" s="815"/>
      <c r="CA12" s="815"/>
      <c r="CB12" s="815"/>
      <c r="CC12" s="815"/>
      <c r="CD12" s="815"/>
      <c r="CE12" s="815"/>
      <c r="CF12" s="815"/>
      <c r="CG12" s="816"/>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9"/>
      <c r="DW12" s="810"/>
      <c r="DX12" s="810"/>
      <c r="DY12" s="810"/>
      <c r="DZ12" s="811"/>
      <c r="EA12" s="234"/>
    </row>
    <row r="13" spans="1:131" s="235" customFormat="1" ht="26.25" customHeight="1">
      <c r="A13" s="241">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31"/>
      <c r="AF13" s="832"/>
      <c r="AG13" s="833"/>
      <c r="AH13" s="833"/>
      <c r="AI13" s="833"/>
      <c r="AJ13" s="834"/>
      <c r="AK13" s="835"/>
      <c r="AL13" s="836"/>
      <c r="AM13" s="836"/>
      <c r="AN13" s="836"/>
      <c r="AO13" s="836"/>
      <c r="AP13" s="836"/>
      <c r="AQ13" s="836"/>
      <c r="AR13" s="836"/>
      <c r="AS13" s="836"/>
      <c r="AT13" s="836"/>
      <c r="AU13" s="812"/>
      <c r="AV13" s="812"/>
      <c r="AW13" s="812"/>
      <c r="AX13" s="812"/>
      <c r="AY13" s="813"/>
      <c r="AZ13" s="232"/>
      <c r="BA13" s="232"/>
      <c r="BB13" s="232"/>
      <c r="BC13" s="232"/>
      <c r="BD13" s="232"/>
      <c r="BE13" s="233"/>
      <c r="BF13" s="233"/>
      <c r="BG13" s="233"/>
      <c r="BH13" s="233"/>
      <c r="BI13" s="233"/>
      <c r="BJ13" s="233"/>
      <c r="BK13" s="233"/>
      <c r="BL13" s="233"/>
      <c r="BM13" s="233"/>
      <c r="BN13" s="233"/>
      <c r="BO13" s="233"/>
      <c r="BP13" s="233"/>
      <c r="BQ13" s="242">
        <v>7</v>
      </c>
      <c r="BR13" s="243"/>
      <c r="BS13" s="814"/>
      <c r="BT13" s="815"/>
      <c r="BU13" s="815"/>
      <c r="BV13" s="815"/>
      <c r="BW13" s="815"/>
      <c r="BX13" s="815"/>
      <c r="BY13" s="815"/>
      <c r="BZ13" s="815"/>
      <c r="CA13" s="815"/>
      <c r="CB13" s="815"/>
      <c r="CC13" s="815"/>
      <c r="CD13" s="815"/>
      <c r="CE13" s="815"/>
      <c r="CF13" s="815"/>
      <c r="CG13" s="816"/>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9"/>
      <c r="DW13" s="810"/>
      <c r="DX13" s="810"/>
      <c r="DY13" s="810"/>
      <c r="DZ13" s="811"/>
      <c r="EA13" s="234"/>
    </row>
    <row r="14" spans="1:131" s="235" customFormat="1" ht="26.25" customHeight="1">
      <c r="A14" s="241">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31"/>
      <c r="AF14" s="832"/>
      <c r="AG14" s="833"/>
      <c r="AH14" s="833"/>
      <c r="AI14" s="833"/>
      <c r="AJ14" s="834"/>
      <c r="AK14" s="835"/>
      <c r="AL14" s="836"/>
      <c r="AM14" s="836"/>
      <c r="AN14" s="836"/>
      <c r="AO14" s="836"/>
      <c r="AP14" s="836"/>
      <c r="AQ14" s="836"/>
      <c r="AR14" s="836"/>
      <c r="AS14" s="836"/>
      <c r="AT14" s="836"/>
      <c r="AU14" s="812"/>
      <c r="AV14" s="812"/>
      <c r="AW14" s="812"/>
      <c r="AX14" s="812"/>
      <c r="AY14" s="813"/>
      <c r="AZ14" s="232"/>
      <c r="BA14" s="232"/>
      <c r="BB14" s="232"/>
      <c r="BC14" s="232"/>
      <c r="BD14" s="232"/>
      <c r="BE14" s="233"/>
      <c r="BF14" s="233"/>
      <c r="BG14" s="233"/>
      <c r="BH14" s="233"/>
      <c r="BI14" s="233"/>
      <c r="BJ14" s="233"/>
      <c r="BK14" s="233"/>
      <c r="BL14" s="233"/>
      <c r="BM14" s="233"/>
      <c r="BN14" s="233"/>
      <c r="BO14" s="233"/>
      <c r="BP14" s="233"/>
      <c r="BQ14" s="242">
        <v>8</v>
      </c>
      <c r="BR14" s="243"/>
      <c r="BS14" s="814"/>
      <c r="BT14" s="815"/>
      <c r="BU14" s="815"/>
      <c r="BV14" s="815"/>
      <c r="BW14" s="815"/>
      <c r="BX14" s="815"/>
      <c r="BY14" s="815"/>
      <c r="BZ14" s="815"/>
      <c r="CA14" s="815"/>
      <c r="CB14" s="815"/>
      <c r="CC14" s="815"/>
      <c r="CD14" s="815"/>
      <c r="CE14" s="815"/>
      <c r="CF14" s="815"/>
      <c r="CG14" s="816"/>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9"/>
      <c r="DW14" s="810"/>
      <c r="DX14" s="810"/>
      <c r="DY14" s="810"/>
      <c r="DZ14" s="811"/>
      <c r="EA14" s="234"/>
    </row>
    <row r="15" spans="1:131" s="235" customFormat="1" ht="26.25" customHeight="1">
      <c r="A15" s="241">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31"/>
      <c r="AF15" s="832"/>
      <c r="AG15" s="833"/>
      <c r="AH15" s="833"/>
      <c r="AI15" s="833"/>
      <c r="AJ15" s="834"/>
      <c r="AK15" s="835"/>
      <c r="AL15" s="836"/>
      <c r="AM15" s="836"/>
      <c r="AN15" s="836"/>
      <c r="AO15" s="836"/>
      <c r="AP15" s="836"/>
      <c r="AQ15" s="836"/>
      <c r="AR15" s="836"/>
      <c r="AS15" s="836"/>
      <c r="AT15" s="836"/>
      <c r="AU15" s="812"/>
      <c r="AV15" s="812"/>
      <c r="AW15" s="812"/>
      <c r="AX15" s="812"/>
      <c r="AY15" s="813"/>
      <c r="AZ15" s="232"/>
      <c r="BA15" s="232"/>
      <c r="BB15" s="232"/>
      <c r="BC15" s="232"/>
      <c r="BD15" s="232"/>
      <c r="BE15" s="233"/>
      <c r="BF15" s="233"/>
      <c r="BG15" s="233"/>
      <c r="BH15" s="233"/>
      <c r="BI15" s="233"/>
      <c r="BJ15" s="233"/>
      <c r="BK15" s="233"/>
      <c r="BL15" s="233"/>
      <c r="BM15" s="233"/>
      <c r="BN15" s="233"/>
      <c r="BO15" s="233"/>
      <c r="BP15" s="233"/>
      <c r="BQ15" s="242">
        <v>9</v>
      </c>
      <c r="BR15" s="243"/>
      <c r="BS15" s="814"/>
      <c r="BT15" s="815"/>
      <c r="BU15" s="815"/>
      <c r="BV15" s="815"/>
      <c r="BW15" s="815"/>
      <c r="BX15" s="815"/>
      <c r="BY15" s="815"/>
      <c r="BZ15" s="815"/>
      <c r="CA15" s="815"/>
      <c r="CB15" s="815"/>
      <c r="CC15" s="815"/>
      <c r="CD15" s="815"/>
      <c r="CE15" s="815"/>
      <c r="CF15" s="815"/>
      <c r="CG15" s="816"/>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9"/>
      <c r="DW15" s="810"/>
      <c r="DX15" s="810"/>
      <c r="DY15" s="810"/>
      <c r="DZ15" s="811"/>
      <c r="EA15" s="234"/>
    </row>
    <row r="16" spans="1:131" s="235" customFormat="1" ht="26.25" customHeight="1">
      <c r="A16" s="241">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31"/>
      <c r="AF16" s="832"/>
      <c r="AG16" s="833"/>
      <c r="AH16" s="833"/>
      <c r="AI16" s="833"/>
      <c r="AJ16" s="834"/>
      <c r="AK16" s="835"/>
      <c r="AL16" s="836"/>
      <c r="AM16" s="836"/>
      <c r="AN16" s="836"/>
      <c r="AO16" s="836"/>
      <c r="AP16" s="836"/>
      <c r="AQ16" s="836"/>
      <c r="AR16" s="836"/>
      <c r="AS16" s="836"/>
      <c r="AT16" s="836"/>
      <c r="AU16" s="812"/>
      <c r="AV16" s="812"/>
      <c r="AW16" s="812"/>
      <c r="AX16" s="812"/>
      <c r="AY16" s="813"/>
      <c r="AZ16" s="232"/>
      <c r="BA16" s="232"/>
      <c r="BB16" s="232"/>
      <c r="BC16" s="232"/>
      <c r="BD16" s="232"/>
      <c r="BE16" s="233"/>
      <c r="BF16" s="233"/>
      <c r="BG16" s="233"/>
      <c r="BH16" s="233"/>
      <c r="BI16" s="233"/>
      <c r="BJ16" s="233"/>
      <c r="BK16" s="233"/>
      <c r="BL16" s="233"/>
      <c r="BM16" s="233"/>
      <c r="BN16" s="233"/>
      <c r="BO16" s="233"/>
      <c r="BP16" s="233"/>
      <c r="BQ16" s="242">
        <v>10</v>
      </c>
      <c r="BR16" s="243"/>
      <c r="BS16" s="814"/>
      <c r="BT16" s="815"/>
      <c r="BU16" s="815"/>
      <c r="BV16" s="815"/>
      <c r="BW16" s="815"/>
      <c r="BX16" s="815"/>
      <c r="BY16" s="815"/>
      <c r="BZ16" s="815"/>
      <c r="CA16" s="815"/>
      <c r="CB16" s="815"/>
      <c r="CC16" s="815"/>
      <c r="CD16" s="815"/>
      <c r="CE16" s="815"/>
      <c r="CF16" s="815"/>
      <c r="CG16" s="816"/>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9"/>
      <c r="DW16" s="810"/>
      <c r="DX16" s="810"/>
      <c r="DY16" s="810"/>
      <c r="DZ16" s="811"/>
      <c r="EA16" s="234"/>
    </row>
    <row r="17" spans="1:131" s="235" customFormat="1" ht="26.25" customHeight="1">
      <c r="A17" s="241">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31"/>
      <c r="AF17" s="832"/>
      <c r="AG17" s="833"/>
      <c r="AH17" s="833"/>
      <c r="AI17" s="833"/>
      <c r="AJ17" s="834"/>
      <c r="AK17" s="835"/>
      <c r="AL17" s="836"/>
      <c r="AM17" s="836"/>
      <c r="AN17" s="836"/>
      <c r="AO17" s="836"/>
      <c r="AP17" s="836"/>
      <c r="AQ17" s="836"/>
      <c r="AR17" s="836"/>
      <c r="AS17" s="836"/>
      <c r="AT17" s="836"/>
      <c r="AU17" s="812"/>
      <c r="AV17" s="812"/>
      <c r="AW17" s="812"/>
      <c r="AX17" s="812"/>
      <c r="AY17" s="813"/>
      <c r="AZ17" s="232"/>
      <c r="BA17" s="232"/>
      <c r="BB17" s="232"/>
      <c r="BC17" s="232"/>
      <c r="BD17" s="232"/>
      <c r="BE17" s="233"/>
      <c r="BF17" s="233"/>
      <c r="BG17" s="233"/>
      <c r="BH17" s="233"/>
      <c r="BI17" s="233"/>
      <c r="BJ17" s="233"/>
      <c r="BK17" s="233"/>
      <c r="BL17" s="233"/>
      <c r="BM17" s="233"/>
      <c r="BN17" s="233"/>
      <c r="BO17" s="233"/>
      <c r="BP17" s="233"/>
      <c r="BQ17" s="242">
        <v>11</v>
      </c>
      <c r="BR17" s="243"/>
      <c r="BS17" s="814"/>
      <c r="BT17" s="815"/>
      <c r="BU17" s="815"/>
      <c r="BV17" s="815"/>
      <c r="BW17" s="815"/>
      <c r="BX17" s="815"/>
      <c r="BY17" s="815"/>
      <c r="BZ17" s="815"/>
      <c r="CA17" s="815"/>
      <c r="CB17" s="815"/>
      <c r="CC17" s="815"/>
      <c r="CD17" s="815"/>
      <c r="CE17" s="815"/>
      <c r="CF17" s="815"/>
      <c r="CG17" s="816"/>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9"/>
      <c r="DW17" s="810"/>
      <c r="DX17" s="810"/>
      <c r="DY17" s="810"/>
      <c r="DZ17" s="811"/>
      <c r="EA17" s="234"/>
    </row>
    <row r="18" spans="1:131" s="235" customFormat="1" ht="26.25" customHeight="1">
      <c r="A18" s="241">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31"/>
      <c r="AF18" s="832"/>
      <c r="AG18" s="833"/>
      <c r="AH18" s="833"/>
      <c r="AI18" s="833"/>
      <c r="AJ18" s="834"/>
      <c r="AK18" s="835"/>
      <c r="AL18" s="836"/>
      <c r="AM18" s="836"/>
      <c r="AN18" s="836"/>
      <c r="AO18" s="836"/>
      <c r="AP18" s="836"/>
      <c r="AQ18" s="836"/>
      <c r="AR18" s="836"/>
      <c r="AS18" s="836"/>
      <c r="AT18" s="836"/>
      <c r="AU18" s="812"/>
      <c r="AV18" s="812"/>
      <c r="AW18" s="812"/>
      <c r="AX18" s="812"/>
      <c r="AY18" s="813"/>
      <c r="AZ18" s="232"/>
      <c r="BA18" s="232"/>
      <c r="BB18" s="232"/>
      <c r="BC18" s="232"/>
      <c r="BD18" s="232"/>
      <c r="BE18" s="233"/>
      <c r="BF18" s="233"/>
      <c r="BG18" s="233"/>
      <c r="BH18" s="233"/>
      <c r="BI18" s="233"/>
      <c r="BJ18" s="233"/>
      <c r="BK18" s="233"/>
      <c r="BL18" s="233"/>
      <c r="BM18" s="233"/>
      <c r="BN18" s="233"/>
      <c r="BO18" s="233"/>
      <c r="BP18" s="233"/>
      <c r="BQ18" s="242">
        <v>12</v>
      </c>
      <c r="BR18" s="243"/>
      <c r="BS18" s="814"/>
      <c r="BT18" s="815"/>
      <c r="BU18" s="815"/>
      <c r="BV18" s="815"/>
      <c r="BW18" s="815"/>
      <c r="BX18" s="815"/>
      <c r="BY18" s="815"/>
      <c r="BZ18" s="815"/>
      <c r="CA18" s="815"/>
      <c r="CB18" s="815"/>
      <c r="CC18" s="815"/>
      <c r="CD18" s="815"/>
      <c r="CE18" s="815"/>
      <c r="CF18" s="815"/>
      <c r="CG18" s="816"/>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9"/>
      <c r="DW18" s="810"/>
      <c r="DX18" s="810"/>
      <c r="DY18" s="810"/>
      <c r="DZ18" s="811"/>
      <c r="EA18" s="234"/>
    </row>
    <row r="19" spans="1:131" s="235" customFormat="1" ht="26.25" customHeight="1">
      <c r="A19" s="241">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31"/>
      <c r="AF19" s="832"/>
      <c r="AG19" s="833"/>
      <c r="AH19" s="833"/>
      <c r="AI19" s="833"/>
      <c r="AJ19" s="834"/>
      <c r="AK19" s="835"/>
      <c r="AL19" s="836"/>
      <c r="AM19" s="836"/>
      <c r="AN19" s="836"/>
      <c r="AO19" s="836"/>
      <c r="AP19" s="836"/>
      <c r="AQ19" s="836"/>
      <c r="AR19" s="836"/>
      <c r="AS19" s="836"/>
      <c r="AT19" s="836"/>
      <c r="AU19" s="812"/>
      <c r="AV19" s="812"/>
      <c r="AW19" s="812"/>
      <c r="AX19" s="812"/>
      <c r="AY19" s="813"/>
      <c r="AZ19" s="232"/>
      <c r="BA19" s="232"/>
      <c r="BB19" s="232"/>
      <c r="BC19" s="232"/>
      <c r="BD19" s="232"/>
      <c r="BE19" s="233"/>
      <c r="BF19" s="233"/>
      <c r="BG19" s="233"/>
      <c r="BH19" s="233"/>
      <c r="BI19" s="233"/>
      <c r="BJ19" s="233"/>
      <c r="BK19" s="233"/>
      <c r="BL19" s="233"/>
      <c r="BM19" s="233"/>
      <c r="BN19" s="233"/>
      <c r="BO19" s="233"/>
      <c r="BP19" s="233"/>
      <c r="BQ19" s="242">
        <v>13</v>
      </c>
      <c r="BR19" s="243"/>
      <c r="BS19" s="814"/>
      <c r="BT19" s="815"/>
      <c r="BU19" s="815"/>
      <c r="BV19" s="815"/>
      <c r="BW19" s="815"/>
      <c r="BX19" s="815"/>
      <c r="BY19" s="815"/>
      <c r="BZ19" s="815"/>
      <c r="CA19" s="815"/>
      <c r="CB19" s="815"/>
      <c r="CC19" s="815"/>
      <c r="CD19" s="815"/>
      <c r="CE19" s="815"/>
      <c r="CF19" s="815"/>
      <c r="CG19" s="816"/>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9"/>
      <c r="DW19" s="810"/>
      <c r="DX19" s="810"/>
      <c r="DY19" s="810"/>
      <c r="DZ19" s="811"/>
      <c r="EA19" s="234"/>
    </row>
    <row r="20" spans="1:131" s="235" customFormat="1" ht="26.25" customHeight="1">
      <c r="A20" s="241">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31"/>
      <c r="AF20" s="832"/>
      <c r="AG20" s="833"/>
      <c r="AH20" s="833"/>
      <c r="AI20" s="833"/>
      <c r="AJ20" s="834"/>
      <c r="AK20" s="835"/>
      <c r="AL20" s="836"/>
      <c r="AM20" s="836"/>
      <c r="AN20" s="836"/>
      <c r="AO20" s="836"/>
      <c r="AP20" s="836"/>
      <c r="AQ20" s="836"/>
      <c r="AR20" s="836"/>
      <c r="AS20" s="836"/>
      <c r="AT20" s="836"/>
      <c r="AU20" s="812"/>
      <c r="AV20" s="812"/>
      <c r="AW20" s="812"/>
      <c r="AX20" s="812"/>
      <c r="AY20" s="813"/>
      <c r="AZ20" s="232"/>
      <c r="BA20" s="232"/>
      <c r="BB20" s="232"/>
      <c r="BC20" s="232"/>
      <c r="BD20" s="232"/>
      <c r="BE20" s="233"/>
      <c r="BF20" s="233"/>
      <c r="BG20" s="233"/>
      <c r="BH20" s="233"/>
      <c r="BI20" s="233"/>
      <c r="BJ20" s="233"/>
      <c r="BK20" s="233"/>
      <c r="BL20" s="233"/>
      <c r="BM20" s="233"/>
      <c r="BN20" s="233"/>
      <c r="BO20" s="233"/>
      <c r="BP20" s="233"/>
      <c r="BQ20" s="242">
        <v>14</v>
      </c>
      <c r="BR20" s="243"/>
      <c r="BS20" s="814"/>
      <c r="BT20" s="815"/>
      <c r="BU20" s="815"/>
      <c r="BV20" s="815"/>
      <c r="BW20" s="815"/>
      <c r="BX20" s="815"/>
      <c r="BY20" s="815"/>
      <c r="BZ20" s="815"/>
      <c r="CA20" s="815"/>
      <c r="CB20" s="815"/>
      <c r="CC20" s="815"/>
      <c r="CD20" s="815"/>
      <c r="CE20" s="815"/>
      <c r="CF20" s="815"/>
      <c r="CG20" s="816"/>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9"/>
      <c r="DW20" s="810"/>
      <c r="DX20" s="810"/>
      <c r="DY20" s="810"/>
      <c r="DZ20" s="811"/>
      <c r="EA20" s="234"/>
    </row>
    <row r="21" spans="1:131" s="235" customFormat="1" ht="26.25" customHeight="1" thickBot="1">
      <c r="A21" s="241">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31"/>
      <c r="AF21" s="832"/>
      <c r="AG21" s="833"/>
      <c r="AH21" s="833"/>
      <c r="AI21" s="833"/>
      <c r="AJ21" s="834"/>
      <c r="AK21" s="835"/>
      <c r="AL21" s="836"/>
      <c r="AM21" s="836"/>
      <c r="AN21" s="836"/>
      <c r="AO21" s="836"/>
      <c r="AP21" s="836"/>
      <c r="AQ21" s="836"/>
      <c r="AR21" s="836"/>
      <c r="AS21" s="836"/>
      <c r="AT21" s="836"/>
      <c r="AU21" s="812"/>
      <c r="AV21" s="812"/>
      <c r="AW21" s="812"/>
      <c r="AX21" s="812"/>
      <c r="AY21" s="813"/>
      <c r="AZ21" s="232"/>
      <c r="BA21" s="232"/>
      <c r="BB21" s="232"/>
      <c r="BC21" s="232"/>
      <c r="BD21" s="232"/>
      <c r="BE21" s="233"/>
      <c r="BF21" s="233"/>
      <c r="BG21" s="233"/>
      <c r="BH21" s="233"/>
      <c r="BI21" s="233"/>
      <c r="BJ21" s="233"/>
      <c r="BK21" s="233"/>
      <c r="BL21" s="233"/>
      <c r="BM21" s="233"/>
      <c r="BN21" s="233"/>
      <c r="BO21" s="233"/>
      <c r="BP21" s="233"/>
      <c r="BQ21" s="242">
        <v>15</v>
      </c>
      <c r="BR21" s="243"/>
      <c r="BS21" s="814"/>
      <c r="BT21" s="815"/>
      <c r="BU21" s="815"/>
      <c r="BV21" s="815"/>
      <c r="BW21" s="815"/>
      <c r="BX21" s="815"/>
      <c r="BY21" s="815"/>
      <c r="BZ21" s="815"/>
      <c r="CA21" s="815"/>
      <c r="CB21" s="815"/>
      <c r="CC21" s="815"/>
      <c r="CD21" s="815"/>
      <c r="CE21" s="815"/>
      <c r="CF21" s="815"/>
      <c r="CG21" s="816"/>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9"/>
      <c r="DW21" s="810"/>
      <c r="DX21" s="810"/>
      <c r="DY21" s="810"/>
      <c r="DZ21" s="811"/>
      <c r="EA21" s="234"/>
    </row>
    <row r="22" spans="1:131" s="235" customFormat="1" ht="26.25" customHeight="1">
      <c r="A22" s="241">
        <v>16</v>
      </c>
      <c r="B22" s="817"/>
      <c r="C22" s="818"/>
      <c r="D22" s="818"/>
      <c r="E22" s="818"/>
      <c r="F22" s="818"/>
      <c r="G22" s="818"/>
      <c r="H22" s="818"/>
      <c r="I22" s="818"/>
      <c r="J22" s="818"/>
      <c r="K22" s="818"/>
      <c r="L22" s="818"/>
      <c r="M22" s="818"/>
      <c r="N22" s="818"/>
      <c r="O22" s="818"/>
      <c r="P22" s="819"/>
      <c r="Q22" s="847"/>
      <c r="R22" s="848"/>
      <c r="S22" s="848"/>
      <c r="T22" s="848"/>
      <c r="U22" s="848"/>
      <c r="V22" s="848"/>
      <c r="W22" s="848"/>
      <c r="X22" s="848"/>
      <c r="Y22" s="848"/>
      <c r="Z22" s="848"/>
      <c r="AA22" s="848"/>
      <c r="AB22" s="848"/>
      <c r="AC22" s="848"/>
      <c r="AD22" s="848"/>
      <c r="AE22" s="849"/>
      <c r="AF22" s="832"/>
      <c r="AG22" s="833"/>
      <c r="AH22" s="833"/>
      <c r="AI22" s="833"/>
      <c r="AJ22" s="834"/>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14"/>
      <c r="BT22" s="815"/>
      <c r="BU22" s="815"/>
      <c r="BV22" s="815"/>
      <c r="BW22" s="815"/>
      <c r="BX22" s="815"/>
      <c r="BY22" s="815"/>
      <c r="BZ22" s="815"/>
      <c r="CA22" s="815"/>
      <c r="CB22" s="815"/>
      <c r="CC22" s="815"/>
      <c r="CD22" s="815"/>
      <c r="CE22" s="815"/>
      <c r="CF22" s="815"/>
      <c r="CG22" s="816"/>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9"/>
      <c r="DW22" s="810"/>
      <c r="DX22" s="810"/>
      <c r="DY22" s="810"/>
      <c r="DZ22" s="811"/>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6297</v>
      </c>
      <c r="R23" s="854"/>
      <c r="S23" s="854"/>
      <c r="T23" s="854"/>
      <c r="U23" s="854"/>
      <c r="V23" s="854">
        <v>5875</v>
      </c>
      <c r="W23" s="854"/>
      <c r="X23" s="854"/>
      <c r="Y23" s="854"/>
      <c r="Z23" s="854"/>
      <c r="AA23" s="854">
        <v>422</v>
      </c>
      <c r="AB23" s="854"/>
      <c r="AC23" s="854"/>
      <c r="AD23" s="854"/>
      <c r="AE23" s="855"/>
      <c r="AF23" s="856">
        <v>381</v>
      </c>
      <c r="AG23" s="854"/>
      <c r="AH23" s="854"/>
      <c r="AI23" s="854"/>
      <c r="AJ23" s="857"/>
      <c r="AK23" s="858"/>
      <c r="AL23" s="859"/>
      <c r="AM23" s="859"/>
      <c r="AN23" s="859"/>
      <c r="AO23" s="859"/>
      <c r="AP23" s="854">
        <v>5955</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14"/>
      <c r="BT23" s="815"/>
      <c r="BU23" s="815"/>
      <c r="BV23" s="815"/>
      <c r="BW23" s="815"/>
      <c r="BX23" s="815"/>
      <c r="BY23" s="815"/>
      <c r="BZ23" s="815"/>
      <c r="CA23" s="815"/>
      <c r="CB23" s="815"/>
      <c r="CC23" s="815"/>
      <c r="CD23" s="815"/>
      <c r="CE23" s="815"/>
      <c r="CF23" s="815"/>
      <c r="CG23" s="816"/>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9"/>
      <c r="DW23" s="810"/>
      <c r="DX23" s="810"/>
      <c r="DY23" s="810"/>
      <c r="DZ23" s="811"/>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14"/>
      <c r="BT24" s="815"/>
      <c r="BU24" s="815"/>
      <c r="BV24" s="815"/>
      <c r="BW24" s="815"/>
      <c r="BX24" s="815"/>
      <c r="BY24" s="815"/>
      <c r="BZ24" s="815"/>
      <c r="CA24" s="815"/>
      <c r="CB24" s="815"/>
      <c r="CC24" s="815"/>
      <c r="CD24" s="815"/>
      <c r="CE24" s="815"/>
      <c r="CF24" s="815"/>
      <c r="CG24" s="816"/>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9"/>
      <c r="DW24" s="810"/>
      <c r="DX24" s="810"/>
      <c r="DY24" s="810"/>
      <c r="DZ24" s="811"/>
      <c r="EA24" s="234"/>
    </row>
    <row r="25" spans="1:131" s="227" customFormat="1" ht="26.25" customHeight="1" thickBot="1">
      <c r="A25" s="825" t="s">
        <v>382</v>
      </c>
      <c r="B25" s="825"/>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5"/>
      <c r="AK25" s="825"/>
      <c r="AL25" s="825"/>
      <c r="AM25" s="825"/>
      <c r="AN25" s="825"/>
      <c r="AO25" s="825"/>
      <c r="AP25" s="825"/>
      <c r="AQ25" s="825"/>
      <c r="AR25" s="825"/>
      <c r="AS25" s="825"/>
      <c r="AT25" s="825"/>
      <c r="AU25" s="825"/>
      <c r="AV25" s="825"/>
      <c r="AW25" s="825"/>
      <c r="AX25" s="825"/>
      <c r="AY25" s="825"/>
      <c r="AZ25" s="825"/>
      <c r="BA25" s="825"/>
      <c r="BB25" s="825"/>
      <c r="BC25" s="825"/>
      <c r="BD25" s="825"/>
      <c r="BE25" s="825"/>
      <c r="BF25" s="825"/>
      <c r="BG25" s="825"/>
      <c r="BH25" s="825"/>
      <c r="BI25" s="825"/>
      <c r="BJ25" s="232"/>
      <c r="BK25" s="232"/>
      <c r="BL25" s="232"/>
      <c r="BM25" s="232"/>
      <c r="BN25" s="232"/>
      <c r="BO25" s="245"/>
      <c r="BP25" s="245"/>
      <c r="BQ25" s="242">
        <v>19</v>
      </c>
      <c r="BR25" s="243"/>
      <c r="BS25" s="814"/>
      <c r="BT25" s="815"/>
      <c r="BU25" s="815"/>
      <c r="BV25" s="815"/>
      <c r="BW25" s="815"/>
      <c r="BX25" s="815"/>
      <c r="BY25" s="815"/>
      <c r="BZ25" s="815"/>
      <c r="CA25" s="815"/>
      <c r="CB25" s="815"/>
      <c r="CC25" s="815"/>
      <c r="CD25" s="815"/>
      <c r="CE25" s="815"/>
      <c r="CF25" s="815"/>
      <c r="CG25" s="816"/>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9"/>
      <c r="DW25" s="810"/>
      <c r="DX25" s="810"/>
      <c r="DY25" s="810"/>
      <c r="DZ25" s="811"/>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14"/>
      <c r="BT26" s="815"/>
      <c r="BU26" s="815"/>
      <c r="BV26" s="815"/>
      <c r="BW26" s="815"/>
      <c r="BX26" s="815"/>
      <c r="BY26" s="815"/>
      <c r="BZ26" s="815"/>
      <c r="CA26" s="815"/>
      <c r="CB26" s="815"/>
      <c r="CC26" s="815"/>
      <c r="CD26" s="815"/>
      <c r="CE26" s="815"/>
      <c r="CF26" s="815"/>
      <c r="CG26" s="816"/>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9"/>
      <c r="DW26" s="810"/>
      <c r="DX26" s="810"/>
      <c r="DY26" s="810"/>
      <c r="DZ26" s="811"/>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14"/>
      <c r="BT27" s="815"/>
      <c r="BU27" s="815"/>
      <c r="BV27" s="815"/>
      <c r="BW27" s="815"/>
      <c r="BX27" s="815"/>
      <c r="BY27" s="815"/>
      <c r="BZ27" s="815"/>
      <c r="CA27" s="815"/>
      <c r="CB27" s="815"/>
      <c r="CC27" s="815"/>
      <c r="CD27" s="815"/>
      <c r="CE27" s="815"/>
      <c r="CF27" s="815"/>
      <c r="CG27" s="816"/>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9"/>
      <c r="DW27" s="810"/>
      <c r="DX27" s="810"/>
      <c r="DY27" s="810"/>
      <c r="DZ27" s="811"/>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2201</v>
      </c>
      <c r="R28" s="883"/>
      <c r="S28" s="883"/>
      <c r="T28" s="883"/>
      <c r="U28" s="883"/>
      <c r="V28" s="883">
        <v>2033</v>
      </c>
      <c r="W28" s="883"/>
      <c r="X28" s="883"/>
      <c r="Y28" s="883"/>
      <c r="Z28" s="883"/>
      <c r="AA28" s="883">
        <v>168</v>
      </c>
      <c r="AB28" s="883"/>
      <c r="AC28" s="883"/>
      <c r="AD28" s="883"/>
      <c r="AE28" s="884"/>
      <c r="AF28" s="885">
        <v>168</v>
      </c>
      <c r="AG28" s="883"/>
      <c r="AH28" s="883"/>
      <c r="AI28" s="883"/>
      <c r="AJ28" s="886"/>
      <c r="AK28" s="887">
        <v>131</v>
      </c>
      <c r="AL28" s="878"/>
      <c r="AM28" s="878"/>
      <c r="AN28" s="878"/>
      <c r="AO28" s="878"/>
      <c r="AP28" s="878" t="s">
        <v>562</v>
      </c>
      <c r="AQ28" s="878"/>
      <c r="AR28" s="878"/>
      <c r="AS28" s="878"/>
      <c r="AT28" s="878"/>
      <c r="AU28" s="878" t="s">
        <v>562</v>
      </c>
      <c r="AV28" s="878"/>
      <c r="AW28" s="878"/>
      <c r="AX28" s="878"/>
      <c r="AY28" s="878"/>
      <c r="AZ28" s="879" t="s">
        <v>564</v>
      </c>
      <c r="BA28" s="879"/>
      <c r="BB28" s="879"/>
      <c r="BC28" s="879"/>
      <c r="BD28" s="879"/>
      <c r="BE28" s="880"/>
      <c r="BF28" s="880"/>
      <c r="BG28" s="880"/>
      <c r="BH28" s="880"/>
      <c r="BI28" s="881"/>
      <c r="BJ28" s="232"/>
      <c r="BK28" s="232"/>
      <c r="BL28" s="232"/>
      <c r="BM28" s="232"/>
      <c r="BN28" s="232"/>
      <c r="BO28" s="245"/>
      <c r="BP28" s="245"/>
      <c r="BQ28" s="242">
        <v>22</v>
      </c>
      <c r="BR28" s="243"/>
      <c r="BS28" s="814"/>
      <c r="BT28" s="815"/>
      <c r="BU28" s="815"/>
      <c r="BV28" s="815"/>
      <c r="BW28" s="815"/>
      <c r="BX28" s="815"/>
      <c r="BY28" s="815"/>
      <c r="BZ28" s="815"/>
      <c r="CA28" s="815"/>
      <c r="CB28" s="815"/>
      <c r="CC28" s="815"/>
      <c r="CD28" s="815"/>
      <c r="CE28" s="815"/>
      <c r="CF28" s="815"/>
      <c r="CG28" s="816"/>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9"/>
      <c r="DW28" s="810"/>
      <c r="DX28" s="810"/>
      <c r="DY28" s="810"/>
      <c r="DZ28" s="811"/>
      <c r="EA28" s="226"/>
    </row>
    <row r="29" spans="1:131" s="227" customFormat="1" ht="26.25" customHeight="1">
      <c r="A29" s="246">
        <v>2</v>
      </c>
      <c r="B29" s="817" t="s">
        <v>392</v>
      </c>
      <c r="C29" s="818"/>
      <c r="D29" s="818"/>
      <c r="E29" s="818"/>
      <c r="F29" s="818"/>
      <c r="G29" s="818"/>
      <c r="H29" s="818"/>
      <c r="I29" s="818"/>
      <c r="J29" s="818"/>
      <c r="K29" s="818"/>
      <c r="L29" s="818"/>
      <c r="M29" s="818"/>
      <c r="N29" s="818"/>
      <c r="O29" s="818"/>
      <c r="P29" s="819"/>
      <c r="Q29" s="820">
        <v>123</v>
      </c>
      <c r="R29" s="821"/>
      <c r="S29" s="821"/>
      <c r="T29" s="821"/>
      <c r="U29" s="821"/>
      <c r="V29" s="821">
        <v>121</v>
      </c>
      <c r="W29" s="821"/>
      <c r="X29" s="821"/>
      <c r="Y29" s="821"/>
      <c r="Z29" s="821"/>
      <c r="AA29" s="821">
        <v>1</v>
      </c>
      <c r="AB29" s="821"/>
      <c r="AC29" s="821"/>
      <c r="AD29" s="821"/>
      <c r="AE29" s="831"/>
      <c r="AF29" s="832">
        <v>1</v>
      </c>
      <c r="AG29" s="833"/>
      <c r="AH29" s="833"/>
      <c r="AI29" s="833"/>
      <c r="AJ29" s="834"/>
      <c r="AK29" s="890">
        <v>42</v>
      </c>
      <c r="AL29" s="891"/>
      <c r="AM29" s="891"/>
      <c r="AN29" s="891"/>
      <c r="AO29" s="891"/>
      <c r="AP29" s="891" t="s">
        <v>562</v>
      </c>
      <c r="AQ29" s="891"/>
      <c r="AR29" s="891"/>
      <c r="AS29" s="891"/>
      <c r="AT29" s="891"/>
      <c r="AU29" s="891" t="s">
        <v>562</v>
      </c>
      <c r="AV29" s="891"/>
      <c r="AW29" s="891"/>
      <c r="AX29" s="891"/>
      <c r="AY29" s="891"/>
      <c r="AZ29" s="892" t="s">
        <v>565</v>
      </c>
      <c r="BA29" s="892"/>
      <c r="BB29" s="892"/>
      <c r="BC29" s="892"/>
      <c r="BD29" s="892"/>
      <c r="BE29" s="888"/>
      <c r="BF29" s="888"/>
      <c r="BG29" s="888"/>
      <c r="BH29" s="888"/>
      <c r="BI29" s="889"/>
      <c r="BJ29" s="232"/>
      <c r="BK29" s="232"/>
      <c r="BL29" s="232"/>
      <c r="BM29" s="232"/>
      <c r="BN29" s="232"/>
      <c r="BO29" s="245"/>
      <c r="BP29" s="245"/>
      <c r="BQ29" s="242">
        <v>23</v>
      </c>
      <c r="BR29" s="243"/>
      <c r="BS29" s="814"/>
      <c r="BT29" s="815"/>
      <c r="BU29" s="815"/>
      <c r="BV29" s="815"/>
      <c r="BW29" s="815"/>
      <c r="BX29" s="815"/>
      <c r="BY29" s="815"/>
      <c r="BZ29" s="815"/>
      <c r="CA29" s="815"/>
      <c r="CB29" s="815"/>
      <c r="CC29" s="815"/>
      <c r="CD29" s="815"/>
      <c r="CE29" s="815"/>
      <c r="CF29" s="815"/>
      <c r="CG29" s="816"/>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9"/>
      <c r="DW29" s="810"/>
      <c r="DX29" s="810"/>
      <c r="DY29" s="810"/>
      <c r="DZ29" s="811"/>
      <c r="EA29" s="226"/>
    </row>
    <row r="30" spans="1:131" s="227" customFormat="1" ht="26.25" customHeight="1">
      <c r="A30" s="246">
        <v>3</v>
      </c>
      <c r="B30" s="817" t="s">
        <v>393</v>
      </c>
      <c r="C30" s="818"/>
      <c r="D30" s="818"/>
      <c r="E30" s="818"/>
      <c r="F30" s="818"/>
      <c r="G30" s="818"/>
      <c r="H30" s="818"/>
      <c r="I30" s="818"/>
      <c r="J30" s="818"/>
      <c r="K30" s="818"/>
      <c r="L30" s="818"/>
      <c r="M30" s="818"/>
      <c r="N30" s="818"/>
      <c r="O30" s="818"/>
      <c r="P30" s="819"/>
      <c r="Q30" s="820">
        <v>1072</v>
      </c>
      <c r="R30" s="821"/>
      <c r="S30" s="821"/>
      <c r="T30" s="821"/>
      <c r="U30" s="821"/>
      <c r="V30" s="821">
        <v>1042</v>
      </c>
      <c r="W30" s="821"/>
      <c r="X30" s="821"/>
      <c r="Y30" s="821"/>
      <c r="Z30" s="821"/>
      <c r="AA30" s="821">
        <v>30</v>
      </c>
      <c r="AB30" s="821"/>
      <c r="AC30" s="821"/>
      <c r="AD30" s="821"/>
      <c r="AE30" s="831"/>
      <c r="AF30" s="832">
        <v>30</v>
      </c>
      <c r="AG30" s="833"/>
      <c r="AH30" s="833"/>
      <c r="AI30" s="833"/>
      <c r="AJ30" s="834"/>
      <c r="AK30" s="890">
        <v>183</v>
      </c>
      <c r="AL30" s="891"/>
      <c r="AM30" s="891"/>
      <c r="AN30" s="891"/>
      <c r="AO30" s="891"/>
      <c r="AP30" s="891" t="s">
        <v>562</v>
      </c>
      <c r="AQ30" s="891"/>
      <c r="AR30" s="891"/>
      <c r="AS30" s="891"/>
      <c r="AT30" s="891"/>
      <c r="AU30" s="891" t="s">
        <v>562</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14"/>
      <c r="BT30" s="815"/>
      <c r="BU30" s="815"/>
      <c r="BV30" s="815"/>
      <c r="BW30" s="815"/>
      <c r="BX30" s="815"/>
      <c r="BY30" s="815"/>
      <c r="BZ30" s="815"/>
      <c r="CA30" s="815"/>
      <c r="CB30" s="815"/>
      <c r="CC30" s="815"/>
      <c r="CD30" s="815"/>
      <c r="CE30" s="815"/>
      <c r="CF30" s="815"/>
      <c r="CG30" s="816"/>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9"/>
      <c r="DW30" s="810"/>
      <c r="DX30" s="810"/>
      <c r="DY30" s="810"/>
      <c r="DZ30" s="811"/>
      <c r="EA30" s="226"/>
    </row>
    <row r="31" spans="1:131" s="227" customFormat="1" ht="26.25" customHeight="1">
      <c r="A31" s="246">
        <v>4</v>
      </c>
      <c r="B31" s="817" t="s">
        <v>394</v>
      </c>
      <c r="C31" s="818"/>
      <c r="D31" s="818"/>
      <c r="E31" s="818"/>
      <c r="F31" s="818"/>
      <c r="G31" s="818"/>
      <c r="H31" s="818"/>
      <c r="I31" s="818"/>
      <c r="J31" s="818"/>
      <c r="K31" s="818"/>
      <c r="L31" s="818"/>
      <c r="M31" s="818"/>
      <c r="N31" s="818"/>
      <c r="O31" s="818"/>
      <c r="P31" s="819"/>
      <c r="Q31" s="820">
        <v>313</v>
      </c>
      <c r="R31" s="821"/>
      <c r="S31" s="821"/>
      <c r="T31" s="821"/>
      <c r="U31" s="821"/>
      <c r="V31" s="821">
        <v>273</v>
      </c>
      <c r="W31" s="821"/>
      <c r="X31" s="821"/>
      <c r="Y31" s="821"/>
      <c r="Z31" s="821"/>
      <c r="AA31" s="821">
        <v>40</v>
      </c>
      <c r="AB31" s="821"/>
      <c r="AC31" s="821"/>
      <c r="AD31" s="821"/>
      <c r="AE31" s="831"/>
      <c r="AF31" s="832">
        <v>305</v>
      </c>
      <c r="AG31" s="833"/>
      <c r="AH31" s="833"/>
      <c r="AI31" s="833"/>
      <c r="AJ31" s="834"/>
      <c r="AK31" s="890">
        <v>13</v>
      </c>
      <c r="AL31" s="891"/>
      <c r="AM31" s="891"/>
      <c r="AN31" s="891"/>
      <c r="AO31" s="891"/>
      <c r="AP31" s="891">
        <v>537</v>
      </c>
      <c r="AQ31" s="891"/>
      <c r="AR31" s="891"/>
      <c r="AS31" s="891"/>
      <c r="AT31" s="891"/>
      <c r="AU31" s="891">
        <v>54</v>
      </c>
      <c r="AV31" s="891"/>
      <c r="AW31" s="891"/>
      <c r="AX31" s="891"/>
      <c r="AY31" s="891"/>
      <c r="AZ31" s="892" t="s">
        <v>562</v>
      </c>
      <c r="BA31" s="892"/>
      <c r="BB31" s="892"/>
      <c r="BC31" s="892"/>
      <c r="BD31" s="892"/>
      <c r="BE31" s="888" t="s">
        <v>395</v>
      </c>
      <c r="BF31" s="888"/>
      <c r="BG31" s="888"/>
      <c r="BH31" s="888"/>
      <c r="BI31" s="889"/>
      <c r="BJ31" s="232"/>
      <c r="BK31" s="232"/>
      <c r="BL31" s="232"/>
      <c r="BM31" s="232"/>
      <c r="BN31" s="232"/>
      <c r="BO31" s="245"/>
      <c r="BP31" s="245"/>
      <c r="BQ31" s="242">
        <v>25</v>
      </c>
      <c r="BR31" s="243"/>
      <c r="BS31" s="814"/>
      <c r="BT31" s="815"/>
      <c r="BU31" s="815"/>
      <c r="BV31" s="815"/>
      <c r="BW31" s="815"/>
      <c r="BX31" s="815"/>
      <c r="BY31" s="815"/>
      <c r="BZ31" s="815"/>
      <c r="CA31" s="815"/>
      <c r="CB31" s="815"/>
      <c r="CC31" s="815"/>
      <c r="CD31" s="815"/>
      <c r="CE31" s="815"/>
      <c r="CF31" s="815"/>
      <c r="CG31" s="816"/>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9"/>
      <c r="DW31" s="810"/>
      <c r="DX31" s="810"/>
      <c r="DY31" s="810"/>
      <c r="DZ31" s="811"/>
      <c r="EA31" s="226"/>
    </row>
    <row r="32" spans="1:131" s="227" customFormat="1" ht="26.25" customHeight="1">
      <c r="A32" s="246">
        <v>5</v>
      </c>
      <c r="B32" s="817" t="s">
        <v>396</v>
      </c>
      <c r="C32" s="818"/>
      <c r="D32" s="818"/>
      <c r="E32" s="818"/>
      <c r="F32" s="818"/>
      <c r="G32" s="818"/>
      <c r="H32" s="818"/>
      <c r="I32" s="818"/>
      <c r="J32" s="818"/>
      <c r="K32" s="818"/>
      <c r="L32" s="818"/>
      <c r="M32" s="818"/>
      <c r="N32" s="818"/>
      <c r="O32" s="818"/>
      <c r="P32" s="819"/>
      <c r="Q32" s="820">
        <v>146</v>
      </c>
      <c r="R32" s="821"/>
      <c r="S32" s="821"/>
      <c r="T32" s="821"/>
      <c r="U32" s="821"/>
      <c r="V32" s="821">
        <v>140</v>
      </c>
      <c r="W32" s="821"/>
      <c r="X32" s="821"/>
      <c r="Y32" s="821"/>
      <c r="Z32" s="821"/>
      <c r="AA32" s="821">
        <v>5</v>
      </c>
      <c r="AB32" s="821"/>
      <c r="AC32" s="821"/>
      <c r="AD32" s="821"/>
      <c r="AE32" s="831"/>
      <c r="AF32" s="832">
        <v>5</v>
      </c>
      <c r="AG32" s="833"/>
      <c r="AH32" s="833"/>
      <c r="AI32" s="833"/>
      <c r="AJ32" s="834"/>
      <c r="AK32" s="890">
        <v>98</v>
      </c>
      <c r="AL32" s="891"/>
      <c r="AM32" s="891"/>
      <c r="AN32" s="891"/>
      <c r="AO32" s="891"/>
      <c r="AP32" s="891">
        <v>1499</v>
      </c>
      <c r="AQ32" s="891"/>
      <c r="AR32" s="891"/>
      <c r="AS32" s="891"/>
      <c r="AT32" s="891"/>
      <c r="AU32" s="891">
        <v>1339</v>
      </c>
      <c r="AV32" s="891"/>
      <c r="AW32" s="891"/>
      <c r="AX32" s="891"/>
      <c r="AY32" s="891"/>
      <c r="AZ32" s="892" t="s">
        <v>562</v>
      </c>
      <c r="BA32" s="892"/>
      <c r="BB32" s="892"/>
      <c r="BC32" s="892"/>
      <c r="BD32" s="892"/>
      <c r="BE32" s="888" t="s">
        <v>397</v>
      </c>
      <c r="BF32" s="888"/>
      <c r="BG32" s="888"/>
      <c r="BH32" s="888"/>
      <c r="BI32" s="889"/>
      <c r="BJ32" s="232"/>
      <c r="BK32" s="232"/>
      <c r="BL32" s="232"/>
      <c r="BM32" s="232"/>
      <c r="BN32" s="232"/>
      <c r="BO32" s="245"/>
      <c r="BP32" s="245"/>
      <c r="BQ32" s="242">
        <v>26</v>
      </c>
      <c r="BR32" s="243"/>
      <c r="BS32" s="814"/>
      <c r="BT32" s="815"/>
      <c r="BU32" s="815"/>
      <c r="BV32" s="815"/>
      <c r="BW32" s="815"/>
      <c r="BX32" s="815"/>
      <c r="BY32" s="815"/>
      <c r="BZ32" s="815"/>
      <c r="CA32" s="815"/>
      <c r="CB32" s="815"/>
      <c r="CC32" s="815"/>
      <c r="CD32" s="815"/>
      <c r="CE32" s="815"/>
      <c r="CF32" s="815"/>
      <c r="CG32" s="816"/>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9"/>
      <c r="DW32" s="810"/>
      <c r="DX32" s="810"/>
      <c r="DY32" s="810"/>
      <c r="DZ32" s="811"/>
      <c r="EA32" s="226"/>
    </row>
    <row r="33" spans="1:131" s="227" customFormat="1" ht="26.25" customHeight="1">
      <c r="A33" s="246">
        <v>6</v>
      </c>
      <c r="B33" s="817" t="s">
        <v>398</v>
      </c>
      <c r="C33" s="818"/>
      <c r="D33" s="818"/>
      <c r="E33" s="818"/>
      <c r="F33" s="818"/>
      <c r="G33" s="818"/>
      <c r="H33" s="818"/>
      <c r="I33" s="818"/>
      <c r="J33" s="818"/>
      <c r="K33" s="818"/>
      <c r="L33" s="818"/>
      <c r="M33" s="818"/>
      <c r="N33" s="818"/>
      <c r="O33" s="818"/>
      <c r="P33" s="819"/>
      <c r="Q33" s="820">
        <v>24</v>
      </c>
      <c r="R33" s="821"/>
      <c r="S33" s="821"/>
      <c r="T33" s="821"/>
      <c r="U33" s="821"/>
      <c r="V33" s="821">
        <v>23</v>
      </c>
      <c r="W33" s="821"/>
      <c r="X33" s="821"/>
      <c r="Y33" s="821"/>
      <c r="Z33" s="821"/>
      <c r="AA33" s="821">
        <v>1</v>
      </c>
      <c r="AB33" s="821"/>
      <c r="AC33" s="821"/>
      <c r="AD33" s="821"/>
      <c r="AE33" s="831"/>
      <c r="AF33" s="832">
        <v>1</v>
      </c>
      <c r="AG33" s="833"/>
      <c r="AH33" s="833"/>
      <c r="AI33" s="833"/>
      <c r="AJ33" s="834"/>
      <c r="AK33" s="890">
        <v>20</v>
      </c>
      <c r="AL33" s="891"/>
      <c r="AM33" s="891"/>
      <c r="AN33" s="891"/>
      <c r="AO33" s="891"/>
      <c r="AP33" s="891" t="s">
        <v>563</v>
      </c>
      <c r="AQ33" s="891"/>
      <c r="AR33" s="891"/>
      <c r="AS33" s="891"/>
      <c r="AT33" s="891"/>
      <c r="AU33" s="891" t="s">
        <v>562</v>
      </c>
      <c r="AV33" s="891"/>
      <c r="AW33" s="891"/>
      <c r="AX33" s="891"/>
      <c r="AY33" s="891"/>
      <c r="AZ33" s="892" t="s">
        <v>562</v>
      </c>
      <c r="BA33" s="892"/>
      <c r="BB33" s="892"/>
      <c r="BC33" s="892"/>
      <c r="BD33" s="892"/>
      <c r="BE33" s="888" t="s">
        <v>397</v>
      </c>
      <c r="BF33" s="888"/>
      <c r="BG33" s="888"/>
      <c r="BH33" s="888"/>
      <c r="BI33" s="889"/>
      <c r="BJ33" s="232"/>
      <c r="BK33" s="232"/>
      <c r="BL33" s="232"/>
      <c r="BM33" s="232"/>
      <c r="BN33" s="232"/>
      <c r="BO33" s="245"/>
      <c r="BP33" s="245"/>
      <c r="BQ33" s="242">
        <v>27</v>
      </c>
      <c r="BR33" s="243"/>
      <c r="BS33" s="814"/>
      <c r="BT33" s="815"/>
      <c r="BU33" s="815"/>
      <c r="BV33" s="815"/>
      <c r="BW33" s="815"/>
      <c r="BX33" s="815"/>
      <c r="BY33" s="815"/>
      <c r="BZ33" s="815"/>
      <c r="CA33" s="815"/>
      <c r="CB33" s="815"/>
      <c r="CC33" s="815"/>
      <c r="CD33" s="815"/>
      <c r="CE33" s="815"/>
      <c r="CF33" s="815"/>
      <c r="CG33" s="816"/>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9"/>
      <c r="DW33" s="810"/>
      <c r="DX33" s="810"/>
      <c r="DY33" s="810"/>
      <c r="DZ33" s="811"/>
      <c r="EA33" s="226"/>
    </row>
    <row r="34" spans="1:131" s="227" customFormat="1" ht="26.25" customHeight="1">
      <c r="A34" s="246">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31"/>
      <c r="AF34" s="832"/>
      <c r="AG34" s="833"/>
      <c r="AH34" s="833"/>
      <c r="AI34" s="833"/>
      <c r="AJ34" s="834"/>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14"/>
      <c r="BT34" s="815"/>
      <c r="BU34" s="815"/>
      <c r="BV34" s="815"/>
      <c r="BW34" s="815"/>
      <c r="BX34" s="815"/>
      <c r="BY34" s="815"/>
      <c r="BZ34" s="815"/>
      <c r="CA34" s="815"/>
      <c r="CB34" s="815"/>
      <c r="CC34" s="815"/>
      <c r="CD34" s="815"/>
      <c r="CE34" s="815"/>
      <c r="CF34" s="815"/>
      <c r="CG34" s="816"/>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9"/>
      <c r="DW34" s="810"/>
      <c r="DX34" s="810"/>
      <c r="DY34" s="810"/>
      <c r="DZ34" s="811"/>
      <c r="EA34" s="226"/>
    </row>
    <row r="35" spans="1:131" s="227" customFormat="1" ht="26.25" customHeight="1">
      <c r="A35" s="246">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31"/>
      <c r="AF35" s="832"/>
      <c r="AG35" s="833"/>
      <c r="AH35" s="833"/>
      <c r="AI35" s="833"/>
      <c r="AJ35" s="834"/>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14"/>
      <c r="BT35" s="815"/>
      <c r="BU35" s="815"/>
      <c r="BV35" s="815"/>
      <c r="BW35" s="815"/>
      <c r="BX35" s="815"/>
      <c r="BY35" s="815"/>
      <c r="BZ35" s="815"/>
      <c r="CA35" s="815"/>
      <c r="CB35" s="815"/>
      <c r="CC35" s="815"/>
      <c r="CD35" s="815"/>
      <c r="CE35" s="815"/>
      <c r="CF35" s="815"/>
      <c r="CG35" s="816"/>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9"/>
      <c r="DW35" s="810"/>
      <c r="DX35" s="810"/>
      <c r="DY35" s="810"/>
      <c r="DZ35" s="811"/>
      <c r="EA35" s="226"/>
    </row>
    <row r="36" spans="1:131" s="227" customFormat="1" ht="26.25" customHeight="1">
      <c r="A36" s="246">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31"/>
      <c r="AF36" s="832"/>
      <c r="AG36" s="833"/>
      <c r="AH36" s="833"/>
      <c r="AI36" s="833"/>
      <c r="AJ36" s="834"/>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14"/>
      <c r="BT36" s="815"/>
      <c r="BU36" s="815"/>
      <c r="BV36" s="815"/>
      <c r="BW36" s="815"/>
      <c r="BX36" s="815"/>
      <c r="BY36" s="815"/>
      <c r="BZ36" s="815"/>
      <c r="CA36" s="815"/>
      <c r="CB36" s="815"/>
      <c r="CC36" s="815"/>
      <c r="CD36" s="815"/>
      <c r="CE36" s="815"/>
      <c r="CF36" s="815"/>
      <c r="CG36" s="816"/>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9"/>
      <c r="DW36" s="810"/>
      <c r="DX36" s="810"/>
      <c r="DY36" s="810"/>
      <c r="DZ36" s="811"/>
      <c r="EA36" s="226"/>
    </row>
    <row r="37" spans="1:131" s="227" customFormat="1" ht="26.25" customHeight="1">
      <c r="A37" s="246">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31"/>
      <c r="AF37" s="832"/>
      <c r="AG37" s="833"/>
      <c r="AH37" s="833"/>
      <c r="AI37" s="833"/>
      <c r="AJ37" s="834"/>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14"/>
      <c r="BT37" s="815"/>
      <c r="BU37" s="815"/>
      <c r="BV37" s="815"/>
      <c r="BW37" s="815"/>
      <c r="BX37" s="815"/>
      <c r="BY37" s="815"/>
      <c r="BZ37" s="815"/>
      <c r="CA37" s="815"/>
      <c r="CB37" s="815"/>
      <c r="CC37" s="815"/>
      <c r="CD37" s="815"/>
      <c r="CE37" s="815"/>
      <c r="CF37" s="815"/>
      <c r="CG37" s="816"/>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9"/>
      <c r="DW37" s="810"/>
      <c r="DX37" s="810"/>
      <c r="DY37" s="810"/>
      <c r="DZ37" s="811"/>
      <c r="EA37" s="226"/>
    </row>
    <row r="38" spans="1:131" s="227" customFormat="1" ht="26.25" customHeight="1">
      <c r="A38" s="246">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31"/>
      <c r="AF38" s="832"/>
      <c r="AG38" s="833"/>
      <c r="AH38" s="833"/>
      <c r="AI38" s="833"/>
      <c r="AJ38" s="834"/>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14"/>
      <c r="BT38" s="815"/>
      <c r="BU38" s="815"/>
      <c r="BV38" s="815"/>
      <c r="BW38" s="815"/>
      <c r="BX38" s="815"/>
      <c r="BY38" s="815"/>
      <c r="BZ38" s="815"/>
      <c r="CA38" s="815"/>
      <c r="CB38" s="815"/>
      <c r="CC38" s="815"/>
      <c r="CD38" s="815"/>
      <c r="CE38" s="815"/>
      <c r="CF38" s="815"/>
      <c r="CG38" s="816"/>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9"/>
      <c r="DW38" s="810"/>
      <c r="DX38" s="810"/>
      <c r="DY38" s="810"/>
      <c r="DZ38" s="811"/>
      <c r="EA38" s="226"/>
    </row>
    <row r="39" spans="1:131" s="227" customFormat="1" ht="26.25" customHeight="1">
      <c r="A39" s="246">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31"/>
      <c r="AF39" s="832"/>
      <c r="AG39" s="833"/>
      <c r="AH39" s="833"/>
      <c r="AI39" s="833"/>
      <c r="AJ39" s="834"/>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14"/>
      <c r="BT39" s="815"/>
      <c r="BU39" s="815"/>
      <c r="BV39" s="815"/>
      <c r="BW39" s="815"/>
      <c r="BX39" s="815"/>
      <c r="BY39" s="815"/>
      <c r="BZ39" s="815"/>
      <c r="CA39" s="815"/>
      <c r="CB39" s="815"/>
      <c r="CC39" s="815"/>
      <c r="CD39" s="815"/>
      <c r="CE39" s="815"/>
      <c r="CF39" s="815"/>
      <c r="CG39" s="816"/>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9"/>
      <c r="DW39" s="810"/>
      <c r="DX39" s="810"/>
      <c r="DY39" s="810"/>
      <c r="DZ39" s="811"/>
      <c r="EA39" s="226"/>
    </row>
    <row r="40" spans="1:131" s="227" customFormat="1" ht="26.25" customHeight="1">
      <c r="A40" s="241">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31"/>
      <c r="AF40" s="832"/>
      <c r="AG40" s="833"/>
      <c r="AH40" s="833"/>
      <c r="AI40" s="833"/>
      <c r="AJ40" s="834"/>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14"/>
      <c r="BT40" s="815"/>
      <c r="BU40" s="815"/>
      <c r="BV40" s="815"/>
      <c r="BW40" s="815"/>
      <c r="BX40" s="815"/>
      <c r="BY40" s="815"/>
      <c r="BZ40" s="815"/>
      <c r="CA40" s="815"/>
      <c r="CB40" s="815"/>
      <c r="CC40" s="815"/>
      <c r="CD40" s="815"/>
      <c r="CE40" s="815"/>
      <c r="CF40" s="815"/>
      <c r="CG40" s="816"/>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9"/>
      <c r="DW40" s="810"/>
      <c r="DX40" s="810"/>
      <c r="DY40" s="810"/>
      <c r="DZ40" s="811"/>
      <c r="EA40" s="226"/>
    </row>
    <row r="41" spans="1:131" s="227" customFormat="1" ht="26.25" customHeight="1">
      <c r="A41" s="241">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31"/>
      <c r="AF41" s="832"/>
      <c r="AG41" s="833"/>
      <c r="AH41" s="833"/>
      <c r="AI41" s="833"/>
      <c r="AJ41" s="834"/>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14"/>
      <c r="BT41" s="815"/>
      <c r="BU41" s="815"/>
      <c r="BV41" s="815"/>
      <c r="BW41" s="815"/>
      <c r="BX41" s="815"/>
      <c r="BY41" s="815"/>
      <c r="BZ41" s="815"/>
      <c r="CA41" s="815"/>
      <c r="CB41" s="815"/>
      <c r="CC41" s="815"/>
      <c r="CD41" s="815"/>
      <c r="CE41" s="815"/>
      <c r="CF41" s="815"/>
      <c r="CG41" s="816"/>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9"/>
      <c r="DW41" s="810"/>
      <c r="DX41" s="810"/>
      <c r="DY41" s="810"/>
      <c r="DZ41" s="811"/>
      <c r="EA41" s="226"/>
    </row>
    <row r="42" spans="1:131" s="227" customFormat="1" ht="26.25" customHeight="1">
      <c r="A42" s="241">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31"/>
      <c r="AF42" s="832"/>
      <c r="AG42" s="833"/>
      <c r="AH42" s="833"/>
      <c r="AI42" s="833"/>
      <c r="AJ42" s="834"/>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14"/>
      <c r="BT42" s="815"/>
      <c r="BU42" s="815"/>
      <c r="BV42" s="815"/>
      <c r="BW42" s="815"/>
      <c r="BX42" s="815"/>
      <c r="BY42" s="815"/>
      <c r="BZ42" s="815"/>
      <c r="CA42" s="815"/>
      <c r="CB42" s="815"/>
      <c r="CC42" s="815"/>
      <c r="CD42" s="815"/>
      <c r="CE42" s="815"/>
      <c r="CF42" s="815"/>
      <c r="CG42" s="816"/>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9"/>
      <c r="DW42" s="810"/>
      <c r="DX42" s="810"/>
      <c r="DY42" s="810"/>
      <c r="DZ42" s="811"/>
      <c r="EA42" s="226"/>
    </row>
    <row r="43" spans="1:131" s="227" customFormat="1" ht="26.25" customHeight="1">
      <c r="A43" s="241">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31"/>
      <c r="AF43" s="832"/>
      <c r="AG43" s="833"/>
      <c r="AH43" s="833"/>
      <c r="AI43" s="833"/>
      <c r="AJ43" s="834"/>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14"/>
      <c r="BT43" s="815"/>
      <c r="BU43" s="815"/>
      <c r="BV43" s="815"/>
      <c r="BW43" s="815"/>
      <c r="BX43" s="815"/>
      <c r="BY43" s="815"/>
      <c r="BZ43" s="815"/>
      <c r="CA43" s="815"/>
      <c r="CB43" s="815"/>
      <c r="CC43" s="815"/>
      <c r="CD43" s="815"/>
      <c r="CE43" s="815"/>
      <c r="CF43" s="815"/>
      <c r="CG43" s="816"/>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9"/>
      <c r="DW43" s="810"/>
      <c r="DX43" s="810"/>
      <c r="DY43" s="810"/>
      <c r="DZ43" s="811"/>
      <c r="EA43" s="226"/>
    </row>
    <row r="44" spans="1:131" s="227" customFormat="1" ht="26.25" customHeight="1">
      <c r="A44" s="241">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31"/>
      <c r="AF44" s="832"/>
      <c r="AG44" s="833"/>
      <c r="AH44" s="833"/>
      <c r="AI44" s="833"/>
      <c r="AJ44" s="834"/>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14"/>
      <c r="BT44" s="815"/>
      <c r="BU44" s="815"/>
      <c r="BV44" s="815"/>
      <c r="BW44" s="815"/>
      <c r="BX44" s="815"/>
      <c r="BY44" s="815"/>
      <c r="BZ44" s="815"/>
      <c r="CA44" s="815"/>
      <c r="CB44" s="815"/>
      <c r="CC44" s="815"/>
      <c r="CD44" s="815"/>
      <c r="CE44" s="815"/>
      <c r="CF44" s="815"/>
      <c r="CG44" s="816"/>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9"/>
      <c r="DW44" s="810"/>
      <c r="DX44" s="810"/>
      <c r="DY44" s="810"/>
      <c r="DZ44" s="811"/>
      <c r="EA44" s="226"/>
    </row>
    <row r="45" spans="1:131" s="227" customFormat="1" ht="26.25" customHeight="1">
      <c r="A45" s="241">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31"/>
      <c r="AF45" s="832"/>
      <c r="AG45" s="833"/>
      <c r="AH45" s="833"/>
      <c r="AI45" s="833"/>
      <c r="AJ45" s="834"/>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14"/>
      <c r="BT45" s="815"/>
      <c r="BU45" s="815"/>
      <c r="BV45" s="815"/>
      <c r="BW45" s="815"/>
      <c r="BX45" s="815"/>
      <c r="BY45" s="815"/>
      <c r="BZ45" s="815"/>
      <c r="CA45" s="815"/>
      <c r="CB45" s="815"/>
      <c r="CC45" s="815"/>
      <c r="CD45" s="815"/>
      <c r="CE45" s="815"/>
      <c r="CF45" s="815"/>
      <c r="CG45" s="816"/>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9"/>
      <c r="DW45" s="810"/>
      <c r="DX45" s="810"/>
      <c r="DY45" s="810"/>
      <c r="DZ45" s="811"/>
      <c r="EA45" s="226"/>
    </row>
    <row r="46" spans="1:131" s="227" customFormat="1" ht="26.25" customHeight="1">
      <c r="A46" s="241">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31"/>
      <c r="AF46" s="832"/>
      <c r="AG46" s="833"/>
      <c r="AH46" s="833"/>
      <c r="AI46" s="833"/>
      <c r="AJ46" s="834"/>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14"/>
      <c r="BT46" s="815"/>
      <c r="BU46" s="815"/>
      <c r="BV46" s="815"/>
      <c r="BW46" s="815"/>
      <c r="BX46" s="815"/>
      <c r="BY46" s="815"/>
      <c r="BZ46" s="815"/>
      <c r="CA46" s="815"/>
      <c r="CB46" s="815"/>
      <c r="CC46" s="815"/>
      <c r="CD46" s="815"/>
      <c r="CE46" s="815"/>
      <c r="CF46" s="815"/>
      <c r="CG46" s="816"/>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9"/>
      <c r="DW46" s="810"/>
      <c r="DX46" s="810"/>
      <c r="DY46" s="810"/>
      <c r="DZ46" s="811"/>
      <c r="EA46" s="226"/>
    </row>
    <row r="47" spans="1:131" s="227" customFormat="1" ht="26.25" customHeight="1">
      <c r="A47" s="241">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31"/>
      <c r="AF47" s="832"/>
      <c r="AG47" s="833"/>
      <c r="AH47" s="833"/>
      <c r="AI47" s="833"/>
      <c r="AJ47" s="834"/>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14"/>
      <c r="BT47" s="815"/>
      <c r="BU47" s="815"/>
      <c r="BV47" s="815"/>
      <c r="BW47" s="815"/>
      <c r="BX47" s="815"/>
      <c r="BY47" s="815"/>
      <c r="BZ47" s="815"/>
      <c r="CA47" s="815"/>
      <c r="CB47" s="815"/>
      <c r="CC47" s="815"/>
      <c r="CD47" s="815"/>
      <c r="CE47" s="815"/>
      <c r="CF47" s="815"/>
      <c r="CG47" s="816"/>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9"/>
      <c r="DW47" s="810"/>
      <c r="DX47" s="810"/>
      <c r="DY47" s="810"/>
      <c r="DZ47" s="811"/>
      <c r="EA47" s="226"/>
    </row>
    <row r="48" spans="1:131" s="227" customFormat="1" ht="26.25" customHeight="1">
      <c r="A48" s="241">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31"/>
      <c r="AF48" s="832"/>
      <c r="AG48" s="833"/>
      <c r="AH48" s="833"/>
      <c r="AI48" s="833"/>
      <c r="AJ48" s="834"/>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14"/>
      <c r="BT48" s="815"/>
      <c r="BU48" s="815"/>
      <c r="BV48" s="815"/>
      <c r="BW48" s="815"/>
      <c r="BX48" s="815"/>
      <c r="BY48" s="815"/>
      <c r="BZ48" s="815"/>
      <c r="CA48" s="815"/>
      <c r="CB48" s="815"/>
      <c r="CC48" s="815"/>
      <c r="CD48" s="815"/>
      <c r="CE48" s="815"/>
      <c r="CF48" s="815"/>
      <c r="CG48" s="816"/>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9"/>
      <c r="DW48" s="810"/>
      <c r="DX48" s="810"/>
      <c r="DY48" s="810"/>
      <c r="DZ48" s="811"/>
      <c r="EA48" s="226"/>
    </row>
    <row r="49" spans="1:131" s="227" customFormat="1" ht="26.25" customHeight="1">
      <c r="A49" s="241">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31"/>
      <c r="AF49" s="832"/>
      <c r="AG49" s="833"/>
      <c r="AH49" s="833"/>
      <c r="AI49" s="833"/>
      <c r="AJ49" s="834"/>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14"/>
      <c r="BT49" s="815"/>
      <c r="BU49" s="815"/>
      <c r="BV49" s="815"/>
      <c r="BW49" s="815"/>
      <c r="BX49" s="815"/>
      <c r="BY49" s="815"/>
      <c r="BZ49" s="815"/>
      <c r="CA49" s="815"/>
      <c r="CB49" s="815"/>
      <c r="CC49" s="815"/>
      <c r="CD49" s="815"/>
      <c r="CE49" s="815"/>
      <c r="CF49" s="815"/>
      <c r="CG49" s="816"/>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9"/>
      <c r="DW49" s="810"/>
      <c r="DX49" s="810"/>
      <c r="DY49" s="810"/>
      <c r="DZ49" s="811"/>
      <c r="EA49" s="226"/>
    </row>
    <row r="50" spans="1:131" s="227" customFormat="1" ht="26.25" customHeight="1">
      <c r="A50" s="241">
        <v>23</v>
      </c>
      <c r="B50" s="817"/>
      <c r="C50" s="818"/>
      <c r="D50" s="818"/>
      <c r="E50" s="818"/>
      <c r="F50" s="818"/>
      <c r="G50" s="818"/>
      <c r="H50" s="818"/>
      <c r="I50" s="818"/>
      <c r="J50" s="818"/>
      <c r="K50" s="818"/>
      <c r="L50" s="818"/>
      <c r="M50" s="818"/>
      <c r="N50" s="818"/>
      <c r="O50" s="818"/>
      <c r="P50" s="819"/>
      <c r="Q50" s="893"/>
      <c r="R50" s="894"/>
      <c r="S50" s="894"/>
      <c r="T50" s="894"/>
      <c r="U50" s="894"/>
      <c r="V50" s="894"/>
      <c r="W50" s="894"/>
      <c r="X50" s="894"/>
      <c r="Y50" s="894"/>
      <c r="Z50" s="894"/>
      <c r="AA50" s="894"/>
      <c r="AB50" s="894"/>
      <c r="AC50" s="894"/>
      <c r="AD50" s="894"/>
      <c r="AE50" s="895"/>
      <c r="AF50" s="832"/>
      <c r="AG50" s="833"/>
      <c r="AH50" s="833"/>
      <c r="AI50" s="833"/>
      <c r="AJ50" s="834"/>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14"/>
      <c r="BT50" s="815"/>
      <c r="BU50" s="815"/>
      <c r="BV50" s="815"/>
      <c r="BW50" s="815"/>
      <c r="BX50" s="815"/>
      <c r="BY50" s="815"/>
      <c r="BZ50" s="815"/>
      <c r="CA50" s="815"/>
      <c r="CB50" s="815"/>
      <c r="CC50" s="815"/>
      <c r="CD50" s="815"/>
      <c r="CE50" s="815"/>
      <c r="CF50" s="815"/>
      <c r="CG50" s="816"/>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9"/>
      <c r="DW50" s="810"/>
      <c r="DX50" s="810"/>
      <c r="DY50" s="810"/>
      <c r="DZ50" s="811"/>
      <c r="EA50" s="226"/>
    </row>
    <row r="51" spans="1:131" s="227" customFormat="1" ht="26.25" customHeight="1">
      <c r="A51" s="241">
        <v>24</v>
      </c>
      <c r="B51" s="817"/>
      <c r="C51" s="818"/>
      <c r="D51" s="818"/>
      <c r="E51" s="818"/>
      <c r="F51" s="818"/>
      <c r="G51" s="818"/>
      <c r="H51" s="818"/>
      <c r="I51" s="818"/>
      <c r="J51" s="818"/>
      <c r="K51" s="818"/>
      <c r="L51" s="818"/>
      <c r="M51" s="818"/>
      <c r="N51" s="818"/>
      <c r="O51" s="818"/>
      <c r="P51" s="819"/>
      <c r="Q51" s="893"/>
      <c r="R51" s="894"/>
      <c r="S51" s="894"/>
      <c r="T51" s="894"/>
      <c r="U51" s="894"/>
      <c r="V51" s="894"/>
      <c r="W51" s="894"/>
      <c r="X51" s="894"/>
      <c r="Y51" s="894"/>
      <c r="Z51" s="894"/>
      <c r="AA51" s="894"/>
      <c r="AB51" s="894"/>
      <c r="AC51" s="894"/>
      <c r="AD51" s="894"/>
      <c r="AE51" s="895"/>
      <c r="AF51" s="832"/>
      <c r="AG51" s="833"/>
      <c r="AH51" s="833"/>
      <c r="AI51" s="833"/>
      <c r="AJ51" s="834"/>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14"/>
      <c r="BT51" s="815"/>
      <c r="BU51" s="815"/>
      <c r="BV51" s="815"/>
      <c r="BW51" s="815"/>
      <c r="BX51" s="815"/>
      <c r="BY51" s="815"/>
      <c r="BZ51" s="815"/>
      <c r="CA51" s="815"/>
      <c r="CB51" s="815"/>
      <c r="CC51" s="815"/>
      <c r="CD51" s="815"/>
      <c r="CE51" s="815"/>
      <c r="CF51" s="815"/>
      <c r="CG51" s="816"/>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9"/>
      <c r="DW51" s="810"/>
      <c r="DX51" s="810"/>
      <c r="DY51" s="810"/>
      <c r="DZ51" s="811"/>
      <c r="EA51" s="226"/>
    </row>
    <row r="52" spans="1:131" s="227" customFormat="1" ht="26.25" customHeight="1">
      <c r="A52" s="241">
        <v>25</v>
      </c>
      <c r="B52" s="817"/>
      <c r="C52" s="818"/>
      <c r="D52" s="818"/>
      <c r="E52" s="818"/>
      <c r="F52" s="818"/>
      <c r="G52" s="818"/>
      <c r="H52" s="818"/>
      <c r="I52" s="818"/>
      <c r="J52" s="818"/>
      <c r="K52" s="818"/>
      <c r="L52" s="818"/>
      <c r="M52" s="818"/>
      <c r="N52" s="818"/>
      <c r="O52" s="818"/>
      <c r="P52" s="819"/>
      <c r="Q52" s="893"/>
      <c r="R52" s="894"/>
      <c r="S52" s="894"/>
      <c r="T52" s="894"/>
      <c r="U52" s="894"/>
      <c r="V52" s="894"/>
      <c r="W52" s="894"/>
      <c r="X52" s="894"/>
      <c r="Y52" s="894"/>
      <c r="Z52" s="894"/>
      <c r="AA52" s="894"/>
      <c r="AB52" s="894"/>
      <c r="AC52" s="894"/>
      <c r="AD52" s="894"/>
      <c r="AE52" s="895"/>
      <c r="AF52" s="832"/>
      <c r="AG52" s="833"/>
      <c r="AH52" s="833"/>
      <c r="AI52" s="833"/>
      <c r="AJ52" s="834"/>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14"/>
      <c r="BT52" s="815"/>
      <c r="BU52" s="815"/>
      <c r="BV52" s="815"/>
      <c r="BW52" s="815"/>
      <c r="BX52" s="815"/>
      <c r="BY52" s="815"/>
      <c r="BZ52" s="815"/>
      <c r="CA52" s="815"/>
      <c r="CB52" s="815"/>
      <c r="CC52" s="815"/>
      <c r="CD52" s="815"/>
      <c r="CE52" s="815"/>
      <c r="CF52" s="815"/>
      <c r="CG52" s="816"/>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9"/>
      <c r="DW52" s="810"/>
      <c r="DX52" s="810"/>
      <c r="DY52" s="810"/>
      <c r="DZ52" s="811"/>
      <c r="EA52" s="226"/>
    </row>
    <row r="53" spans="1:131" s="227" customFormat="1" ht="26.25" customHeight="1">
      <c r="A53" s="241">
        <v>26</v>
      </c>
      <c r="B53" s="817"/>
      <c r="C53" s="818"/>
      <c r="D53" s="818"/>
      <c r="E53" s="818"/>
      <c r="F53" s="818"/>
      <c r="G53" s="818"/>
      <c r="H53" s="818"/>
      <c r="I53" s="818"/>
      <c r="J53" s="818"/>
      <c r="K53" s="818"/>
      <c r="L53" s="818"/>
      <c r="M53" s="818"/>
      <c r="N53" s="818"/>
      <c r="O53" s="818"/>
      <c r="P53" s="819"/>
      <c r="Q53" s="893"/>
      <c r="R53" s="894"/>
      <c r="S53" s="894"/>
      <c r="T53" s="894"/>
      <c r="U53" s="894"/>
      <c r="V53" s="894"/>
      <c r="W53" s="894"/>
      <c r="X53" s="894"/>
      <c r="Y53" s="894"/>
      <c r="Z53" s="894"/>
      <c r="AA53" s="894"/>
      <c r="AB53" s="894"/>
      <c r="AC53" s="894"/>
      <c r="AD53" s="894"/>
      <c r="AE53" s="895"/>
      <c r="AF53" s="832"/>
      <c r="AG53" s="833"/>
      <c r="AH53" s="833"/>
      <c r="AI53" s="833"/>
      <c r="AJ53" s="834"/>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14"/>
      <c r="BT53" s="815"/>
      <c r="BU53" s="815"/>
      <c r="BV53" s="815"/>
      <c r="BW53" s="815"/>
      <c r="BX53" s="815"/>
      <c r="BY53" s="815"/>
      <c r="BZ53" s="815"/>
      <c r="CA53" s="815"/>
      <c r="CB53" s="815"/>
      <c r="CC53" s="815"/>
      <c r="CD53" s="815"/>
      <c r="CE53" s="815"/>
      <c r="CF53" s="815"/>
      <c r="CG53" s="816"/>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9"/>
      <c r="DW53" s="810"/>
      <c r="DX53" s="810"/>
      <c r="DY53" s="810"/>
      <c r="DZ53" s="811"/>
      <c r="EA53" s="226"/>
    </row>
    <row r="54" spans="1:131" s="227" customFormat="1" ht="26.25" customHeight="1">
      <c r="A54" s="241">
        <v>27</v>
      </c>
      <c r="B54" s="817"/>
      <c r="C54" s="818"/>
      <c r="D54" s="818"/>
      <c r="E54" s="818"/>
      <c r="F54" s="818"/>
      <c r="G54" s="818"/>
      <c r="H54" s="818"/>
      <c r="I54" s="818"/>
      <c r="J54" s="818"/>
      <c r="K54" s="818"/>
      <c r="L54" s="818"/>
      <c r="M54" s="818"/>
      <c r="N54" s="818"/>
      <c r="O54" s="818"/>
      <c r="P54" s="819"/>
      <c r="Q54" s="893"/>
      <c r="R54" s="894"/>
      <c r="S54" s="894"/>
      <c r="T54" s="894"/>
      <c r="U54" s="894"/>
      <c r="V54" s="894"/>
      <c r="W54" s="894"/>
      <c r="X54" s="894"/>
      <c r="Y54" s="894"/>
      <c r="Z54" s="894"/>
      <c r="AA54" s="894"/>
      <c r="AB54" s="894"/>
      <c r="AC54" s="894"/>
      <c r="AD54" s="894"/>
      <c r="AE54" s="895"/>
      <c r="AF54" s="832"/>
      <c r="AG54" s="833"/>
      <c r="AH54" s="833"/>
      <c r="AI54" s="833"/>
      <c r="AJ54" s="834"/>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14"/>
      <c r="BT54" s="815"/>
      <c r="BU54" s="815"/>
      <c r="BV54" s="815"/>
      <c r="BW54" s="815"/>
      <c r="BX54" s="815"/>
      <c r="BY54" s="815"/>
      <c r="BZ54" s="815"/>
      <c r="CA54" s="815"/>
      <c r="CB54" s="815"/>
      <c r="CC54" s="815"/>
      <c r="CD54" s="815"/>
      <c r="CE54" s="815"/>
      <c r="CF54" s="815"/>
      <c r="CG54" s="816"/>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9"/>
      <c r="DW54" s="810"/>
      <c r="DX54" s="810"/>
      <c r="DY54" s="810"/>
      <c r="DZ54" s="811"/>
      <c r="EA54" s="226"/>
    </row>
    <row r="55" spans="1:131" s="227" customFormat="1" ht="26.25" customHeight="1">
      <c r="A55" s="241">
        <v>28</v>
      </c>
      <c r="B55" s="817"/>
      <c r="C55" s="818"/>
      <c r="D55" s="818"/>
      <c r="E55" s="818"/>
      <c r="F55" s="818"/>
      <c r="G55" s="818"/>
      <c r="H55" s="818"/>
      <c r="I55" s="818"/>
      <c r="J55" s="818"/>
      <c r="K55" s="818"/>
      <c r="L55" s="818"/>
      <c r="M55" s="818"/>
      <c r="N55" s="818"/>
      <c r="O55" s="818"/>
      <c r="P55" s="819"/>
      <c r="Q55" s="893"/>
      <c r="R55" s="894"/>
      <c r="S55" s="894"/>
      <c r="T55" s="894"/>
      <c r="U55" s="894"/>
      <c r="V55" s="894"/>
      <c r="W55" s="894"/>
      <c r="X55" s="894"/>
      <c r="Y55" s="894"/>
      <c r="Z55" s="894"/>
      <c r="AA55" s="894"/>
      <c r="AB55" s="894"/>
      <c r="AC55" s="894"/>
      <c r="AD55" s="894"/>
      <c r="AE55" s="895"/>
      <c r="AF55" s="832"/>
      <c r="AG55" s="833"/>
      <c r="AH55" s="833"/>
      <c r="AI55" s="833"/>
      <c r="AJ55" s="834"/>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14"/>
      <c r="BT55" s="815"/>
      <c r="BU55" s="815"/>
      <c r="BV55" s="815"/>
      <c r="BW55" s="815"/>
      <c r="BX55" s="815"/>
      <c r="BY55" s="815"/>
      <c r="BZ55" s="815"/>
      <c r="CA55" s="815"/>
      <c r="CB55" s="815"/>
      <c r="CC55" s="815"/>
      <c r="CD55" s="815"/>
      <c r="CE55" s="815"/>
      <c r="CF55" s="815"/>
      <c r="CG55" s="816"/>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9"/>
      <c r="DW55" s="810"/>
      <c r="DX55" s="810"/>
      <c r="DY55" s="810"/>
      <c r="DZ55" s="811"/>
      <c r="EA55" s="226"/>
    </row>
    <row r="56" spans="1:131" s="227" customFormat="1" ht="26.25" customHeight="1">
      <c r="A56" s="241">
        <v>29</v>
      </c>
      <c r="B56" s="817"/>
      <c r="C56" s="818"/>
      <c r="D56" s="818"/>
      <c r="E56" s="818"/>
      <c r="F56" s="818"/>
      <c r="G56" s="818"/>
      <c r="H56" s="818"/>
      <c r="I56" s="818"/>
      <c r="J56" s="818"/>
      <c r="K56" s="818"/>
      <c r="L56" s="818"/>
      <c r="M56" s="818"/>
      <c r="N56" s="818"/>
      <c r="O56" s="818"/>
      <c r="P56" s="819"/>
      <c r="Q56" s="893"/>
      <c r="R56" s="894"/>
      <c r="S56" s="894"/>
      <c r="T56" s="894"/>
      <c r="U56" s="894"/>
      <c r="V56" s="894"/>
      <c r="W56" s="894"/>
      <c r="X56" s="894"/>
      <c r="Y56" s="894"/>
      <c r="Z56" s="894"/>
      <c r="AA56" s="894"/>
      <c r="AB56" s="894"/>
      <c r="AC56" s="894"/>
      <c r="AD56" s="894"/>
      <c r="AE56" s="895"/>
      <c r="AF56" s="832"/>
      <c r="AG56" s="833"/>
      <c r="AH56" s="833"/>
      <c r="AI56" s="833"/>
      <c r="AJ56" s="834"/>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14"/>
      <c r="BT56" s="815"/>
      <c r="BU56" s="815"/>
      <c r="BV56" s="815"/>
      <c r="BW56" s="815"/>
      <c r="BX56" s="815"/>
      <c r="BY56" s="815"/>
      <c r="BZ56" s="815"/>
      <c r="CA56" s="815"/>
      <c r="CB56" s="815"/>
      <c r="CC56" s="815"/>
      <c r="CD56" s="815"/>
      <c r="CE56" s="815"/>
      <c r="CF56" s="815"/>
      <c r="CG56" s="816"/>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9"/>
      <c r="DW56" s="810"/>
      <c r="DX56" s="810"/>
      <c r="DY56" s="810"/>
      <c r="DZ56" s="811"/>
      <c r="EA56" s="226"/>
    </row>
    <row r="57" spans="1:131" s="227" customFormat="1" ht="26.25" customHeight="1">
      <c r="A57" s="241">
        <v>30</v>
      </c>
      <c r="B57" s="817"/>
      <c r="C57" s="818"/>
      <c r="D57" s="818"/>
      <c r="E57" s="818"/>
      <c r="F57" s="818"/>
      <c r="G57" s="818"/>
      <c r="H57" s="818"/>
      <c r="I57" s="818"/>
      <c r="J57" s="818"/>
      <c r="K57" s="818"/>
      <c r="L57" s="818"/>
      <c r="M57" s="818"/>
      <c r="N57" s="818"/>
      <c r="O57" s="818"/>
      <c r="P57" s="819"/>
      <c r="Q57" s="893"/>
      <c r="R57" s="894"/>
      <c r="S57" s="894"/>
      <c r="T57" s="894"/>
      <c r="U57" s="894"/>
      <c r="V57" s="894"/>
      <c r="W57" s="894"/>
      <c r="X57" s="894"/>
      <c r="Y57" s="894"/>
      <c r="Z57" s="894"/>
      <c r="AA57" s="894"/>
      <c r="AB57" s="894"/>
      <c r="AC57" s="894"/>
      <c r="AD57" s="894"/>
      <c r="AE57" s="895"/>
      <c r="AF57" s="832"/>
      <c r="AG57" s="833"/>
      <c r="AH57" s="833"/>
      <c r="AI57" s="833"/>
      <c r="AJ57" s="834"/>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14"/>
      <c r="BT57" s="815"/>
      <c r="BU57" s="815"/>
      <c r="BV57" s="815"/>
      <c r="BW57" s="815"/>
      <c r="BX57" s="815"/>
      <c r="BY57" s="815"/>
      <c r="BZ57" s="815"/>
      <c r="CA57" s="815"/>
      <c r="CB57" s="815"/>
      <c r="CC57" s="815"/>
      <c r="CD57" s="815"/>
      <c r="CE57" s="815"/>
      <c r="CF57" s="815"/>
      <c r="CG57" s="816"/>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9"/>
      <c r="DW57" s="810"/>
      <c r="DX57" s="810"/>
      <c r="DY57" s="810"/>
      <c r="DZ57" s="811"/>
      <c r="EA57" s="226"/>
    </row>
    <row r="58" spans="1:131" s="227" customFormat="1" ht="26.25" customHeight="1">
      <c r="A58" s="241">
        <v>31</v>
      </c>
      <c r="B58" s="817"/>
      <c r="C58" s="818"/>
      <c r="D58" s="818"/>
      <c r="E58" s="818"/>
      <c r="F58" s="818"/>
      <c r="G58" s="818"/>
      <c r="H58" s="818"/>
      <c r="I58" s="818"/>
      <c r="J58" s="818"/>
      <c r="K58" s="818"/>
      <c r="L58" s="818"/>
      <c r="M58" s="818"/>
      <c r="N58" s="818"/>
      <c r="O58" s="818"/>
      <c r="P58" s="819"/>
      <c r="Q58" s="893"/>
      <c r="R58" s="894"/>
      <c r="S58" s="894"/>
      <c r="T58" s="894"/>
      <c r="U58" s="894"/>
      <c r="V58" s="894"/>
      <c r="W58" s="894"/>
      <c r="X58" s="894"/>
      <c r="Y58" s="894"/>
      <c r="Z58" s="894"/>
      <c r="AA58" s="894"/>
      <c r="AB58" s="894"/>
      <c r="AC58" s="894"/>
      <c r="AD58" s="894"/>
      <c r="AE58" s="895"/>
      <c r="AF58" s="832"/>
      <c r="AG58" s="833"/>
      <c r="AH58" s="833"/>
      <c r="AI58" s="833"/>
      <c r="AJ58" s="834"/>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14"/>
      <c r="BT58" s="815"/>
      <c r="BU58" s="815"/>
      <c r="BV58" s="815"/>
      <c r="BW58" s="815"/>
      <c r="BX58" s="815"/>
      <c r="BY58" s="815"/>
      <c r="BZ58" s="815"/>
      <c r="CA58" s="815"/>
      <c r="CB58" s="815"/>
      <c r="CC58" s="815"/>
      <c r="CD58" s="815"/>
      <c r="CE58" s="815"/>
      <c r="CF58" s="815"/>
      <c r="CG58" s="816"/>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9"/>
      <c r="DW58" s="810"/>
      <c r="DX58" s="810"/>
      <c r="DY58" s="810"/>
      <c r="DZ58" s="811"/>
      <c r="EA58" s="226"/>
    </row>
    <row r="59" spans="1:131" s="227" customFormat="1" ht="26.25" customHeight="1">
      <c r="A59" s="241">
        <v>32</v>
      </c>
      <c r="B59" s="817"/>
      <c r="C59" s="818"/>
      <c r="D59" s="818"/>
      <c r="E59" s="818"/>
      <c r="F59" s="818"/>
      <c r="G59" s="818"/>
      <c r="H59" s="818"/>
      <c r="I59" s="818"/>
      <c r="J59" s="818"/>
      <c r="K59" s="818"/>
      <c r="L59" s="818"/>
      <c r="M59" s="818"/>
      <c r="N59" s="818"/>
      <c r="O59" s="818"/>
      <c r="P59" s="819"/>
      <c r="Q59" s="893"/>
      <c r="R59" s="894"/>
      <c r="S59" s="894"/>
      <c r="T59" s="894"/>
      <c r="U59" s="894"/>
      <c r="V59" s="894"/>
      <c r="W59" s="894"/>
      <c r="X59" s="894"/>
      <c r="Y59" s="894"/>
      <c r="Z59" s="894"/>
      <c r="AA59" s="894"/>
      <c r="AB59" s="894"/>
      <c r="AC59" s="894"/>
      <c r="AD59" s="894"/>
      <c r="AE59" s="895"/>
      <c r="AF59" s="832"/>
      <c r="AG59" s="833"/>
      <c r="AH59" s="833"/>
      <c r="AI59" s="833"/>
      <c r="AJ59" s="834"/>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14"/>
      <c r="BT59" s="815"/>
      <c r="BU59" s="815"/>
      <c r="BV59" s="815"/>
      <c r="BW59" s="815"/>
      <c r="BX59" s="815"/>
      <c r="BY59" s="815"/>
      <c r="BZ59" s="815"/>
      <c r="CA59" s="815"/>
      <c r="CB59" s="815"/>
      <c r="CC59" s="815"/>
      <c r="CD59" s="815"/>
      <c r="CE59" s="815"/>
      <c r="CF59" s="815"/>
      <c r="CG59" s="816"/>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9"/>
      <c r="DW59" s="810"/>
      <c r="DX59" s="810"/>
      <c r="DY59" s="810"/>
      <c r="DZ59" s="811"/>
      <c r="EA59" s="226"/>
    </row>
    <row r="60" spans="1:131" s="227" customFormat="1" ht="26.25" customHeight="1">
      <c r="A60" s="241">
        <v>33</v>
      </c>
      <c r="B60" s="817"/>
      <c r="C60" s="818"/>
      <c r="D60" s="818"/>
      <c r="E60" s="818"/>
      <c r="F60" s="818"/>
      <c r="G60" s="818"/>
      <c r="H60" s="818"/>
      <c r="I60" s="818"/>
      <c r="J60" s="818"/>
      <c r="K60" s="818"/>
      <c r="L60" s="818"/>
      <c r="M60" s="818"/>
      <c r="N60" s="818"/>
      <c r="O60" s="818"/>
      <c r="P60" s="819"/>
      <c r="Q60" s="893"/>
      <c r="R60" s="894"/>
      <c r="S60" s="894"/>
      <c r="T60" s="894"/>
      <c r="U60" s="894"/>
      <c r="V60" s="894"/>
      <c r="W60" s="894"/>
      <c r="X60" s="894"/>
      <c r="Y60" s="894"/>
      <c r="Z60" s="894"/>
      <c r="AA60" s="894"/>
      <c r="AB60" s="894"/>
      <c r="AC60" s="894"/>
      <c r="AD60" s="894"/>
      <c r="AE60" s="895"/>
      <c r="AF60" s="832"/>
      <c r="AG60" s="833"/>
      <c r="AH60" s="833"/>
      <c r="AI60" s="833"/>
      <c r="AJ60" s="834"/>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14"/>
      <c r="BT60" s="815"/>
      <c r="BU60" s="815"/>
      <c r="BV60" s="815"/>
      <c r="BW60" s="815"/>
      <c r="BX60" s="815"/>
      <c r="BY60" s="815"/>
      <c r="BZ60" s="815"/>
      <c r="CA60" s="815"/>
      <c r="CB60" s="815"/>
      <c r="CC60" s="815"/>
      <c r="CD60" s="815"/>
      <c r="CE60" s="815"/>
      <c r="CF60" s="815"/>
      <c r="CG60" s="816"/>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9"/>
      <c r="DW60" s="810"/>
      <c r="DX60" s="810"/>
      <c r="DY60" s="810"/>
      <c r="DZ60" s="811"/>
      <c r="EA60" s="226"/>
    </row>
    <row r="61" spans="1:131" s="227" customFormat="1" ht="26.25" customHeight="1" thickBot="1">
      <c r="A61" s="241">
        <v>34</v>
      </c>
      <c r="B61" s="817"/>
      <c r="C61" s="818"/>
      <c r="D61" s="818"/>
      <c r="E61" s="818"/>
      <c r="F61" s="818"/>
      <c r="G61" s="818"/>
      <c r="H61" s="818"/>
      <c r="I61" s="818"/>
      <c r="J61" s="818"/>
      <c r="K61" s="818"/>
      <c r="L61" s="818"/>
      <c r="M61" s="818"/>
      <c r="N61" s="818"/>
      <c r="O61" s="818"/>
      <c r="P61" s="819"/>
      <c r="Q61" s="893"/>
      <c r="R61" s="894"/>
      <c r="S61" s="894"/>
      <c r="T61" s="894"/>
      <c r="U61" s="894"/>
      <c r="V61" s="894"/>
      <c r="W61" s="894"/>
      <c r="X61" s="894"/>
      <c r="Y61" s="894"/>
      <c r="Z61" s="894"/>
      <c r="AA61" s="894"/>
      <c r="AB61" s="894"/>
      <c r="AC61" s="894"/>
      <c r="AD61" s="894"/>
      <c r="AE61" s="895"/>
      <c r="AF61" s="832"/>
      <c r="AG61" s="833"/>
      <c r="AH61" s="833"/>
      <c r="AI61" s="833"/>
      <c r="AJ61" s="834"/>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14"/>
      <c r="BT61" s="815"/>
      <c r="BU61" s="815"/>
      <c r="BV61" s="815"/>
      <c r="BW61" s="815"/>
      <c r="BX61" s="815"/>
      <c r="BY61" s="815"/>
      <c r="BZ61" s="815"/>
      <c r="CA61" s="815"/>
      <c r="CB61" s="815"/>
      <c r="CC61" s="815"/>
      <c r="CD61" s="815"/>
      <c r="CE61" s="815"/>
      <c r="CF61" s="815"/>
      <c r="CG61" s="816"/>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9"/>
      <c r="DW61" s="810"/>
      <c r="DX61" s="810"/>
      <c r="DY61" s="810"/>
      <c r="DZ61" s="811"/>
      <c r="EA61" s="226"/>
    </row>
    <row r="62" spans="1:131" s="227" customFormat="1" ht="26.25" customHeight="1">
      <c r="A62" s="241">
        <v>35</v>
      </c>
      <c r="B62" s="817"/>
      <c r="C62" s="818"/>
      <c r="D62" s="818"/>
      <c r="E62" s="818"/>
      <c r="F62" s="818"/>
      <c r="G62" s="818"/>
      <c r="H62" s="818"/>
      <c r="I62" s="818"/>
      <c r="J62" s="818"/>
      <c r="K62" s="818"/>
      <c r="L62" s="818"/>
      <c r="M62" s="818"/>
      <c r="N62" s="818"/>
      <c r="O62" s="818"/>
      <c r="P62" s="819"/>
      <c r="Q62" s="893"/>
      <c r="R62" s="894"/>
      <c r="S62" s="894"/>
      <c r="T62" s="894"/>
      <c r="U62" s="894"/>
      <c r="V62" s="894"/>
      <c r="W62" s="894"/>
      <c r="X62" s="894"/>
      <c r="Y62" s="894"/>
      <c r="Z62" s="894"/>
      <c r="AA62" s="894"/>
      <c r="AB62" s="894"/>
      <c r="AC62" s="894"/>
      <c r="AD62" s="894"/>
      <c r="AE62" s="895"/>
      <c r="AF62" s="832"/>
      <c r="AG62" s="833"/>
      <c r="AH62" s="833"/>
      <c r="AI62" s="833"/>
      <c r="AJ62" s="834"/>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14"/>
      <c r="BT62" s="815"/>
      <c r="BU62" s="815"/>
      <c r="BV62" s="815"/>
      <c r="BW62" s="815"/>
      <c r="BX62" s="815"/>
      <c r="BY62" s="815"/>
      <c r="BZ62" s="815"/>
      <c r="CA62" s="815"/>
      <c r="CB62" s="815"/>
      <c r="CC62" s="815"/>
      <c r="CD62" s="815"/>
      <c r="CE62" s="815"/>
      <c r="CF62" s="815"/>
      <c r="CG62" s="816"/>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9"/>
      <c r="DW62" s="810"/>
      <c r="DX62" s="810"/>
      <c r="DY62" s="810"/>
      <c r="DZ62" s="811"/>
      <c r="EA62" s="226"/>
    </row>
    <row r="63" spans="1:131" s="227" customFormat="1" ht="26.25" customHeight="1" thickBot="1">
      <c r="A63" s="244" t="s">
        <v>379</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511</v>
      </c>
      <c r="AG63" s="902"/>
      <c r="AH63" s="902"/>
      <c r="AI63" s="902"/>
      <c r="AJ63" s="903"/>
      <c r="AK63" s="904"/>
      <c r="AL63" s="899"/>
      <c r="AM63" s="899"/>
      <c r="AN63" s="899"/>
      <c r="AO63" s="899"/>
      <c r="AP63" s="902">
        <v>2036</v>
      </c>
      <c r="AQ63" s="902"/>
      <c r="AR63" s="902"/>
      <c r="AS63" s="902"/>
      <c r="AT63" s="902"/>
      <c r="AU63" s="902">
        <v>1393</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14"/>
      <c r="BT63" s="815"/>
      <c r="BU63" s="815"/>
      <c r="BV63" s="815"/>
      <c r="BW63" s="815"/>
      <c r="BX63" s="815"/>
      <c r="BY63" s="815"/>
      <c r="BZ63" s="815"/>
      <c r="CA63" s="815"/>
      <c r="CB63" s="815"/>
      <c r="CC63" s="815"/>
      <c r="CD63" s="815"/>
      <c r="CE63" s="815"/>
      <c r="CF63" s="815"/>
      <c r="CG63" s="816"/>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9"/>
      <c r="DW63" s="810"/>
      <c r="DX63" s="810"/>
      <c r="DY63" s="810"/>
      <c r="DZ63" s="811"/>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14"/>
      <c r="BT64" s="815"/>
      <c r="BU64" s="815"/>
      <c r="BV64" s="815"/>
      <c r="BW64" s="815"/>
      <c r="BX64" s="815"/>
      <c r="BY64" s="815"/>
      <c r="BZ64" s="815"/>
      <c r="CA64" s="815"/>
      <c r="CB64" s="815"/>
      <c r="CC64" s="815"/>
      <c r="CD64" s="815"/>
      <c r="CE64" s="815"/>
      <c r="CF64" s="815"/>
      <c r="CG64" s="816"/>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9"/>
      <c r="DW64" s="810"/>
      <c r="DX64" s="810"/>
      <c r="DY64" s="810"/>
      <c r="DZ64" s="811"/>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14"/>
      <c r="BT65" s="815"/>
      <c r="BU65" s="815"/>
      <c r="BV65" s="815"/>
      <c r="BW65" s="815"/>
      <c r="BX65" s="815"/>
      <c r="BY65" s="815"/>
      <c r="BZ65" s="815"/>
      <c r="CA65" s="815"/>
      <c r="CB65" s="815"/>
      <c r="CC65" s="815"/>
      <c r="CD65" s="815"/>
      <c r="CE65" s="815"/>
      <c r="CF65" s="815"/>
      <c r="CG65" s="816"/>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9"/>
      <c r="DW65" s="810"/>
      <c r="DX65" s="810"/>
      <c r="DY65" s="810"/>
      <c r="DZ65" s="811"/>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383</v>
      </c>
      <c r="R66" s="778"/>
      <c r="S66" s="778"/>
      <c r="T66" s="778"/>
      <c r="U66" s="779"/>
      <c r="V66" s="777" t="s">
        <v>404</v>
      </c>
      <c r="W66" s="778"/>
      <c r="X66" s="778"/>
      <c r="Y66" s="778"/>
      <c r="Z66" s="779"/>
      <c r="AA66" s="777" t="s">
        <v>385</v>
      </c>
      <c r="AB66" s="778"/>
      <c r="AC66" s="778"/>
      <c r="AD66" s="778"/>
      <c r="AE66" s="779"/>
      <c r="AF66" s="912" t="s">
        <v>386</v>
      </c>
      <c r="AG66" s="873"/>
      <c r="AH66" s="873"/>
      <c r="AI66" s="873"/>
      <c r="AJ66" s="913"/>
      <c r="AK66" s="777" t="s">
        <v>387</v>
      </c>
      <c r="AL66" s="801"/>
      <c r="AM66" s="801"/>
      <c r="AN66" s="801"/>
      <c r="AO66" s="802"/>
      <c r="AP66" s="777" t="s">
        <v>388</v>
      </c>
      <c r="AQ66" s="778"/>
      <c r="AR66" s="778"/>
      <c r="AS66" s="778"/>
      <c r="AT66" s="779"/>
      <c r="AU66" s="777" t="s">
        <v>405</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39" t="s">
        <v>566</v>
      </c>
      <c r="C68" s="940"/>
      <c r="D68" s="940"/>
      <c r="E68" s="940"/>
      <c r="F68" s="940"/>
      <c r="G68" s="940"/>
      <c r="H68" s="940"/>
      <c r="I68" s="940"/>
      <c r="J68" s="940"/>
      <c r="K68" s="940"/>
      <c r="L68" s="940"/>
      <c r="M68" s="940"/>
      <c r="N68" s="940"/>
      <c r="O68" s="940"/>
      <c r="P68" s="941"/>
      <c r="Q68" s="942">
        <v>4131</v>
      </c>
      <c r="R68" s="931"/>
      <c r="S68" s="931"/>
      <c r="T68" s="931"/>
      <c r="U68" s="931"/>
      <c r="V68" s="931">
        <v>3826</v>
      </c>
      <c r="W68" s="931"/>
      <c r="X68" s="931"/>
      <c r="Y68" s="931"/>
      <c r="Z68" s="931"/>
      <c r="AA68" s="931">
        <v>305</v>
      </c>
      <c r="AB68" s="931"/>
      <c r="AC68" s="931"/>
      <c r="AD68" s="931"/>
      <c r="AE68" s="931"/>
      <c r="AF68" s="931">
        <v>178</v>
      </c>
      <c r="AG68" s="931"/>
      <c r="AH68" s="931"/>
      <c r="AI68" s="931"/>
      <c r="AJ68" s="931"/>
      <c r="AK68" s="931">
        <v>110</v>
      </c>
      <c r="AL68" s="931"/>
      <c r="AM68" s="931"/>
      <c r="AN68" s="931"/>
      <c r="AO68" s="931"/>
      <c r="AP68" s="931">
        <v>2305</v>
      </c>
      <c r="AQ68" s="931"/>
      <c r="AR68" s="931"/>
      <c r="AS68" s="931"/>
      <c r="AT68" s="931"/>
      <c r="AU68" s="931" t="s">
        <v>571</v>
      </c>
      <c r="AV68" s="931"/>
      <c r="AW68" s="931"/>
      <c r="AX68" s="931"/>
      <c r="AY68" s="931"/>
      <c r="AZ68" s="932" t="s">
        <v>570</v>
      </c>
      <c r="BA68" s="933"/>
      <c r="BB68" s="933"/>
      <c r="BC68" s="933"/>
      <c r="BD68" s="934"/>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5" t="s">
        <v>567</v>
      </c>
      <c r="C69" s="936"/>
      <c r="D69" s="936"/>
      <c r="E69" s="936"/>
      <c r="F69" s="936"/>
      <c r="G69" s="936"/>
      <c r="H69" s="936"/>
      <c r="I69" s="936"/>
      <c r="J69" s="936"/>
      <c r="K69" s="936"/>
      <c r="L69" s="936"/>
      <c r="M69" s="936"/>
      <c r="N69" s="936"/>
      <c r="O69" s="936"/>
      <c r="P69" s="937"/>
      <c r="Q69" s="938">
        <v>1644</v>
      </c>
      <c r="R69" s="927"/>
      <c r="S69" s="927"/>
      <c r="T69" s="927"/>
      <c r="U69" s="890"/>
      <c r="V69" s="926">
        <v>1624</v>
      </c>
      <c r="W69" s="927"/>
      <c r="X69" s="927"/>
      <c r="Y69" s="927"/>
      <c r="Z69" s="890"/>
      <c r="AA69" s="926">
        <v>20</v>
      </c>
      <c r="AB69" s="927"/>
      <c r="AC69" s="927"/>
      <c r="AD69" s="927"/>
      <c r="AE69" s="890"/>
      <c r="AF69" s="926">
        <v>20</v>
      </c>
      <c r="AG69" s="927"/>
      <c r="AH69" s="927"/>
      <c r="AI69" s="927"/>
      <c r="AJ69" s="890"/>
      <c r="AK69" s="926" t="s">
        <v>499</v>
      </c>
      <c r="AL69" s="927"/>
      <c r="AM69" s="927"/>
      <c r="AN69" s="927"/>
      <c r="AO69" s="890"/>
      <c r="AP69" s="926" t="s">
        <v>499</v>
      </c>
      <c r="AQ69" s="927"/>
      <c r="AR69" s="927"/>
      <c r="AS69" s="927"/>
      <c r="AT69" s="890"/>
      <c r="AU69" s="926" t="s">
        <v>499</v>
      </c>
      <c r="AV69" s="927"/>
      <c r="AW69" s="927"/>
      <c r="AX69" s="927"/>
      <c r="AY69" s="890"/>
      <c r="AZ69" s="928" t="s">
        <v>572</v>
      </c>
      <c r="BA69" s="929"/>
      <c r="BB69" s="929"/>
      <c r="BC69" s="929"/>
      <c r="BD69" s="930"/>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5" t="s">
        <v>567</v>
      </c>
      <c r="C70" s="936"/>
      <c r="D70" s="936"/>
      <c r="E70" s="936"/>
      <c r="F70" s="936"/>
      <c r="G70" s="936"/>
      <c r="H70" s="936"/>
      <c r="I70" s="936"/>
      <c r="J70" s="936"/>
      <c r="K70" s="936"/>
      <c r="L70" s="936"/>
      <c r="M70" s="936"/>
      <c r="N70" s="936"/>
      <c r="O70" s="936"/>
      <c r="P70" s="937"/>
      <c r="Q70" s="938">
        <v>693386</v>
      </c>
      <c r="R70" s="927"/>
      <c r="S70" s="927"/>
      <c r="T70" s="927"/>
      <c r="U70" s="890"/>
      <c r="V70" s="926">
        <v>677426</v>
      </c>
      <c r="W70" s="927"/>
      <c r="X70" s="927"/>
      <c r="Y70" s="927"/>
      <c r="Z70" s="890"/>
      <c r="AA70" s="926">
        <v>15960</v>
      </c>
      <c r="AB70" s="927"/>
      <c r="AC70" s="927"/>
      <c r="AD70" s="927"/>
      <c r="AE70" s="890"/>
      <c r="AF70" s="926">
        <v>15960</v>
      </c>
      <c r="AG70" s="927"/>
      <c r="AH70" s="927"/>
      <c r="AI70" s="927"/>
      <c r="AJ70" s="890"/>
      <c r="AK70" s="926">
        <v>7105</v>
      </c>
      <c r="AL70" s="927"/>
      <c r="AM70" s="927"/>
      <c r="AN70" s="927"/>
      <c r="AO70" s="890"/>
      <c r="AP70" s="926" t="s">
        <v>499</v>
      </c>
      <c r="AQ70" s="927"/>
      <c r="AR70" s="927"/>
      <c r="AS70" s="927"/>
      <c r="AT70" s="890"/>
      <c r="AU70" s="926" t="s">
        <v>499</v>
      </c>
      <c r="AV70" s="927"/>
      <c r="AW70" s="927"/>
      <c r="AX70" s="927"/>
      <c r="AY70" s="890"/>
      <c r="AZ70" s="928" t="s">
        <v>573</v>
      </c>
      <c r="BA70" s="929"/>
      <c r="BB70" s="929"/>
      <c r="BC70" s="929"/>
      <c r="BD70" s="930"/>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5" t="s">
        <v>568</v>
      </c>
      <c r="C71" s="936"/>
      <c r="D71" s="936"/>
      <c r="E71" s="936"/>
      <c r="F71" s="936"/>
      <c r="G71" s="936"/>
      <c r="H71" s="936"/>
      <c r="I71" s="936"/>
      <c r="J71" s="936"/>
      <c r="K71" s="936"/>
      <c r="L71" s="936"/>
      <c r="M71" s="936"/>
      <c r="N71" s="936"/>
      <c r="O71" s="936"/>
      <c r="P71" s="937"/>
      <c r="Q71" s="938">
        <v>26393</v>
      </c>
      <c r="R71" s="927"/>
      <c r="S71" s="927"/>
      <c r="T71" s="927"/>
      <c r="U71" s="890"/>
      <c r="V71" s="926">
        <v>25068</v>
      </c>
      <c r="W71" s="927"/>
      <c r="X71" s="927"/>
      <c r="Y71" s="927"/>
      <c r="Z71" s="890"/>
      <c r="AA71" s="926">
        <v>1325</v>
      </c>
      <c r="AB71" s="927"/>
      <c r="AC71" s="927"/>
      <c r="AD71" s="927"/>
      <c r="AE71" s="890"/>
      <c r="AF71" s="926">
        <v>1325</v>
      </c>
      <c r="AG71" s="927"/>
      <c r="AH71" s="927"/>
      <c r="AI71" s="927"/>
      <c r="AJ71" s="890"/>
      <c r="AK71" s="926">
        <v>22</v>
      </c>
      <c r="AL71" s="927"/>
      <c r="AM71" s="927"/>
      <c r="AN71" s="927"/>
      <c r="AO71" s="890"/>
      <c r="AP71" s="926" t="s">
        <v>499</v>
      </c>
      <c r="AQ71" s="927"/>
      <c r="AR71" s="927"/>
      <c r="AS71" s="927"/>
      <c r="AT71" s="890"/>
      <c r="AU71" s="926" t="s">
        <v>499</v>
      </c>
      <c r="AV71" s="927"/>
      <c r="AW71" s="927"/>
      <c r="AX71" s="927"/>
      <c r="AY71" s="890"/>
      <c r="AZ71" s="928" t="s">
        <v>572</v>
      </c>
      <c r="BA71" s="929"/>
      <c r="BB71" s="929"/>
      <c r="BC71" s="929"/>
      <c r="BD71" s="930"/>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5" t="s">
        <v>568</v>
      </c>
      <c r="C72" s="936"/>
      <c r="D72" s="936"/>
      <c r="E72" s="936"/>
      <c r="F72" s="936"/>
      <c r="G72" s="936"/>
      <c r="H72" s="936"/>
      <c r="I72" s="936"/>
      <c r="J72" s="936"/>
      <c r="K72" s="936"/>
      <c r="L72" s="936"/>
      <c r="M72" s="936"/>
      <c r="N72" s="936"/>
      <c r="O72" s="936"/>
      <c r="P72" s="937"/>
      <c r="Q72" s="938">
        <v>382</v>
      </c>
      <c r="R72" s="927"/>
      <c r="S72" s="927"/>
      <c r="T72" s="927"/>
      <c r="U72" s="890"/>
      <c r="V72" s="926">
        <v>136</v>
      </c>
      <c r="W72" s="927"/>
      <c r="X72" s="927"/>
      <c r="Y72" s="927"/>
      <c r="Z72" s="890"/>
      <c r="AA72" s="926">
        <v>246</v>
      </c>
      <c r="AB72" s="927"/>
      <c r="AC72" s="927"/>
      <c r="AD72" s="927"/>
      <c r="AE72" s="890"/>
      <c r="AF72" s="926">
        <v>246</v>
      </c>
      <c r="AG72" s="927"/>
      <c r="AH72" s="927"/>
      <c r="AI72" s="927"/>
      <c r="AJ72" s="890"/>
      <c r="AK72" s="926" t="s">
        <v>499</v>
      </c>
      <c r="AL72" s="927"/>
      <c r="AM72" s="927"/>
      <c r="AN72" s="927"/>
      <c r="AO72" s="890"/>
      <c r="AP72" s="926" t="s">
        <v>499</v>
      </c>
      <c r="AQ72" s="927"/>
      <c r="AR72" s="927"/>
      <c r="AS72" s="927"/>
      <c r="AT72" s="890"/>
      <c r="AU72" s="926" t="s">
        <v>499</v>
      </c>
      <c r="AV72" s="927"/>
      <c r="AW72" s="927"/>
      <c r="AX72" s="927"/>
      <c r="AY72" s="890"/>
      <c r="AZ72" s="928" t="s">
        <v>574</v>
      </c>
      <c r="BA72" s="929"/>
      <c r="BB72" s="929"/>
      <c r="BC72" s="929"/>
      <c r="BD72" s="930"/>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5" t="s">
        <v>569</v>
      </c>
      <c r="C73" s="936"/>
      <c r="D73" s="936"/>
      <c r="E73" s="936"/>
      <c r="F73" s="936"/>
      <c r="G73" s="936"/>
      <c r="H73" s="936"/>
      <c r="I73" s="936"/>
      <c r="J73" s="936"/>
      <c r="K73" s="936"/>
      <c r="L73" s="936"/>
      <c r="M73" s="936"/>
      <c r="N73" s="936"/>
      <c r="O73" s="936"/>
      <c r="P73" s="937"/>
      <c r="Q73" s="938">
        <v>423</v>
      </c>
      <c r="R73" s="927"/>
      <c r="S73" s="927"/>
      <c r="T73" s="927"/>
      <c r="U73" s="890"/>
      <c r="V73" s="926">
        <v>410</v>
      </c>
      <c r="W73" s="927"/>
      <c r="X73" s="927"/>
      <c r="Y73" s="927"/>
      <c r="Z73" s="890"/>
      <c r="AA73" s="926">
        <v>12</v>
      </c>
      <c r="AB73" s="927"/>
      <c r="AC73" s="927"/>
      <c r="AD73" s="927"/>
      <c r="AE73" s="890"/>
      <c r="AF73" s="926">
        <v>12</v>
      </c>
      <c r="AG73" s="927"/>
      <c r="AH73" s="927"/>
      <c r="AI73" s="927"/>
      <c r="AJ73" s="890"/>
      <c r="AK73" s="926">
        <v>49</v>
      </c>
      <c r="AL73" s="927"/>
      <c r="AM73" s="927"/>
      <c r="AN73" s="927"/>
      <c r="AO73" s="890"/>
      <c r="AP73" s="926" t="s">
        <v>499</v>
      </c>
      <c r="AQ73" s="927"/>
      <c r="AR73" s="927"/>
      <c r="AS73" s="927"/>
      <c r="AT73" s="890"/>
      <c r="AU73" s="926" t="s">
        <v>499</v>
      </c>
      <c r="AV73" s="927"/>
      <c r="AW73" s="927"/>
      <c r="AX73" s="927"/>
      <c r="AY73" s="890"/>
      <c r="AZ73" s="943"/>
      <c r="BA73" s="943"/>
      <c r="BB73" s="943"/>
      <c r="BC73" s="943"/>
      <c r="BD73" s="944"/>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5"/>
      <c r="C74" s="936"/>
      <c r="D74" s="936"/>
      <c r="E74" s="936"/>
      <c r="F74" s="936"/>
      <c r="G74" s="936"/>
      <c r="H74" s="936"/>
      <c r="I74" s="936"/>
      <c r="J74" s="936"/>
      <c r="K74" s="936"/>
      <c r="L74" s="936"/>
      <c r="M74" s="936"/>
      <c r="N74" s="936"/>
      <c r="O74" s="936"/>
      <c r="P74" s="937"/>
      <c r="Q74" s="945"/>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43"/>
      <c r="BA74" s="943"/>
      <c r="BB74" s="943"/>
      <c r="BC74" s="943"/>
      <c r="BD74" s="944"/>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5"/>
      <c r="C75" s="936"/>
      <c r="D75" s="936"/>
      <c r="E75" s="936"/>
      <c r="F75" s="936"/>
      <c r="G75" s="936"/>
      <c r="H75" s="936"/>
      <c r="I75" s="936"/>
      <c r="J75" s="936"/>
      <c r="K75" s="936"/>
      <c r="L75" s="936"/>
      <c r="M75" s="936"/>
      <c r="N75" s="936"/>
      <c r="O75" s="936"/>
      <c r="P75" s="937"/>
      <c r="Q75" s="938"/>
      <c r="R75" s="927"/>
      <c r="S75" s="927"/>
      <c r="T75" s="927"/>
      <c r="U75" s="890"/>
      <c r="V75" s="926"/>
      <c r="W75" s="927"/>
      <c r="X75" s="927"/>
      <c r="Y75" s="927"/>
      <c r="Z75" s="890"/>
      <c r="AA75" s="926"/>
      <c r="AB75" s="927"/>
      <c r="AC75" s="927"/>
      <c r="AD75" s="927"/>
      <c r="AE75" s="890"/>
      <c r="AF75" s="926"/>
      <c r="AG75" s="927"/>
      <c r="AH75" s="927"/>
      <c r="AI75" s="927"/>
      <c r="AJ75" s="890"/>
      <c r="AK75" s="926"/>
      <c r="AL75" s="927"/>
      <c r="AM75" s="927"/>
      <c r="AN75" s="927"/>
      <c r="AO75" s="890"/>
      <c r="AP75" s="926"/>
      <c r="AQ75" s="927"/>
      <c r="AR75" s="927"/>
      <c r="AS75" s="927"/>
      <c r="AT75" s="890"/>
      <c r="AU75" s="926"/>
      <c r="AV75" s="927"/>
      <c r="AW75" s="927"/>
      <c r="AX75" s="927"/>
      <c r="AY75" s="890"/>
      <c r="AZ75" s="943"/>
      <c r="BA75" s="943"/>
      <c r="BB75" s="943"/>
      <c r="BC75" s="943"/>
      <c r="BD75" s="944"/>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5"/>
      <c r="C76" s="936"/>
      <c r="D76" s="936"/>
      <c r="E76" s="936"/>
      <c r="F76" s="936"/>
      <c r="G76" s="936"/>
      <c r="H76" s="936"/>
      <c r="I76" s="936"/>
      <c r="J76" s="936"/>
      <c r="K76" s="936"/>
      <c r="L76" s="936"/>
      <c r="M76" s="936"/>
      <c r="N76" s="936"/>
      <c r="O76" s="936"/>
      <c r="P76" s="937"/>
      <c r="Q76" s="938"/>
      <c r="R76" s="927"/>
      <c r="S76" s="927"/>
      <c r="T76" s="927"/>
      <c r="U76" s="890"/>
      <c r="V76" s="926"/>
      <c r="W76" s="927"/>
      <c r="X76" s="927"/>
      <c r="Y76" s="927"/>
      <c r="Z76" s="890"/>
      <c r="AA76" s="926"/>
      <c r="AB76" s="927"/>
      <c r="AC76" s="927"/>
      <c r="AD76" s="927"/>
      <c r="AE76" s="890"/>
      <c r="AF76" s="926"/>
      <c r="AG76" s="927"/>
      <c r="AH76" s="927"/>
      <c r="AI76" s="927"/>
      <c r="AJ76" s="890"/>
      <c r="AK76" s="926"/>
      <c r="AL76" s="927"/>
      <c r="AM76" s="927"/>
      <c r="AN76" s="927"/>
      <c r="AO76" s="890"/>
      <c r="AP76" s="926"/>
      <c r="AQ76" s="927"/>
      <c r="AR76" s="927"/>
      <c r="AS76" s="927"/>
      <c r="AT76" s="890"/>
      <c r="AU76" s="926"/>
      <c r="AV76" s="927"/>
      <c r="AW76" s="927"/>
      <c r="AX76" s="927"/>
      <c r="AY76" s="890"/>
      <c r="AZ76" s="943"/>
      <c r="BA76" s="943"/>
      <c r="BB76" s="943"/>
      <c r="BC76" s="943"/>
      <c r="BD76" s="944"/>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5"/>
      <c r="C77" s="936"/>
      <c r="D77" s="936"/>
      <c r="E77" s="936"/>
      <c r="F77" s="936"/>
      <c r="G77" s="936"/>
      <c r="H77" s="936"/>
      <c r="I77" s="936"/>
      <c r="J77" s="936"/>
      <c r="K77" s="936"/>
      <c r="L77" s="936"/>
      <c r="M77" s="936"/>
      <c r="N77" s="936"/>
      <c r="O77" s="936"/>
      <c r="P77" s="937"/>
      <c r="Q77" s="938"/>
      <c r="R77" s="927"/>
      <c r="S77" s="927"/>
      <c r="T77" s="927"/>
      <c r="U77" s="890"/>
      <c r="V77" s="926"/>
      <c r="W77" s="927"/>
      <c r="X77" s="927"/>
      <c r="Y77" s="927"/>
      <c r="Z77" s="890"/>
      <c r="AA77" s="926"/>
      <c r="AB77" s="927"/>
      <c r="AC77" s="927"/>
      <c r="AD77" s="927"/>
      <c r="AE77" s="890"/>
      <c r="AF77" s="926"/>
      <c r="AG77" s="927"/>
      <c r="AH77" s="927"/>
      <c r="AI77" s="927"/>
      <c r="AJ77" s="890"/>
      <c r="AK77" s="926"/>
      <c r="AL77" s="927"/>
      <c r="AM77" s="927"/>
      <c r="AN77" s="927"/>
      <c r="AO77" s="890"/>
      <c r="AP77" s="926"/>
      <c r="AQ77" s="927"/>
      <c r="AR77" s="927"/>
      <c r="AS77" s="927"/>
      <c r="AT77" s="890"/>
      <c r="AU77" s="926"/>
      <c r="AV77" s="927"/>
      <c r="AW77" s="927"/>
      <c r="AX77" s="927"/>
      <c r="AY77" s="890"/>
      <c r="AZ77" s="943"/>
      <c r="BA77" s="943"/>
      <c r="BB77" s="943"/>
      <c r="BC77" s="943"/>
      <c r="BD77" s="944"/>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5"/>
      <c r="C78" s="936"/>
      <c r="D78" s="936"/>
      <c r="E78" s="936"/>
      <c r="F78" s="936"/>
      <c r="G78" s="936"/>
      <c r="H78" s="936"/>
      <c r="I78" s="936"/>
      <c r="J78" s="936"/>
      <c r="K78" s="936"/>
      <c r="L78" s="936"/>
      <c r="M78" s="936"/>
      <c r="N78" s="936"/>
      <c r="O78" s="936"/>
      <c r="P78" s="937"/>
      <c r="Q78" s="945"/>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3"/>
      <c r="BA78" s="943"/>
      <c r="BB78" s="943"/>
      <c r="BC78" s="943"/>
      <c r="BD78" s="944"/>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5"/>
      <c r="C79" s="936"/>
      <c r="D79" s="936"/>
      <c r="E79" s="936"/>
      <c r="F79" s="936"/>
      <c r="G79" s="936"/>
      <c r="H79" s="936"/>
      <c r="I79" s="936"/>
      <c r="J79" s="936"/>
      <c r="K79" s="936"/>
      <c r="L79" s="936"/>
      <c r="M79" s="936"/>
      <c r="N79" s="936"/>
      <c r="O79" s="936"/>
      <c r="P79" s="937"/>
      <c r="Q79" s="945"/>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3"/>
      <c r="BA79" s="943"/>
      <c r="BB79" s="943"/>
      <c r="BC79" s="943"/>
      <c r="BD79" s="944"/>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5"/>
      <c r="C80" s="936"/>
      <c r="D80" s="936"/>
      <c r="E80" s="936"/>
      <c r="F80" s="936"/>
      <c r="G80" s="936"/>
      <c r="H80" s="936"/>
      <c r="I80" s="936"/>
      <c r="J80" s="936"/>
      <c r="K80" s="936"/>
      <c r="L80" s="936"/>
      <c r="M80" s="936"/>
      <c r="N80" s="936"/>
      <c r="O80" s="936"/>
      <c r="P80" s="937"/>
      <c r="Q80" s="945"/>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3"/>
      <c r="BA80" s="943"/>
      <c r="BB80" s="943"/>
      <c r="BC80" s="943"/>
      <c r="BD80" s="944"/>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5"/>
      <c r="C81" s="936"/>
      <c r="D81" s="936"/>
      <c r="E81" s="936"/>
      <c r="F81" s="936"/>
      <c r="G81" s="936"/>
      <c r="H81" s="936"/>
      <c r="I81" s="936"/>
      <c r="J81" s="936"/>
      <c r="K81" s="936"/>
      <c r="L81" s="936"/>
      <c r="M81" s="936"/>
      <c r="N81" s="936"/>
      <c r="O81" s="936"/>
      <c r="P81" s="937"/>
      <c r="Q81" s="945"/>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3"/>
      <c r="BA81" s="943"/>
      <c r="BB81" s="943"/>
      <c r="BC81" s="943"/>
      <c r="BD81" s="944"/>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5"/>
      <c r="C82" s="936"/>
      <c r="D82" s="936"/>
      <c r="E82" s="936"/>
      <c r="F82" s="936"/>
      <c r="G82" s="936"/>
      <c r="H82" s="936"/>
      <c r="I82" s="936"/>
      <c r="J82" s="936"/>
      <c r="K82" s="936"/>
      <c r="L82" s="936"/>
      <c r="M82" s="936"/>
      <c r="N82" s="936"/>
      <c r="O82" s="936"/>
      <c r="P82" s="937"/>
      <c r="Q82" s="945"/>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3"/>
      <c r="BA82" s="943"/>
      <c r="BB82" s="943"/>
      <c r="BC82" s="943"/>
      <c r="BD82" s="944"/>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5"/>
      <c r="C83" s="936"/>
      <c r="D83" s="936"/>
      <c r="E83" s="936"/>
      <c r="F83" s="936"/>
      <c r="G83" s="936"/>
      <c r="H83" s="936"/>
      <c r="I83" s="936"/>
      <c r="J83" s="936"/>
      <c r="K83" s="936"/>
      <c r="L83" s="936"/>
      <c r="M83" s="936"/>
      <c r="N83" s="936"/>
      <c r="O83" s="936"/>
      <c r="P83" s="937"/>
      <c r="Q83" s="945"/>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3"/>
      <c r="BA83" s="943"/>
      <c r="BB83" s="943"/>
      <c r="BC83" s="943"/>
      <c r="BD83" s="944"/>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5"/>
      <c r="C84" s="936"/>
      <c r="D84" s="936"/>
      <c r="E84" s="936"/>
      <c r="F84" s="936"/>
      <c r="G84" s="936"/>
      <c r="H84" s="936"/>
      <c r="I84" s="936"/>
      <c r="J84" s="936"/>
      <c r="K84" s="936"/>
      <c r="L84" s="936"/>
      <c r="M84" s="936"/>
      <c r="N84" s="936"/>
      <c r="O84" s="936"/>
      <c r="P84" s="937"/>
      <c r="Q84" s="945"/>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3"/>
      <c r="BA84" s="943"/>
      <c r="BB84" s="943"/>
      <c r="BC84" s="943"/>
      <c r="BD84" s="944"/>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5"/>
      <c r="C85" s="936"/>
      <c r="D85" s="936"/>
      <c r="E85" s="936"/>
      <c r="F85" s="936"/>
      <c r="G85" s="936"/>
      <c r="H85" s="936"/>
      <c r="I85" s="936"/>
      <c r="J85" s="936"/>
      <c r="K85" s="936"/>
      <c r="L85" s="936"/>
      <c r="M85" s="936"/>
      <c r="N85" s="936"/>
      <c r="O85" s="936"/>
      <c r="P85" s="937"/>
      <c r="Q85" s="945"/>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3"/>
      <c r="BA85" s="943"/>
      <c r="BB85" s="943"/>
      <c r="BC85" s="943"/>
      <c r="BD85" s="944"/>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5"/>
      <c r="C86" s="936"/>
      <c r="D86" s="936"/>
      <c r="E86" s="936"/>
      <c r="F86" s="936"/>
      <c r="G86" s="936"/>
      <c r="H86" s="936"/>
      <c r="I86" s="936"/>
      <c r="J86" s="936"/>
      <c r="K86" s="936"/>
      <c r="L86" s="936"/>
      <c r="M86" s="936"/>
      <c r="N86" s="936"/>
      <c r="O86" s="936"/>
      <c r="P86" s="937"/>
      <c r="Q86" s="945"/>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3"/>
      <c r="BA86" s="943"/>
      <c r="BB86" s="943"/>
      <c r="BC86" s="943"/>
      <c r="BD86" s="944"/>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17741</v>
      </c>
      <c r="AG88" s="902"/>
      <c r="AH88" s="902"/>
      <c r="AI88" s="902"/>
      <c r="AJ88" s="902"/>
      <c r="AK88" s="899"/>
      <c r="AL88" s="899"/>
      <c r="AM88" s="899"/>
      <c r="AN88" s="899"/>
      <c r="AO88" s="899"/>
      <c r="AP88" s="902">
        <v>2305</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407</v>
      </c>
      <c r="BS102" s="851"/>
      <c r="BT102" s="851"/>
      <c r="BU102" s="851"/>
      <c r="BV102" s="851"/>
      <c r="BW102" s="851"/>
      <c r="BX102" s="851"/>
      <c r="BY102" s="851"/>
      <c r="BZ102" s="851"/>
      <c r="CA102" s="851"/>
      <c r="CB102" s="851"/>
      <c r="CC102" s="851"/>
      <c r="CD102" s="851"/>
      <c r="CE102" s="851"/>
      <c r="CF102" s="851"/>
      <c r="CG102" s="852"/>
      <c r="CH102" s="953"/>
      <c r="CI102" s="954"/>
      <c r="CJ102" s="954"/>
      <c r="CK102" s="954"/>
      <c r="CL102" s="955"/>
      <c r="CM102" s="953"/>
      <c r="CN102" s="954"/>
      <c r="CO102" s="954"/>
      <c r="CP102" s="954"/>
      <c r="CQ102" s="955"/>
      <c r="CR102" s="956"/>
      <c r="CS102" s="910"/>
      <c r="CT102" s="910"/>
      <c r="CU102" s="910"/>
      <c r="CV102" s="957"/>
      <c r="CW102" s="956"/>
      <c r="CX102" s="910"/>
      <c r="CY102" s="910"/>
      <c r="CZ102" s="910"/>
      <c r="DA102" s="957"/>
      <c r="DB102" s="956"/>
      <c r="DC102" s="910"/>
      <c r="DD102" s="910"/>
      <c r="DE102" s="910"/>
      <c r="DF102" s="957"/>
      <c r="DG102" s="956"/>
      <c r="DH102" s="910"/>
      <c r="DI102" s="910"/>
      <c r="DJ102" s="910"/>
      <c r="DK102" s="957"/>
      <c r="DL102" s="956"/>
      <c r="DM102" s="910"/>
      <c r="DN102" s="910"/>
      <c r="DO102" s="910"/>
      <c r="DP102" s="957"/>
      <c r="DQ102" s="956"/>
      <c r="DR102" s="910"/>
      <c r="DS102" s="910"/>
      <c r="DT102" s="910"/>
      <c r="DU102" s="957"/>
      <c r="DV102" s="980"/>
      <c r="DW102" s="981"/>
      <c r="DX102" s="981"/>
      <c r="DY102" s="981"/>
      <c r="DZ102" s="982"/>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3" t="s">
        <v>408</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4" t="s">
        <v>409</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5" t="s">
        <v>412</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413</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c r="A109" s="978" t="s">
        <v>414</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415</v>
      </c>
      <c r="AB109" s="959"/>
      <c r="AC109" s="959"/>
      <c r="AD109" s="959"/>
      <c r="AE109" s="960"/>
      <c r="AF109" s="958" t="s">
        <v>298</v>
      </c>
      <c r="AG109" s="959"/>
      <c r="AH109" s="959"/>
      <c r="AI109" s="959"/>
      <c r="AJ109" s="960"/>
      <c r="AK109" s="958" t="s">
        <v>297</v>
      </c>
      <c r="AL109" s="959"/>
      <c r="AM109" s="959"/>
      <c r="AN109" s="959"/>
      <c r="AO109" s="960"/>
      <c r="AP109" s="958" t="s">
        <v>416</v>
      </c>
      <c r="AQ109" s="959"/>
      <c r="AR109" s="959"/>
      <c r="AS109" s="959"/>
      <c r="AT109" s="961"/>
      <c r="AU109" s="978" t="s">
        <v>414</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415</v>
      </c>
      <c r="BR109" s="959"/>
      <c r="BS109" s="959"/>
      <c r="BT109" s="959"/>
      <c r="BU109" s="960"/>
      <c r="BV109" s="958" t="s">
        <v>298</v>
      </c>
      <c r="BW109" s="959"/>
      <c r="BX109" s="959"/>
      <c r="BY109" s="959"/>
      <c r="BZ109" s="960"/>
      <c r="CA109" s="958" t="s">
        <v>297</v>
      </c>
      <c r="CB109" s="959"/>
      <c r="CC109" s="959"/>
      <c r="CD109" s="959"/>
      <c r="CE109" s="960"/>
      <c r="CF109" s="979" t="s">
        <v>416</v>
      </c>
      <c r="CG109" s="979"/>
      <c r="CH109" s="979"/>
      <c r="CI109" s="979"/>
      <c r="CJ109" s="979"/>
      <c r="CK109" s="958" t="s">
        <v>417</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415</v>
      </c>
      <c r="DH109" s="959"/>
      <c r="DI109" s="959"/>
      <c r="DJ109" s="959"/>
      <c r="DK109" s="960"/>
      <c r="DL109" s="958" t="s">
        <v>298</v>
      </c>
      <c r="DM109" s="959"/>
      <c r="DN109" s="959"/>
      <c r="DO109" s="959"/>
      <c r="DP109" s="960"/>
      <c r="DQ109" s="958" t="s">
        <v>297</v>
      </c>
      <c r="DR109" s="959"/>
      <c r="DS109" s="959"/>
      <c r="DT109" s="959"/>
      <c r="DU109" s="960"/>
      <c r="DV109" s="958" t="s">
        <v>416</v>
      </c>
      <c r="DW109" s="959"/>
      <c r="DX109" s="959"/>
      <c r="DY109" s="959"/>
      <c r="DZ109" s="961"/>
    </row>
    <row r="110" spans="1:131" s="226" customFormat="1" ht="26.25" customHeight="1">
      <c r="A110" s="962" t="s">
        <v>418</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396275</v>
      </c>
      <c r="AB110" s="966"/>
      <c r="AC110" s="966"/>
      <c r="AD110" s="966"/>
      <c r="AE110" s="967"/>
      <c r="AF110" s="968">
        <v>433553</v>
      </c>
      <c r="AG110" s="966"/>
      <c r="AH110" s="966"/>
      <c r="AI110" s="966"/>
      <c r="AJ110" s="967"/>
      <c r="AK110" s="968">
        <v>647293</v>
      </c>
      <c r="AL110" s="966"/>
      <c r="AM110" s="966"/>
      <c r="AN110" s="966"/>
      <c r="AO110" s="967"/>
      <c r="AP110" s="969">
        <v>19.399999999999999</v>
      </c>
      <c r="AQ110" s="970"/>
      <c r="AR110" s="970"/>
      <c r="AS110" s="970"/>
      <c r="AT110" s="971"/>
      <c r="AU110" s="972" t="s">
        <v>67</v>
      </c>
      <c r="AV110" s="973"/>
      <c r="AW110" s="973"/>
      <c r="AX110" s="973"/>
      <c r="AY110" s="973"/>
      <c r="AZ110" s="1014" t="s">
        <v>419</v>
      </c>
      <c r="BA110" s="963"/>
      <c r="BB110" s="963"/>
      <c r="BC110" s="963"/>
      <c r="BD110" s="963"/>
      <c r="BE110" s="963"/>
      <c r="BF110" s="963"/>
      <c r="BG110" s="963"/>
      <c r="BH110" s="963"/>
      <c r="BI110" s="963"/>
      <c r="BJ110" s="963"/>
      <c r="BK110" s="963"/>
      <c r="BL110" s="963"/>
      <c r="BM110" s="963"/>
      <c r="BN110" s="963"/>
      <c r="BO110" s="963"/>
      <c r="BP110" s="964"/>
      <c r="BQ110" s="1000">
        <v>4895989</v>
      </c>
      <c r="BR110" s="1001"/>
      <c r="BS110" s="1001"/>
      <c r="BT110" s="1001"/>
      <c r="BU110" s="1001"/>
      <c r="BV110" s="1001">
        <v>5974964</v>
      </c>
      <c r="BW110" s="1001"/>
      <c r="BX110" s="1001"/>
      <c r="BY110" s="1001"/>
      <c r="BZ110" s="1001"/>
      <c r="CA110" s="1001">
        <v>5954501</v>
      </c>
      <c r="CB110" s="1001"/>
      <c r="CC110" s="1001"/>
      <c r="CD110" s="1001"/>
      <c r="CE110" s="1001"/>
      <c r="CF110" s="1015">
        <v>178.3</v>
      </c>
      <c r="CG110" s="1016"/>
      <c r="CH110" s="1016"/>
      <c r="CI110" s="1016"/>
      <c r="CJ110" s="1016"/>
      <c r="CK110" s="1017" t="s">
        <v>420</v>
      </c>
      <c r="CL110" s="1018"/>
      <c r="CM110" s="997" t="s">
        <v>421</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t="s">
        <v>121</v>
      </c>
      <c r="DH110" s="1001"/>
      <c r="DI110" s="1001"/>
      <c r="DJ110" s="1001"/>
      <c r="DK110" s="1001"/>
      <c r="DL110" s="1001" t="s">
        <v>121</v>
      </c>
      <c r="DM110" s="1001"/>
      <c r="DN110" s="1001"/>
      <c r="DO110" s="1001"/>
      <c r="DP110" s="1001"/>
      <c r="DQ110" s="1001" t="s">
        <v>121</v>
      </c>
      <c r="DR110" s="1001"/>
      <c r="DS110" s="1001"/>
      <c r="DT110" s="1001"/>
      <c r="DU110" s="1001"/>
      <c r="DV110" s="1002" t="s">
        <v>121</v>
      </c>
      <c r="DW110" s="1002"/>
      <c r="DX110" s="1002"/>
      <c r="DY110" s="1002"/>
      <c r="DZ110" s="1003"/>
    </row>
    <row r="111" spans="1:131" s="226" customFormat="1" ht="26.25" customHeight="1">
      <c r="A111" s="1004" t="s">
        <v>422</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121</v>
      </c>
      <c r="AB111" s="1008"/>
      <c r="AC111" s="1008"/>
      <c r="AD111" s="1008"/>
      <c r="AE111" s="1009"/>
      <c r="AF111" s="1010" t="s">
        <v>121</v>
      </c>
      <c r="AG111" s="1008"/>
      <c r="AH111" s="1008"/>
      <c r="AI111" s="1008"/>
      <c r="AJ111" s="1009"/>
      <c r="AK111" s="1010" t="s">
        <v>121</v>
      </c>
      <c r="AL111" s="1008"/>
      <c r="AM111" s="1008"/>
      <c r="AN111" s="1008"/>
      <c r="AO111" s="1009"/>
      <c r="AP111" s="1011" t="s">
        <v>121</v>
      </c>
      <c r="AQ111" s="1012"/>
      <c r="AR111" s="1012"/>
      <c r="AS111" s="1012"/>
      <c r="AT111" s="1013"/>
      <c r="AU111" s="974"/>
      <c r="AV111" s="975"/>
      <c r="AW111" s="975"/>
      <c r="AX111" s="975"/>
      <c r="AY111" s="975"/>
      <c r="AZ111" s="1023" t="s">
        <v>423</v>
      </c>
      <c r="BA111" s="1024"/>
      <c r="BB111" s="1024"/>
      <c r="BC111" s="1024"/>
      <c r="BD111" s="1024"/>
      <c r="BE111" s="1024"/>
      <c r="BF111" s="1024"/>
      <c r="BG111" s="1024"/>
      <c r="BH111" s="1024"/>
      <c r="BI111" s="1024"/>
      <c r="BJ111" s="1024"/>
      <c r="BK111" s="1024"/>
      <c r="BL111" s="1024"/>
      <c r="BM111" s="1024"/>
      <c r="BN111" s="1024"/>
      <c r="BO111" s="1024"/>
      <c r="BP111" s="1025"/>
      <c r="BQ111" s="993">
        <v>256228</v>
      </c>
      <c r="BR111" s="994"/>
      <c r="BS111" s="994"/>
      <c r="BT111" s="994"/>
      <c r="BU111" s="994"/>
      <c r="BV111" s="994">
        <v>167436</v>
      </c>
      <c r="BW111" s="994"/>
      <c r="BX111" s="994"/>
      <c r="BY111" s="994"/>
      <c r="BZ111" s="994"/>
      <c r="CA111" s="994">
        <v>90326</v>
      </c>
      <c r="CB111" s="994"/>
      <c r="CC111" s="994"/>
      <c r="CD111" s="994"/>
      <c r="CE111" s="994"/>
      <c r="CF111" s="988">
        <v>2.7</v>
      </c>
      <c r="CG111" s="989"/>
      <c r="CH111" s="989"/>
      <c r="CI111" s="989"/>
      <c r="CJ111" s="989"/>
      <c r="CK111" s="1019"/>
      <c r="CL111" s="1020"/>
      <c r="CM111" s="990" t="s">
        <v>424</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121</v>
      </c>
      <c r="DH111" s="994"/>
      <c r="DI111" s="994"/>
      <c r="DJ111" s="994"/>
      <c r="DK111" s="994"/>
      <c r="DL111" s="994" t="s">
        <v>121</v>
      </c>
      <c r="DM111" s="994"/>
      <c r="DN111" s="994"/>
      <c r="DO111" s="994"/>
      <c r="DP111" s="994"/>
      <c r="DQ111" s="994" t="s">
        <v>401</v>
      </c>
      <c r="DR111" s="994"/>
      <c r="DS111" s="994"/>
      <c r="DT111" s="994"/>
      <c r="DU111" s="994"/>
      <c r="DV111" s="995" t="s">
        <v>121</v>
      </c>
      <c r="DW111" s="995"/>
      <c r="DX111" s="995"/>
      <c r="DY111" s="995"/>
      <c r="DZ111" s="996"/>
    </row>
    <row r="112" spans="1:131" s="226" customFormat="1" ht="26.25" customHeight="1">
      <c r="A112" s="1026" t="s">
        <v>425</v>
      </c>
      <c r="B112" s="1027"/>
      <c r="C112" s="1024" t="s">
        <v>426</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t="s">
        <v>121</v>
      </c>
      <c r="AB112" s="1033"/>
      <c r="AC112" s="1033"/>
      <c r="AD112" s="1033"/>
      <c r="AE112" s="1034"/>
      <c r="AF112" s="1035" t="s">
        <v>121</v>
      </c>
      <c r="AG112" s="1033"/>
      <c r="AH112" s="1033"/>
      <c r="AI112" s="1033"/>
      <c r="AJ112" s="1034"/>
      <c r="AK112" s="1035" t="s">
        <v>121</v>
      </c>
      <c r="AL112" s="1033"/>
      <c r="AM112" s="1033"/>
      <c r="AN112" s="1033"/>
      <c r="AO112" s="1034"/>
      <c r="AP112" s="1036" t="s">
        <v>121</v>
      </c>
      <c r="AQ112" s="1037"/>
      <c r="AR112" s="1037"/>
      <c r="AS112" s="1037"/>
      <c r="AT112" s="1038"/>
      <c r="AU112" s="974"/>
      <c r="AV112" s="975"/>
      <c r="AW112" s="975"/>
      <c r="AX112" s="975"/>
      <c r="AY112" s="975"/>
      <c r="AZ112" s="1023" t="s">
        <v>427</v>
      </c>
      <c r="BA112" s="1024"/>
      <c r="BB112" s="1024"/>
      <c r="BC112" s="1024"/>
      <c r="BD112" s="1024"/>
      <c r="BE112" s="1024"/>
      <c r="BF112" s="1024"/>
      <c r="BG112" s="1024"/>
      <c r="BH112" s="1024"/>
      <c r="BI112" s="1024"/>
      <c r="BJ112" s="1024"/>
      <c r="BK112" s="1024"/>
      <c r="BL112" s="1024"/>
      <c r="BM112" s="1024"/>
      <c r="BN112" s="1024"/>
      <c r="BO112" s="1024"/>
      <c r="BP112" s="1025"/>
      <c r="BQ112" s="993">
        <v>1452513</v>
      </c>
      <c r="BR112" s="994"/>
      <c r="BS112" s="994"/>
      <c r="BT112" s="994"/>
      <c r="BU112" s="994"/>
      <c r="BV112" s="994">
        <v>1434408</v>
      </c>
      <c r="BW112" s="994"/>
      <c r="BX112" s="994"/>
      <c r="BY112" s="994"/>
      <c r="BZ112" s="994"/>
      <c r="CA112" s="994">
        <v>1393158</v>
      </c>
      <c r="CB112" s="994"/>
      <c r="CC112" s="994"/>
      <c r="CD112" s="994"/>
      <c r="CE112" s="994"/>
      <c r="CF112" s="988">
        <v>41.7</v>
      </c>
      <c r="CG112" s="989"/>
      <c r="CH112" s="989"/>
      <c r="CI112" s="989"/>
      <c r="CJ112" s="989"/>
      <c r="CK112" s="1019"/>
      <c r="CL112" s="1020"/>
      <c r="CM112" s="990" t="s">
        <v>428</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401</v>
      </c>
      <c r="DH112" s="994"/>
      <c r="DI112" s="994"/>
      <c r="DJ112" s="994"/>
      <c r="DK112" s="994"/>
      <c r="DL112" s="994" t="s">
        <v>121</v>
      </c>
      <c r="DM112" s="994"/>
      <c r="DN112" s="994"/>
      <c r="DO112" s="994"/>
      <c r="DP112" s="994"/>
      <c r="DQ112" s="994" t="s">
        <v>121</v>
      </c>
      <c r="DR112" s="994"/>
      <c r="DS112" s="994"/>
      <c r="DT112" s="994"/>
      <c r="DU112" s="994"/>
      <c r="DV112" s="995" t="s">
        <v>429</v>
      </c>
      <c r="DW112" s="995"/>
      <c r="DX112" s="995"/>
      <c r="DY112" s="995"/>
      <c r="DZ112" s="996"/>
    </row>
    <row r="113" spans="1:130" s="226" customFormat="1" ht="26.25" customHeight="1">
      <c r="A113" s="1028"/>
      <c r="B113" s="1029"/>
      <c r="C113" s="1024" t="s">
        <v>430</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113920</v>
      </c>
      <c r="AB113" s="1008"/>
      <c r="AC113" s="1008"/>
      <c r="AD113" s="1008"/>
      <c r="AE113" s="1009"/>
      <c r="AF113" s="1010">
        <v>89471</v>
      </c>
      <c r="AG113" s="1008"/>
      <c r="AH113" s="1008"/>
      <c r="AI113" s="1008"/>
      <c r="AJ113" s="1009"/>
      <c r="AK113" s="1010">
        <v>89304</v>
      </c>
      <c r="AL113" s="1008"/>
      <c r="AM113" s="1008"/>
      <c r="AN113" s="1008"/>
      <c r="AO113" s="1009"/>
      <c r="AP113" s="1011">
        <v>2.7</v>
      </c>
      <c r="AQ113" s="1012"/>
      <c r="AR113" s="1012"/>
      <c r="AS113" s="1012"/>
      <c r="AT113" s="1013"/>
      <c r="AU113" s="974"/>
      <c r="AV113" s="975"/>
      <c r="AW113" s="975"/>
      <c r="AX113" s="975"/>
      <c r="AY113" s="975"/>
      <c r="AZ113" s="1023" t="s">
        <v>431</v>
      </c>
      <c r="BA113" s="1024"/>
      <c r="BB113" s="1024"/>
      <c r="BC113" s="1024"/>
      <c r="BD113" s="1024"/>
      <c r="BE113" s="1024"/>
      <c r="BF113" s="1024"/>
      <c r="BG113" s="1024"/>
      <c r="BH113" s="1024"/>
      <c r="BI113" s="1024"/>
      <c r="BJ113" s="1024"/>
      <c r="BK113" s="1024"/>
      <c r="BL113" s="1024"/>
      <c r="BM113" s="1024"/>
      <c r="BN113" s="1024"/>
      <c r="BO113" s="1024"/>
      <c r="BP113" s="1025"/>
      <c r="BQ113" s="993">
        <v>300635</v>
      </c>
      <c r="BR113" s="994"/>
      <c r="BS113" s="994"/>
      <c r="BT113" s="994"/>
      <c r="BU113" s="994"/>
      <c r="BV113" s="994">
        <v>335870</v>
      </c>
      <c r="BW113" s="994"/>
      <c r="BX113" s="994"/>
      <c r="BY113" s="994"/>
      <c r="BZ113" s="994"/>
      <c r="CA113" s="994">
        <v>304308</v>
      </c>
      <c r="CB113" s="994"/>
      <c r="CC113" s="994"/>
      <c r="CD113" s="994"/>
      <c r="CE113" s="994"/>
      <c r="CF113" s="988">
        <v>9.1</v>
      </c>
      <c r="CG113" s="989"/>
      <c r="CH113" s="989"/>
      <c r="CI113" s="989"/>
      <c r="CJ113" s="989"/>
      <c r="CK113" s="1019"/>
      <c r="CL113" s="1020"/>
      <c r="CM113" s="990" t="s">
        <v>432</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121</v>
      </c>
      <c r="DH113" s="1033"/>
      <c r="DI113" s="1033"/>
      <c r="DJ113" s="1033"/>
      <c r="DK113" s="1034"/>
      <c r="DL113" s="1035" t="s">
        <v>121</v>
      </c>
      <c r="DM113" s="1033"/>
      <c r="DN113" s="1033"/>
      <c r="DO113" s="1033"/>
      <c r="DP113" s="1034"/>
      <c r="DQ113" s="1035" t="s">
        <v>121</v>
      </c>
      <c r="DR113" s="1033"/>
      <c r="DS113" s="1033"/>
      <c r="DT113" s="1033"/>
      <c r="DU113" s="1034"/>
      <c r="DV113" s="1036" t="s">
        <v>121</v>
      </c>
      <c r="DW113" s="1037"/>
      <c r="DX113" s="1037"/>
      <c r="DY113" s="1037"/>
      <c r="DZ113" s="1038"/>
    </row>
    <row r="114" spans="1:130" s="226" customFormat="1" ht="26.25" customHeight="1">
      <c r="A114" s="1028"/>
      <c r="B114" s="1029"/>
      <c r="C114" s="1024" t="s">
        <v>433</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v>45362</v>
      </c>
      <c r="AB114" s="1033"/>
      <c r="AC114" s="1033"/>
      <c r="AD114" s="1033"/>
      <c r="AE114" s="1034"/>
      <c r="AF114" s="1035">
        <v>52198</v>
      </c>
      <c r="AG114" s="1033"/>
      <c r="AH114" s="1033"/>
      <c r="AI114" s="1033"/>
      <c r="AJ114" s="1034"/>
      <c r="AK114" s="1035">
        <v>54986</v>
      </c>
      <c r="AL114" s="1033"/>
      <c r="AM114" s="1033"/>
      <c r="AN114" s="1033"/>
      <c r="AO114" s="1034"/>
      <c r="AP114" s="1036">
        <v>1.6</v>
      </c>
      <c r="AQ114" s="1037"/>
      <c r="AR114" s="1037"/>
      <c r="AS114" s="1037"/>
      <c r="AT114" s="1038"/>
      <c r="AU114" s="974"/>
      <c r="AV114" s="975"/>
      <c r="AW114" s="975"/>
      <c r="AX114" s="975"/>
      <c r="AY114" s="975"/>
      <c r="AZ114" s="1023" t="s">
        <v>434</v>
      </c>
      <c r="BA114" s="1024"/>
      <c r="BB114" s="1024"/>
      <c r="BC114" s="1024"/>
      <c r="BD114" s="1024"/>
      <c r="BE114" s="1024"/>
      <c r="BF114" s="1024"/>
      <c r="BG114" s="1024"/>
      <c r="BH114" s="1024"/>
      <c r="BI114" s="1024"/>
      <c r="BJ114" s="1024"/>
      <c r="BK114" s="1024"/>
      <c r="BL114" s="1024"/>
      <c r="BM114" s="1024"/>
      <c r="BN114" s="1024"/>
      <c r="BO114" s="1024"/>
      <c r="BP114" s="1025"/>
      <c r="BQ114" s="993">
        <v>1618344</v>
      </c>
      <c r="BR114" s="994"/>
      <c r="BS114" s="994"/>
      <c r="BT114" s="994"/>
      <c r="BU114" s="994"/>
      <c r="BV114" s="994">
        <v>1649284</v>
      </c>
      <c r="BW114" s="994"/>
      <c r="BX114" s="994"/>
      <c r="BY114" s="994"/>
      <c r="BZ114" s="994"/>
      <c r="CA114" s="994">
        <v>1555898</v>
      </c>
      <c r="CB114" s="994"/>
      <c r="CC114" s="994"/>
      <c r="CD114" s="994"/>
      <c r="CE114" s="994"/>
      <c r="CF114" s="988">
        <v>46.6</v>
      </c>
      <c r="CG114" s="989"/>
      <c r="CH114" s="989"/>
      <c r="CI114" s="989"/>
      <c r="CJ114" s="989"/>
      <c r="CK114" s="1019"/>
      <c r="CL114" s="1020"/>
      <c r="CM114" s="990" t="s">
        <v>435</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121</v>
      </c>
      <c r="DH114" s="1033"/>
      <c r="DI114" s="1033"/>
      <c r="DJ114" s="1033"/>
      <c r="DK114" s="1034"/>
      <c r="DL114" s="1035" t="s">
        <v>121</v>
      </c>
      <c r="DM114" s="1033"/>
      <c r="DN114" s="1033"/>
      <c r="DO114" s="1033"/>
      <c r="DP114" s="1034"/>
      <c r="DQ114" s="1035" t="s">
        <v>121</v>
      </c>
      <c r="DR114" s="1033"/>
      <c r="DS114" s="1033"/>
      <c r="DT114" s="1033"/>
      <c r="DU114" s="1034"/>
      <c r="DV114" s="1036" t="s">
        <v>121</v>
      </c>
      <c r="DW114" s="1037"/>
      <c r="DX114" s="1037"/>
      <c r="DY114" s="1037"/>
      <c r="DZ114" s="1038"/>
    </row>
    <row r="115" spans="1:130" s="226" customFormat="1" ht="26.25" customHeight="1">
      <c r="A115" s="1028"/>
      <c r="B115" s="1029"/>
      <c r="C115" s="1024" t="s">
        <v>436</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v>91639</v>
      </c>
      <c r="AB115" s="1008"/>
      <c r="AC115" s="1008"/>
      <c r="AD115" s="1008"/>
      <c r="AE115" s="1009"/>
      <c r="AF115" s="1010">
        <v>85010</v>
      </c>
      <c r="AG115" s="1008"/>
      <c r="AH115" s="1008"/>
      <c r="AI115" s="1008"/>
      <c r="AJ115" s="1009"/>
      <c r="AK115" s="1010">
        <v>79426</v>
      </c>
      <c r="AL115" s="1008"/>
      <c r="AM115" s="1008"/>
      <c r="AN115" s="1008"/>
      <c r="AO115" s="1009"/>
      <c r="AP115" s="1011">
        <v>2.4</v>
      </c>
      <c r="AQ115" s="1012"/>
      <c r="AR115" s="1012"/>
      <c r="AS115" s="1012"/>
      <c r="AT115" s="1013"/>
      <c r="AU115" s="974"/>
      <c r="AV115" s="975"/>
      <c r="AW115" s="975"/>
      <c r="AX115" s="975"/>
      <c r="AY115" s="975"/>
      <c r="AZ115" s="1023" t="s">
        <v>437</v>
      </c>
      <c r="BA115" s="1024"/>
      <c r="BB115" s="1024"/>
      <c r="BC115" s="1024"/>
      <c r="BD115" s="1024"/>
      <c r="BE115" s="1024"/>
      <c r="BF115" s="1024"/>
      <c r="BG115" s="1024"/>
      <c r="BH115" s="1024"/>
      <c r="BI115" s="1024"/>
      <c r="BJ115" s="1024"/>
      <c r="BK115" s="1024"/>
      <c r="BL115" s="1024"/>
      <c r="BM115" s="1024"/>
      <c r="BN115" s="1024"/>
      <c r="BO115" s="1024"/>
      <c r="BP115" s="1025"/>
      <c r="BQ115" s="993" t="s">
        <v>121</v>
      </c>
      <c r="BR115" s="994"/>
      <c r="BS115" s="994"/>
      <c r="BT115" s="994"/>
      <c r="BU115" s="994"/>
      <c r="BV115" s="994" t="s">
        <v>121</v>
      </c>
      <c r="BW115" s="994"/>
      <c r="BX115" s="994"/>
      <c r="BY115" s="994"/>
      <c r="BZ115" s="994"/>
      <c r="CA115" s="994" t="s">
        <v>401</v>
      </c>
      <c r="CB115" s="994"/>
      <c r="CC115" s="994"/>
      <c r="CD115" s="994"/>
      <c r="CE115" s="994"/>
      <c r="CF115" s="988" t="s">
        <v>121</v>
      </c>
      <c r="CG115" s="989"/>
      <c r="CH115" s="989"/>
      <c r="CI115" s="989"/>
      <c r="CJ115" s="989"/>
      <c r="CK115" s="1019"/>
      <c r="CL115" s="1020"/>
      <c r="CM115" s="1023" t="s">
        <v>438</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t="s">
        <v>121</v>
      </c>
      <c r="DH115" s="1033"/>
      <c r="DI115" s="1033"/>
      <c r="DJ115" s="1033"/>
      <c r="DK115" s="1034"/>
      <c r="DL115" s="1035" t="s">
        <v>121</v>
      </c>
      <c r="DM115" s="1033"/>
      <c r="DN115" s="1033"/>
      <c r="DO115" s="1033"/>
      <c r="DP115" s="1034"/>
      <c r="DQ115" s="1035" t="s">
        <v>121</v>
      </c>
      <c r="DR115" s="1033"/>
      <c r="DS115" s="1033"/>
      <c r="DT115" s="1033"/>
      <c r="DU115" s="1034"/>
      <c r="DV115" s="1036" t="s">
        <v>121</v>
      </c>
      <c r="DW115" s="1037"/>
      <c r="DX115" s="1037"/>
      <c r="DY115" s="1037"/>
      <c r="DZ115" s="1038"/>
    </row>
    <row r="116" spans="1:130" s="226" customFormat="1" ht="26.25" customHeight="1">
      <c r="A116" s="1030"/>
      <c r="B116" s="1031"/>
      <c r="C116" s="1039" t="s">
        <v>439</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t="s">
        <v>121</v>
      </c>
      <c r="AB116" s="1033"/>
      <c r="AC116" s="1033"/>
      <c r="AD116" s="1033"/>
      <c r="AE116" s="1034"/>
      <c r="AF116" s="1035" t="s">
        <v>121</v>
      </c>
      <c r="AG116" s="1033"/>
      <c r="AH116" s="1033"/>
      <c r="AI116" s="1033"/>
      <c r="AJ116" s="1034"/>
      <c r="AK116" s="1035" t="s">
        <v>121</v>
      </c>
      <c r="AL116" s="1033"/>
      <c r="AM116" s="1033"/>
      <c r="AN116" s="1033"/>
      <c r="AO116" s="1034"/>
      <c r="AP116" s="1036" t="s">
        <v>121</v>
      </c>
      <c r="AQ116" s="1037"/>
      <c r="AR116" s="1037"/>
      <c r="AS116" s="1037"/>
      <c r="AT116" s="1038"/>
      <c r="AU116" s="974"/>
      <c r="AV116" s="975"/>
      <c r="AW116" s="975"/>
      <c r="AX116" s="975"/>
      <c r="AY116" s="975"/>
      <c r="AZ116" s="1041" t="s">
        <v>440</v>
      </c>
      <c r="BA116" s="1042"/>
      <c r="BB116" s="1042"/>
      <c r="BC116" s="1042"/>
      <c r="BD116" s="1042"/>
      <c r="BE116" s="1042"/>
      <c r="BF116" s="1042"/>
      <c r="BG116" s="1042"/>
      <c r="BH116" s="1042"/>
      <c r="BI116" s="1042"/>
      <c r="BJ116" s="1042"/>
      <c r="BK116" s="1042"/>
      <c r="BL116" s="1042"/>
      <c r="BM116" s="1042"/>
      <c r="BN116" s="1042"/>
      <c r="BO116" s="1042"/>
      <c r="BP116" s="1043"/>
      <c r="BQ116" s="993" t="s">
        <v>121</v>
      </c>
      <c r="BR116" s="994"/>
      <c r="BS116" s="994"/>
      <c r="BT116" s="994"/>
      <c r="BU116" s="994"/>
      <c r="BV116" s="994" t="s">
        <v>121</v>
      </c>
      <c r="BW116" s="994"/>
      <c r="BX116" s="994"/>
      <c r="BY116" s="994"/>
      <c r="BZ116" s="994"/>
      <c r="CA116" s="994" t="s">
        <v>121</v>
      </c>
      <c r="CB116" s="994"/>
      <c r="CC116" s="994"/>
      <c r="CD116" s="994"/>
      <c r="CE116" s="994"/>
      <c r="CF116" s="988" t="s">
        <v>121</v>
      </c>
      <c r="CG116" s="989"/>
      <c r="CH116" s="989"/>
      <c r="CI116" s="989"/>
      <c r="CJ116" s="989"/>
      <c r="CK116" s="1019"/>
      <c r="CL116" s="1020"/>
      <c r="CM116" s="990" t="s">
        <v>441</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121</v>
      </c>
      <c r="DH116" s="1033"/>
      <c r="DI116" s="1033"/>
      <c r="DJ116" s="1033"/>
      <c r="DK116" s="1034"/>
      <c r="DL116" s="1035" t="s">
        <v>121</v>
      </c>
      <c r="DM116" s="1033"/>
      <c r="DN116" s="1033"/>
      <c r="DO116" s="1033"/>
      <c r="DP116" s="1034"/>
      <c r="DQ116" s="1035" t="s">
        <v>121</v>
      </c>
      <c r="DR116" s="1033"/>
      <c r="DS116" s="1033"/>
      <c r="DT116" s="1033"/>
      <c r="DU116" s="1034"/>
      <c r="DV116" s="1036" t="s">
        <v>121</v>
      </c>
      <c r="DW116" s="1037"/>
      <c r="DX116" s="1037"/>
      <c r="DY116" s="1037"/>
      <c r="DZ116" s="1038"/>
    </row>
    <row r="117" spans="1:130" s="226" customFormat="1" ht="26.25" customHeight="1">
      <c r="A117" s="978" t="s">
        <v>179</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442</v>
      </c>
      <c r="Z117" s="960"/>
      <c r="AA117" s="1050">
        <v>647196</v>
      </c>
      <c r="AB117" s="1051"/>
      <c r="AC117" s="1051"/>
      <c r="AD117" s="1051"/>
      <c r="AE117" s="1052"/>
      <c r="AF117" s="1053">
        <v>660232</v>
      </c>
      <c r="AG117" s="1051"/>
      <c r="AH117" s="1051"/>
      <c r="AI117" s="1051"/>
      <c r="AJ117" s="1052"/>
      <c r="AK117" s="1053">
        <v>871009</v>
      </c>
      <c r="AL117" s="1051"/>
      <c r="AM117" s="1051"/>
      <c r="AN117" s="1051"/>
      <c r="AO117" s="1052"/>
      <c r="AP117" s="1054"/>
      <c r="AQ117" s="1055"/>
      <c r="AR117" s="1055"/>
      <c r="AS117" s="1055"/>
      <c r="AT117" s="1056"/>
      <c r="AU117" s="974"/>
      <c r="AV117" s="975"/>
      <c r="AW117" s="975"/>
      <c r="AX117" s="975"/>
      <c r="AY117" s="975"/>
      <c r="AZ117" s="1041" t="s">
        <v>443</v>
      </c>
      <c r="BA117" s="1042"/>
      <c r="BB117" s="1042"/>
      <c r="BC117" s="1042"/>
      <c r="BD117" s="1042"/>
      <c r="BE117" s="1042"/>
      <c r="BF117" s="1042"/>
      <c r="BG117" s="1042"/>
      <c r="BH117" s="1042"/>
      <c r="BI117" s="1042"/>
      <c r="BJ117" s="1042"/>
      <c r="BK117" s="1042"/>
      <c r="BL117" s="1042"/>
      <c r="BM117" s="1042"/>
      <c r="BN117" s="1042"/>
      <c r="BO117" s="1042"/>
      <c r="BP117" s="1043"/>
      <c r="BQ117" s="993" t="s">
        <v>401</v>
      </c>
      <c r="BR117" s="994"/>
      <c r="BS117" s="994"/>
      <c r="BT117" s="994"/>
      <c r="BU117" s="994"/>
      <c r="BV117" s="994" t="s">
        <v>401</v>
      </c>
      <c r="BW117" s="994"/>
      <c r="BX117" s="994"/>
      <c r="BY117" s="994"/>
      <c r="BZ117" s="994"/>
      <c r="CA117" s="994" t="s">
        <v>121</v>
      </c>
      <c r="CB117" s="994"/>
      <c r="CC117" s="994"/>
      <c r="CD117" s="994"/>
      <c r="CE117" s="994"/>
      <c r="CF117" s="988" t="s">
        <v>401</v>
      </c>
      <c r="CG117" s="989"/>
      <c r="CH117" s="989"/>
      <c r="CI117" s="989"/>
      <c r="CJ117" s="989"/>
      <c r="CK117" s="1019"/>
      <c r="CL117" s="1020"/>
      <c r="CM117" s="990" t="s">
        <v>444</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401</v>
      </c>
      <c r="DH117" s="1033"/>
      <c r="DI117" s="1033"/>
      <c r="DJ117" s="1033"/>
      <c r="DK117" s="1034"/>
      <c r="DL117" s="1035" t="s">
        <v>121</v>
      </c>
      <c r="DM117" s="1033"/>
      <c r="DN117" s="1033"/>
      <c r="DO117" s="1033"/>
      <c r="DP117" s="1034"/>
      <c r="DQ117" s="1035" t="s">
        <v>401</v>
      </c>
      <c r="DR117" s="1033"/>
      <c r="DS117" s="1033"/>
      <c r="DT117" s="1033"/>
      <c r="DU117" s="1034"/>
      <c r="DV117" s="1036" t="s">
        <v>401</v>
      </c>
      <c r="DW117" s="1037"/>
      <c r="DX117" s="1037"/>
      <c r="DY117" s="1037"/>
      <c r="DZ117" s="1038"/>
    </row>
    <row r="118" spans="1:130" s="226" customFormat="1" ht="26.25" customHeight="1">
      <c r="A118" s="978" t="s">
        <v>417</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415</v>
      </c>
      <c r="AB118" s="959"/>
      <c r="AC118" s="959"/>
      <c r="AD118" s="959"/>
      <c r="AE118" s="960"/>
      <c r="AF118" s="958" t="s">
        <v>298</v>
      </c>
      <c r="AG118" s="959"/>
      <c r="AH118" s="959"/>
      <c r="AI118" s="959"/>
      <c r="AJ118" s="960"/>
      <c r="AK118" s="958" t="s">
        <v>297</v>
      </c>
      <c r="AL118" s="959"/>
      <c r="AM118" s="959"/>
      <c r="AN118" s="959"/>
      <c r="AO118" s="960"/>
      <c r="AP118" s="1045" t="s">
        <v>416</v>
      </c>
      <c r="AQ118" s="1046"/>
      <c r="AR118" s="1046"/>
      <c r="AS118" s="1046"/>
      <c r="AT118" s="1047"/>
      <c r="AU118" s="974"/>
      <c r="AV118" s="975"/>
      <c r="AW118" s="975"/>
      <c r="AX118" s="975"/>
      <c r="AY118" s="975"/>
      <c r="AZ118" s="1048" t="s">
        <v>445</v>
      </c>
      <c r="BA118" s="1039"/>
      <c r="BB118" s="1039"/>
      <c r="BC118" s="1039"/>
      <c r="BD118" s="1039"/>
      <c r="BE118" s="1039"/>
      <c r="BF118" s="1039"/>
      <c r="BG118" s="1039"/>
      <c r="BH118" s="1039"/>
      <c r="BI118" s="1039"/>
      <c r="BJ118" s="1039"/>
      <c r="BK118" s="1039"/>
      <c r="BL118" s="1039"/>
      <c r="BM118" s="1039"/>
      <c r="BN118" s="1039"/>
      <c r="BO118" s="1039"/>
      <c r="BP118" s="1040"/>
      <c r="BQ118" s="1071" t="s">
        <v>121</v>
      </c>
      <c r="BR118" s="1072"/>
      <c r="BS118" s="1072"/>
      <c r="BT118" s="1072"/>
      <c r="BU118" s="1072"/>
      <c r="BV118" s="1072" t="s">
        <v>121</v>
      </c>
      <c r="BW118" s="1072"/>
      <c r="BX118" s="1072"/>
      <c r="BY118" s="1072"/>
      <c r="BZ118" s="1072"/>
      <c r="CA118" s="1072" t="s">
        <v>121</v>
      </c>
      <c r="CB118" s="1072"/>
      <c r="CC118" s="1072"/>
      <c r="CD118" s="1072"/>
      <c r="CE118" s="1072"/>
      <c r="CF118" s="988" t="s">
        <v>121</v>
      </c>
      <c r="CG118" s="989"/>
      <c r="CH118" s="989"/>
      <c r="CI118" s="989"/>
      <c r="CJ118" s="989"/>
      <c r="CK118" s="1019"/>
      <c r="CL118" s="1020"/>
      <c r="CM118" s="990" t="s">
        <v>446</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121</v>
      </c>
      <c r="DH118" s="1033"/>
      <c r="DI118" s="1033"/>
      <c r="DJ118" s="1033"/>
      <c r="DK118" s="1034"/>
      <c r="DL118" s="1035" t="s">
        <v>121</v>
      </c>
      <c r="DM118" s="1033"/>
      <c r="DN118" s="1033"/>
      <c r="DO118" s="1033"/>
      <c r="DP118" s="1034"/>
      <c r="DQ118" s="1035" t="s">
        <v>121</v>
      </c>
      <c r="DR118" s="1033"/>
      <c r="DS118" s="1033"/>
      <c r="DT118" s="1033"/>
      <c r="DU118" s="1034"/>
      <c r="DV118" s="1036" t="s">
        <v>121</v>
      </c>
      <c r="DW118" s="1037"/>
      <c r="DX118" s="1037"/>
      <c r="DY118" s="1037"/>
      <c r="DZ118" s="1038"/>
    </row>
    <row r="119" spans="1:130" s="226" customFormat="1" ht="26.25" customHeight="1">
      <c r="A119" s="1132" t="s">
        <v>420</v>
      </c>
      <c r="B119" s="1018"/>
      <c r="C119" s="997" t="s">
        <v>421</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t="s">
        <v>121</v>
      </c>
      <c r="AB119" s="966"/>
      <c r="AC119" s="966"/>
      <c r="AD119" s="966"/>
      <c r="AE119" s="967"/>
      <c r="AF119" s="968" t="s">
        <v>121</v>
      </c>
      <c r="AG119" s="966"/>
      <c r="AH119" s="966"/>
      <c r="AI119" s="966"/>
      <c r="AJ119" s="967"/>
      <c r="AK119" s="968" t="s">
        <v>121</v>
      </c>
      <c r="AL119" s="966"/>
      <c r="AM119" s="966"/>
      <c r="AN119" s="966"/>
      <c r="AO119" s="967"/>
      <c r="AP119" s="969" t="s">
        <v>121</v>
      </c>
      <c r="AQ119" s="970"/>
      <c r="AR119" s="970"/>
      <c r="AS119" s="970"/>
      <c r="AT119" s="971"/>
      <c r="AU119" s="976"/>
      <c r="AV119" s="977"/>
      <c r="AW119" s="977"/>
      <c r="AX119" s="977"/>
      <c r="AY119" s="977"/>
      <c r="AZ119" s="257" t="s">
        <v>179</v>
      </c>
      <c r="BA119" s="257"/>
      <c r="BB119" s="257"/>
      <c r="BC119" s="257"/>
      <c r="BD119" s="257"/>
      <c r="BE119" s="257"/>
      <c r="BF119" s="257"/>
      <c r="BG119" s="257"/>
      <c r="BH119" s="257"/>
      <c r="BI119" s="257"/>
      <c r="BJ119" s="257"/>
      <c r="BK119" s="257"/>
      <c r="BL119" s="257"/>
      <c r="BM119" s="257"/>
      <c r="BN119" s="257"/>
      <c r="BO119" s="1049" t="s">
        <v>447</v>
      </c>
      <c r="BP119" s="1080"/>
      <c r="BQ119" s="1071">
        <v>8523709</v>
      </c>
      <c r="BR119" s="1072"/>
      <c r="BS119" s="1072"/>
      <c r="BT119" s="1072"/>
      <c r="BU119" s="1072"/>
      <c r="BV119" s="1072">
        <v>9561962</v>
      </c>
      <c r="BW119" s="1072"/>
      <c r="BX119" s="1072"/>
      <c r="BY119" s="1072"/>
      <c r="BZ119" s="1072"/>
      <c r="CA119" s="1072">
        <v>9298191</v>
      </c>
      <c r="CB119" s="1072"/>
      <c r="CC119" s="1072"/>
      <c r="CD119" s="1072"/>
      <c r="CE119" s="1072"/>
      <c r="CF119" s="1073"/>
      <c r="CG119" s="1074"/>
      <c r="CH119" s="1074"/>
      <c r="CI119" s="1074"/>
      <c r="CJ119" s="1075"/>
      <c r="CK119" s="1021"/>
      <c r="CL119" s="1022"/>
      <c r="CM119" s="1076" t="s">
        <v>448</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v>256228</v>
      </c>
      <c r="DH119" s="1058"/>
      <c r="DI119" s="1058"/>
      <c r="DJ119" s="1058"/>
      <c r="DK119" s="1059"/>
      <c r="DL119" s="1057">
        <v>167436</v>
      </c>
      <c r="DM119" s="1058"/>
      <c r="DN119" s="1058"/>
      <c r="DO119" s="1058"/>
      <c r="DP119" s="1059"/>
      <c r="DQ119" s="1057">
        <v>90326</v>
      </c>
      <c r="DR119" s="1058"/>
      <c r="DS119" s="1058"/>
      <c r="DT119" s="1058"/>
      <c r="DU119" s="1059"/>
      <c r="DV119" s="1060">
        <v>2.7</v>
      </c>
      <c r="DW119" s="1061"/>
      <c r="DX119" s="1061"/>
      <c r="DY119" s="1061"/>
      <c r="DZ119" s="1062"/>
    </row>
    <row r="120" spans="1:130" s="226" customFormat="1" ht="26.25" customHeight="1">
      <c r="A120" s="1133"/>
      <c r="B120" s="1020"/>
      <c r="C120" s="990" t="s">
        <v>424</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449</v>
      </c>
      <c r="AB120" s="1033"/>
      <c r="AC120" s="1033"/>
      <c r="AD120" s="1033"/>
      <c r="AE120" s="1034"/>
      <c r="AF120" s="1035" t="s">
        <v>449</v>
      </c>
      <c r="AG120" s="1033"/>
      <c r="AH120" s="1033"/>
      <c r="AI120" s="1033"/>
      <c r="AJ120" s="1034"/>
      <c r="AK120" s="1035" t="s">
        <v>449</v>
      </c>
      <c r="AL120" s="1033"/>
      <c r="AM120" s="1033"/>
      <c r="AN120" s="1033"/>
      <c r="AO120" s="1034"/>
      <c r="AP120" s="1036" t="s">
        <v>449</v>
      </c>
      <c r="AQ120" s="1037"/>
      <c r="AR120" s="1037"/>
      <c r="AS120" s="1037"/>
      <c r="AT120" s="1038"/>
      <c r="AU120" s="1063" t="s">
        <v>450</v>
      </c>
      <c r="AV120" s="1064"/>
      <c r="AW120" s="1064"/>
      <c r="AX120" s="1064"/>
      <c r="AY120" s="1065"/>
      <c r="AZ120" s="1014" t="s">
        <v>451</v>
      </c>
      <c r="BA120" s="963"/>
      <c r="BB120" s="963"/>
      <c r="BC120" s="963"/>
      <c r="BD120" s="963"/>
      <c r="BE120" s="963"/>
      <c r="BF120" s="963"/>
      <c r="BG120" s="963"/>
      <c r="BH120" s="963"/>
      <c r="BI120" s="963"/>
      <c r="BJ120" s="963"/>
      <c r="BK120" s="963"/>
      <c r="BL120" s="963"/>
      <c r="BM120" s="963"/>
      <c r="BN120" s="963"/>
      <c r="BO120" s="963"/>
      <c r="BP120" s="964"/>
      <c r="BQ120" s="1000">
        <v>2159979</v>
      </c>
      <c r="BR120" s="1001"/>
      <c r="BS120" s="1001"/>
      <c r="BT120" s="1001"/>
      <c r="BU120" s="1001"/>
      <c r="BV120" s="1001">
        <v>2229327</v>
      </c>
      <c r="BW120" s="1001"/>
      <c r="BX120" s="1001"/>
      <c r="BY120" s="1001"/>
      <c r="BZ120" s="1001"/>
      <c r="CA120" s="1001">
        <v>2301288</v>
      </c>
      <c r="CB120" s="1001"/>
      <c r="CC120" s="1001"/>
      <c r="CD120" s="1001"/>
      <c r="CE120" s="1001"/>
      <c r="CF120" s="1015">
        <v>68.900000000000006</v>
      </c>
      <c r="CG120" s="1016"/>
      <c r="CH120" s="1016"/>
      <c r="CI120" s="1016"/>
      <c r="CJ120" s="1016"/>
      <c r="CK120" s="1081" t="s">
        <v>452</v>
      </c>
      <c r="CL120" s="1082"/>
      <c r="CM120" s="1082"/>
      <c r="CN120" s="1082"/>
      <c r="CO120" s="1083"/>
      <c r="CP120" s="1089" t="s">
        <v>453</v>
      </c>
      <c r="CQ120" s="1090"/>
      <c r="CR120" s="1090"/>
      <c r="CS120" s="1090"/>
      <c r="CT120" s="1090"/>
      <c r="CU120" s="1090"/>
      <c r="CV120" s="1090"/>
      <c r="CW120" s="1090"/>
      <c r="CX120" s="1090"/>
      <c r="CY120" s="1090"/>
      <c r="CZ120" s="1090"/>
      <c r="DA120" s="1090"/>
      <c r="DB120" s="1090"/>
      <c r="DC120" s="1090"/>
      <c r="DD120" s="1090"/>
      <c r="DE120" s="1090"/>
      <c r="DF120" s="1091"/>
      <c r="DG120" s="1000">
        <v>1400018</v>
      </c>
      <c r="DH120" s="1001"/>
      <c r="DI120" s="1001"/>
      <c r="DJ120" s="1001"/>
      <c r="DK120" s="1001"/>
      <c r="DL120" s="1001">
        <v>1376357</v>
      </c>
      <c r="DM120" s="1001"/>
      <c r="DN120" s="1001"/>
      <c r="DO120" s="1001"/>
      <c r="DP120" s="1001"/>
      <c r="DQ120" s="1001">
        <v>1338906</v>
      </c>
      <c r="DR120" s="1001"/>
      <c r="DS120" s="1001"/>
      <c r="DT120" s="1001"/>
      <c r="DU120" s="1001"/>
      <c r="DV120" s="1002">
        <v>40.1</v>
      </c>
      <c r="DW120" s="1002"/>
      <c r="DX120" s="1002"/>
      <c r="DY120" s="1002"/>
      <c r="DZ120" s="1003"/>
    </row>
    <row r="121" spans="1:130" s="226" customFormat="1" ht="26.25" customHeight="1">
      <c r="A121" s="1133"/>
      <c r="B121" s="1020"/>
      <c r="C121" s="1041" t="s">
        <v>454</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449</v>
      </c>
      <c r="AB121" s="1033"/>
      <c r="AC121" s="1033"/>
      <c r="AD121" s="1033"/>
      <c r="AE121" s="1034"/>
      <c r="AF121" s="1035" t="s">
        <v>449</v>
      </c>
      <c r="AG121" s="1033"/>
      <c r="AH121" s="1033"/>
      <c r="AI121" s="1033"/>
      <c r="AJ121" s="1034"/>
      <c r="AK121" s="1035" t="s">
        <v>449</v>
      </c>
      <c r="AL121" s="1033"/>
      <c r="AM121" s="1033"/>
      <c r="AN121" s="1033"/>
      <c r="AO121" s="1034"/>
      <c r="AP121" s="1036" t="s">
        <v>449</v>
      </c>
      <c r="AQ121" s="1037"/>
      <c r="AR121" s="1037"/>
      <c r="AS121" s="1037"/>
      <c r="AT121" s="1038"/>
      <c r="AU121" s="1066"/>
      <c r="AV121" s="1067"/>
      <c r="AW121" s="1067"/>
      <c r="AX121" s="1067"/>
      <c r="AY121" s="1068"/>
      <c r="AZ121" s="1023" t="s">
        <v>455</v>
      </c>
      <c r="BA121" s="1024"/>
      <c r="BB121" s="1024"/>
      <c r="BC121" s="1024"/>
      <c r="BD121" s="1024"/>
      <c r="BE121" s="1024"/>
      <c r="BF121" s="1024"/>
      <c r="BG121" s="1024"/>
      <c r="BH121" s="1024"/>
      <c r="BI121" s="1024"/>
      <c r="BJ121" s="1024"/>
      <c r="BK121" s="1024"/>
      <c r="BL121" s="1024"/>
      <c r="BM121" s="1024"/>
      <c r="BN121" s="1024"/>
      <c r="BO121" s="1024"/>
      <c r="BP121" s="1025"/>
      <c r="BQ121" s="993">
        <v>67964</v>
      </c>
      <c r="BR121" s="994"/>
      <c r="BS121" s="994"/>
      <c r="BT121" s="994"/>
      <c r="BU121" s="994"/>
      <c r="BV121" s="994">
        <v>61003</v>
      </c>
      <c r="BW121" s="994"/>
      <c r="BX121" s="994"/>
      <c r="BY121" s="994"/>
      <c r="BZ121" s="994"/>
      <c r="CA121" s="994">
        <v>55230</v>
      </c>
      <c r="CB121" s="994"/>
      <c r="CC121" s="994"/>
      <c r="CD121" s="994"/>
      <c r="CE121" s="994"/>
      <c r="CF121" s="988">
        <v>1.7</v>
      </c>
      <c r="CG121" s="989"/>
      <c r="CH121" s="989"/>
      <c r="CI121" s="989"/>
      <c r="CJ121" s="989"/>
      <c r="CK121" s="1084"/>
      <c r="CL121" s="1085"/>
      <c r="CM121" s="1085"/>
      <c r="CN121" s="1085"/>
      <c r="CO121" s="1086"/>
      <c r="CP121" s="1094" t="s">
        <v>456</v>
      </c>
      <c r="CQ121" s="1095"/>
      <c r="CR121" s="1095"/>
      <c r="CS121" s="1095"/>
      <c r="CT121" s="1095"/>
      <c r="CU121" s="1095"/>
      <c r="CV121" s="1095"/>
      <c r="CW121" s="1095"/>
      <c r="CX121" s="1095"/>
      <c r="CY121" s="1095"/>
      <c r="CZ121" s="1095"/>
      <c r="DA121" s="1095"/>
      <c r="DB121" s="1095"/>
      <c r="DC121" s="1095"/>
      <c r="DD121" s="1095"/>
      <c r="DE121" s="1095"/>
      <c r="DF121" s="1096"/>
      <c r="DG121" s="993">
        <v>52495</v>
      </c>
      <c r="DH121" s="994"/>
      <c r="DI121" s="994"/>
      <c r="DJ121" s="994"/>
      <c r="DK121" s="994"/>
      <c r="DL121" s="994">
        <v>58051</v>
      </c>
      <c r="DM121" s="994"/>
      <c r="DN121" s="994"/>
      <c r="DO121" s="994"/>
      <c r="DP121" s="994"/>
      <c r="DQ121" s="994">
        <v>54252</v>
      </c>
      <c r="DR121" s="994"/>
      <c r="DS121" s="994"/>
      <c r="DT121" s="994"/>
      <c r="DU121" s="994"/>
      <c r="DV121" s="995">
        <v>1.6</v>
      </c>
      <c r="DW121" s="995"/>
      <c r="DX121" s="995"/>
      <c r="DY121" s="995"/>
      <c r="DZ121" s="996"/>
    </row>
    <row r="122" spans="1:130" s="226" customFormat="1" ht="26.25" customHeight="1">
      <c r="A122" s="1133"/>
      <c r="B122" s="1020"/>
      <c r="C122" s="990" t="s">
        <v>435</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449</v>
      </c>
      <c r="AB122" s="1033"/>
      <c r="AC122" s="1033"/>
      <c r="AD122" s="1033"/>
      <c r="AE122" s="1034"/>
      <c r="AF122" s="1035" t="s">
        <v>449</v>
      </c>
      <c r="AG122" s="1033"/>
      <c r="AH122" s="1033"/>
      <c r="AI122" s="1033"/>
      <c r="AJ122" s="1034"/>
      <c r="AK122" s="1035" t="s">
        <v>449</v>
      </c>
      <c r="AL122" s="1033"/>
      <c r="AM122" s="1033"/>
      <c r="AN122" s="1033"/>
      <c r="AO122" s="1034"/>
      <c r="AP122" s="1036" t="s">
        <v>449</v>
      </c>
      <c r="AQ122" s="1037"/>
      <c r="AR122" s="1037"/>
      <c r="AS122" s="1037"/>
      <c r="AT122" s="1038"/>
      <c r="AU122" s="1066"/>
      <c r="AV122" s="1067"/>
      <c r="AW122" s="1067"/>
      <c r="AX122" s="1067"/>
      <c r="AY122" s="1068"/>
      <c r="AZ122" s="1048" t="s">
        <v>457</v>
      </c>
      <c r="BA122" s="1039"/>
      <c r="BB122" s="1039"/>
      <c r="BC122" s="1039"/>
      <c r="BD122" s="1039"/>
      <c r="BE122" s="1039"/>
      <c r="BF122" s="1039"/>
      <c r="BG122" s="1039"/>
      <c r="BH122" s="1039"/>
      <c r="BI122" s="1039"/>
      <c r="BJ122" s="1039"/>
      <c r="BK122" s="1039"/>
      <c r="BL122" s="1039"/>
      <c r="BM122" s="1039"/>
      <c r="BN122" s="1039"/>
      <c r="BO122" s="1039"/>
      <c r="BP122" s="1040"/>
      <c r="BQ122" s="1071">
        <v>6102937</v>
      </c>
      <c r="BR122" s="1072"/>
      <c r="BS122" s="1072"/>
      <c r="BT122" s="1072"/>
      <c r="BU122" s="1072"/>
      <c r="BV122" s="1072">
        <v>6868555</v>
      </c>
      <c r="BW122" s="1072"/>
      <c r="BX122" s="1072"/>
      <c r="BY122" s="1072"/>
      <c r="BZ122" s="1072"/>
      <c r="CA122" s="1072">
        <v>6918137</v>
      </c>
      <c r="CB122" s="1072"/>
      <c r="CC122" s="1072"/>
      <c r="CD122" s="1072"/>
      <c r="CE122" s="1072"/>
      <c r="CF122" s="1092">
        <v>207.1</v>
      </c>
      <c r="CG122" s="1093"/>
      <c r="CH122" s="1093"/>
      <c r="CI122" s="1093"/>
      <c r="CJ122" s="1093"/>
      <c r="CK122" s="1084"/>
      <c r="CL122" s="1085"/>
      <c r="CM122" s="1085"/>
      <c r="CN122" s="1085"/>
      <c r="CO122" s="1086"/>
      <c r="CP122" s="1094" t="s">
        <v>458</v>
      </c>
      <c r="CQ122" s="1095"/>
      <c r="CR122" s="1095"/>
      <c r="CS122" s="1095"/>
      <c r="CT122" s="1095"/>
      <c r="CU122" s="1095"/>
      <c r="CV122" s="1095"/>
      <c r="CW122" s="1095"/>
      <c r="CX122" s="1095"/>
      <c r="CY122" s="1095"/>
      <c r="CZ122" s="1095"/>
      <c r="DA122" s="1095"/>
      <c r="DB122" s="1095"/>
      <c r="DC122" s="1095"/>
      <c r="DD122" s="1095"/>
      <c r="DE122" s="1095"/>
      <c r="DF122" s="1096"/>
      <c r="DG122" s="993" t="s">
        <v>449</v>
      </c>
      <c r="DH122" s="994"/>
      <c r="DI122" s="994"/>
      <c r="DJ122" s="994"/>
      <c r="DK122" s="994"/>
      <c r="DL122" s="994" t="s">
        <v>449</v>
      </c>
      <c r="DM122" s="994"/>
      <c r="DN122" s="994"/>
      <c r="DO122" s="994"/>
      <c r="DP122" s="994"/>
      <c r="DQ122" s="994" t="s">
        <v>449</v>
      </c>
      <c r="DR122" s="994"/>
      <c r="DS122" s="994"/>
      <c r="DT122" s="994"/>
      <c r="DU122" s="994"/>
      <c r="DV122" s="995" t="s">
        <v>449</v>
      </c>
      <c r="DW122" s="995"/>
      <c r="DX122" s="995"/>
      <c r="DY122" s="995"/>
      <c r="DZ122" s="996"/>
    </row>
    <row r="123" spans="1:130" s="226" customFormat="1" ht="26.25" customHeight="1">
      <c r="A123" s="1133"/>
      <c r="B123" s="1020"/>
      <c r="C123" s="990" t="s">
        <v>441</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449</v>
      </c>
      <c r="AB123" s="1033"/>
      <c r="AC123" s="1033"/>
      <c r="AD123" s="1033"/>
      <c r="AE123" s="1034"/>
      <c r="AF123" s="1035" t="s">
        <v>449</v>
      </c>
      <c r="AG123" s="1033"/>
      <c r="AH123" s="1033"/>
      <c r="AI123" s="1033"/>
      <c r="AJ123" s="1034"/>
      <c r="AK123" s="1035" t="s">
        <v>449</v>
      </c>
      <c r="AL123" s="1033"/>
      <c r="AM123" s="1033"/>
      <c r="AN123" s="1033"/>
      <c r="AO123" s="1034"/>
      <c r="AP123" s="1036" t="s">
        <v>449</v>
      </c>
      <c r="AQ123" s="1037"/>
      <c r="AR123" s="1037"/>
      <c r="AS123" s="1037"/>
      <c r="AT123" s="1038"/>
      <c r="AU123" s="1069"/>
      <c r="AV123" s="1070"/>
      <c r="AW123" s="1070"/>
      <c r="AX123" s="1070"/>
      <c r="AY123" s="1070"/>
      <c r="AZ123" s="257" t="s">
        <v>179</v>
      </c>
      <c r="BA123" s="257"/>
      <c r="BB123" s="257"/>
      <c r="BC123" s="257"/>
      <c r="BD123" s="257"/>
      <c r="BE123" s="257"/>
      <c r="BF123" s="257"/>
      <c r="BG123" s="257"/>
      <c r="BH123" s="257"/>
      <c r="BI123" s="257"/>
      <c r="BJ123" s="257"/>
      <c r="BK123" s="257"/>
      <c r="BL123" s="257"/>
      <c r="BM123" s="257"/>
      <c r="BN123" s="257"/>
      <c r="BO123" s="1049" t="s">
        <v>459</v>
      </c>
      <c r="BP123" s="1080"/>
      <c r="BQ123" s="1139">
        <v>8330880</v>
      </c>
      <c r="BR123" s="1140"/>
      <c r="BS123" s="1140"/>
      <c r="BT123" s="1140"/>
      <c r="BU123" s="1140"/>
      <c r="BV123" s="1140">
        <v>9158885</v>
      </c>
      <c r="BW123" s="1140"/>
      <c r="BX123" s="1140"/>
      <c r="BY123" s="1140"/>
      <c r="BZ123" s="1140"/>
      <c r="CA123" s="1140">
        <v>9274655</v>
      </c>
      <c r="CB123" s="1140"/>
      <c r="CC123" s="1140"/>
      <c r="CD123" s="1140"/>
      <c r="CE123" s="1140"/>
      <c r="CF123" s="1073"/>
      <c r="CG123" s="1074"/>
      <c r="CH123" s="1074"/>
      <c r="CI123" s="1074"/>
      <c r="CJ123" s="1075"/>
      <c r="CK123" s="1084"/>
      <c r="CL123" s="1085"/>
      <c r="CM123" s="1085"/>
      <c r="CN123" s="1085"/>
      <c r="CO123" s="1086"/>
      <c r="CP123" s="1094"/>
      <c r="CQ123" s="1095"/>
      <c r="CR123" s="1095"/>
      <c r="CS123" s="1095"/>
      <c r="CT123" s="1095"/>
      <c r="CU123" s="1095"/>
      <c r="CV123" s="1095"/>
      <c r="CW123" s="1095"/>
      <c r="CX123" s="1095"/>
      <c r="CY123" s="1095"/>
      <c r="CZ123" s="1095"/>
      <c r="DA123" s="1095"/>
      <c r="DB123" s="1095"/>
      <c r="DC123" s="1095"/>
      <c r="DD123" s="1095"/>
      <c r="DE123" s="1095"/>
      <c r="DF123" s="1096"/>
      <c r="DG123" s="1032"/>
      <c r="DH123" s="1033"/>
      <c r="DI123" s="1033"/>
      <c r="DJ123" s="1033"/>
      <c r="DK123" s="1034"/>
      <c r="DL123" s="1035"/>
      <c r="DM123" s="1033"/>
      <c r="DN123" s="1033"/>
      <c r="DO123" s="1033"/>
      <c r="DP123" s="1034"/>
      <c r="DQ123" s="1035"/>
      <c r="DR123" s="1033"/>
      <c r="DS123" s="1033"/>
      <c r="DT123" s="1033"/>
      <c r="DU123" s="1034"/>
      <c r="DV123" s="1036"/>
      <c r="DW123" s="1037"/>
      <c r="DX123" s="1037"/>
      <c r="DY123" s="1037"/>
      <c r="DZ123" s="1038"/>
    </row>
    <row r="124" spans="1:130" s="226" customFormat="1" ht="26.25" customHeight="1" thickBot="1">
      <c r="A124" s="1133"/>
      <c r="B124" s="1020"/>
      <c r="C124" s="990" t="s">
        <v>444</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449</v>
      </c>
      <c r="AB124" s="1033"/>
      <c r="AC124" s="1033"/>
      <c r="AD124" s="1033"/>
      <c r="AE124" s="1034"/>
      <c r="AF124" s="1035" t="s">
        <v>449</v>
      </c>
      <c r="AG124" s="1033"/>
      <c r="AH124" s="1033"/>
      <c r="AI124" s="1033"/>
      <c r="AJ124" s="1034"/>
      <c r="AK124" s="1035" t="s">
        <v>449</v>
      </c>
      <c r="AL124" s="1033"/>
      <c r="AM124" s="1033"/>
      <c r="AN124" s="1033"/>
      <c r="AO124" s="1034"/>
      <c r="AP124" s="1036" t="s">
        <v>449</v>
      </c>
      <c r="AQ124" s="1037"/>
      <c r="AR124" s="1037"/>
      <c r="AS124" s="1037"/>
      <c r="AT124" s="1038"/>
      <c r="AU124" s="1135" t="s">
        <v>460</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5.5</v>
      </c>
      <c r="BR124" s="1102"/>
      <c r="BS124" s="1102"/>
      <c r="BT124" s="1102"/>
      <c r="BU124" s="1102"/>
      <c r="BV124" s="1102">
        <v>11.8</v>
      </c>
      <c r="BW124" s="1102"/>
      <c r="BX124" s="1102"/>
      <c r="BY124" s="1102"/>
      <c r="BZ124" s="1102"/>
      <c r="CA124" s="1102">
        <v>0.7</v>
      </c>
      <c r="CB124" s="1102"/>
      <c r="CC124" s="1102"/>
      <c r="CD124" s="1102"/>
      <c r="CE124" s="1102"/>
      <c r="CF124" s="1103"/>
      <c r="CG124" s="1104"/>
      <c r="CH124" s="1104"/>
      <c r="CI124" s="1104"/>
      <c r="CJ124" s="1105"/>
      <c r="CK124" s="1087"/>
      <c r="CL124" s="1087"/>
      <c r="CM124" s="1087"/>
      <c r="CN124" s="1087"/>
      <c r="CO124" s="1088"/>
      <c r="CP124" s="1094" t="s">
        <v>461</v>
      </c>
      <c r="CQ124" s="1095"/>
      <c r="CR124" s="1095"/>
      <c r="CS124" s="1095"/>
      <c r="CT124" s="1095"/>
      <c r="CU124" s="1095"/>
      <c r="CV124" s="1095"/>
      <c r="CW124" s="1095"/>
      <c r="CX124" s="1095"/>
      <c r="CY124" s="1095"/>
      <c r="CZ124" s="1095"/>
      <c r="DA124" s="1095"/>
      <c r="DB124" s="1095"/>
      <c r="DC124" s="1095"/>
      <c r="DD124" s="1095"/>
      <c r="DE124" s="1095"/>
      <c r="DF124" s="1096"/>
      <c r="DG124" s="1079" t="s">
        <v>121</v>
      </c>
      <c r="DH124" s="1058"/>
      <c r="DI124" s="1058"/>
      <c r="DJ124" s="1058"/>
      <c r="DK124" s="1059"/>
      <c r="DL124" s="1057" t="s">
        <v>121</v>
      </c>
      <c r="DM124" s="1058"/>
      <c r="DN124" s="1058"/>
      <c r="DO124" s="1058"/>
      <c r="DP124" s="1059"/>
      <c r="DQ124" s="1057" t="s">
        <v>121</v>
      </c>
      <c r="DR124" s="1058"/>
      <c r="DS124" s="1058"/>
      <c r="DT124" s="1058"/>
      <c r="DU124" s="1059"/>
      <c r="DV124" s="1060" t="s">
        <v>121</v>
      </c>
      <c r="DW124" s="1061"/>
      <c r="DX124" s="1061"/>
      <c r="DY124" s="1061"/>
      <c r="DZ124" s="1062"/>
    </row>
    <row r="125" spans="1:130" s="226" customFormat="1" ht="26.25" customHeight="1">
      <c r="A125" s="1133"/>
      <c r="B125" s="1020"/>
      <c r="C125" s="990" t="s">
        <v>446</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121</v>
      </c>
      <c r="AB125" s="1033"/>
      <c r="AC125" s="1033"/>
      <c r="AD125" s="1033"/>
      <c r="AE125" s="1034"/>
      <c r="AF125" s="1035" t="s">
        <v>121</v>
      </c>
      <c r="AG125" s="1033"/>
      <c r="AH125" s="1033"/>
      <c r="AI125" s="1033"/>
      <c r="AJ125" s="1034"/>
      <c r="AK125" s="1035" t="s">
        <v>121</v>
      </c>
      <c r="AL125" s="1033"/>
      <c r="AM125" s="1033"/>
      <c r="AN125" s="1033"/>
      <c r="AO125" s="1034"/>
      <c r="AP125" s="1036" t="s">
        <v>121</v>
      </c>
      <c r="AQ125" s="1037"/>
      <c r="AR125" s="1037"/>
      <c r="AS125" s="1037"/>
      <c r="AT125" s="103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7" t="s">
        <v>462</v>
      </c>
      <c r="CL125" s="1082"/>
      <c r="CM125" s="1082"/>
      <c r="CN125" s="1082"/>
      <c r="CO125" s="1083"/>
      <c r="CP125" s="1014" t="s">
        <v>463</v>
      </c>
      <c r="CQ125" s="963"/>
      <c r="CR125" s="963"/>
      <c r="CS125" s="963"/>
      <c r="CT125" s="963"/>
      <c r="CU125" s="963"/>
      <c r="CV125" s="963"/>
      <c r="CW125" s="963"/>
      <c r="CX125" s="963"/>
      <c r="CY125" s="963"/>
      <c r="CZ125" s="963"/>
      <c r="DA125" s="963"/>
      <c r="DB125" s="963"/>
      <c r="DC125" s="963"/>
      <c r="DD125" s="963"/>
      <c r="DE125" s="963"/>
      <c r="DF125" s="964"/>
      <c r="DG125" s="1000" t="s">
        <v>121</v>
      </c>
      <c r="DH125" s="1001"/>
      <c r="DI125" s="1001"/>
      <c r="DJ125" s="1001"/>
      <c r="DK125" s="1001"/>
      <c r="DL125" s="1001" t="s">
        <v>121</v>
      </c>
      <c r="DM125" s="1001"/>
      <c r="DN125" s="1001"/>
      <c r="DO125" s="1001"/>
      <c r="DP125" s="1001"/>
      <c r="DQ125" s="1001" t="s">
        <v>121</v>
      </c>
      <c r="DR125" s="1001"/>
      <c r="DS125" s="1001"/>
      <c r="DT125" s="1001"/>
      <c r="DU125" s="1001"/>
      <c r="DV125" s="1002" t="s">
        <v>121</v>
      </c>
      <c r="DW125" s="1002"/>
      <c r="DX125" s="1002"/>
      <c r="DY125" s="1002"/>
      <c r="DZ125" s="1003"/>
    </row>
    <row r="126" spans="1:130" s="226" customFormat="1" ht="26.25" customHeight="1" thickBot="1">
      <c r="A126" s="1133"/>
      <c r="B126" s="1020"/>
      <c r="C126" s="990" t="s">
        <v>448</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121</v>
      </c>
      <c r="AB126" s="1033"/>
      <c r="AC126" s="1033"/>
      <c r="AD126" s="1033"/>
      <c r="AE126" s="1034"/>
      <c r="AF126" s="1035" t="s">
        <v>121</v>
      </c>
      <c r="AG126" s="1033"/>
      <c r="AH126" s="1033"/>
      <c r="AI126" s="1033"/>
      <c r="AJ126" s="1034"/>
      <c r="AK126" s="1035" t="s">
        <v>121</v>
      </c>
      <c r="AL126" s="1033"/>
      <c r="AM126" s="1033"/>
      <c r="AN126" s="1033"/>
      <c r="AO126" s="1034"/>
      <c r="AP126" s="1036" t="s">
        <v>121</v>
      </c>
      <c r="AQ126" s="1037"/>
      <c r="AR126" s="1037"/>
      <c r="AS126" s="1037"/>
      <c r="AT126" s="103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8"/>
      <c r="CL126" s="1085"/>
      <c r="CM126" s="1085"/>
      <c r="CN126" s="1085"/>
      <c r="CO126" s="1086"/>
      <c r="CP126" s="1023" t="s">
        <v>464</v>
      </c>
      <c r="CQ126" s="1024"/>
      <c r="CR126" s="1024"/>
      <c r="CS126" s="1024"/>
      <c r="CT126" s="1024"/>
      <c r="CU126" s="1024"/>
      <c r="CV126" s="1024"/>
      <c r="CW126" s="1024"/>
      <c r="CX126" s="1024"/>
      <c r="CY126" s="1024"/>
      <c r="CZ126" s="1024"/>
      <c r="DA126" s="1024"/>
      <c r="DB126" s="1024"/>
      <c r="DC126" s="1024"/>
      <c r="DD126" s="1024"/>
      <c r="DE126" s="1024"/>
      <c r="DF126" s="1025"/>
      <c r="DG126" s="993" t="s">
        <v>121</v>
      </c>
      <c r="DH126" s="994"/>
      <c r="DI126" s="994"/>
      <c r="DJ126" s="994"/>
      <c r="DK126" s="994"/>
      <c r="DL126" s="994" t="s">
        <v>121</v>
      </c>
      <c r="DM126" s="994"/>
      <c r="DN126" s="994"/>
      <c r="DO126" s="994"/>
      <c r="DP126" s="994"/>
      <c r="DQ126" s="994" t="s">
        <v>121</v>
      </c>
      <c r="DR126" s="994"/>
      <c r="DS126" s="994"/>
      <c r="DT126" s="994"/>
      <c r="DU126" s="994"/>
      <c r="DV126" s="995" t="s">
        <v>121</v>
      </c>
      <c r="DW126" s="995"/>
      <c r="DX126" s="995"/>
      <c r="DY126" s="995"/>
      <c r="DZ126" s="996"/>
    </row>
    <row r="127" spans="1:130" s="226" customFormat="1" ht="26.25" customHeight="1">
      <c r="A127" s="1134"/>
      <c r="B127" s="1022"/>
      <c r="C127" s="1076" t="s">
        <v>465</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v>91639</v>
      </c>
      <c r="AB127" s="1033"/>
      <c r="AC127" s="1033"/>
      <c r="AD127" s="1033"/>
      <c r="AE127" s="1034"/>
      <c r="AF127" s="1035">
        <v>85010</v>
      </c>
      <c r="AG127" s="1033"/>
      <c r="AH127" s="1033"/>
      <c r="AI127" s="1033"/>
      <c r="AJ127" s="1034"/>
      <c r="AK127" s="1035">
        <v>79426</v>
      </c>
      <c r="AL127" s="1033"/>
      <c r="AM127" s="1033"/>
      <c r="AN127" s="1033"/>
      <c r="AO127" s="1034"/>
      <c r="AP127" s="1036">
        <v>2.4</v>
      </c>
      <c r="AQ127" s="1037"/>
      <c r="AR127" s="1037"/>
      <c r="AS127" s="1037"/>
      <c r="AT127" s="1038"/>
      <c r="AU127" s="262"/>
      <c r="AV127" s="262"/>
      <c r="AW127" s="262"/>
      <c r="AX127" s="1106" t="s">
        <v>466</v>
      </c>
      <c r="AY127" s="1107"/>
      <c r="AZ127" s="1107"/>
      <c r="BA127" s="1107"/>
      <c r="BB127" s="1107"/>
      <c r="BC127" s="1107"/>
      <c r="BD127" s="1107"/>
      <c r="BE127" s="1108"/>
      <c r="BF127" s="1109" t="s">
        <v>467</v>
      </c>
      <c r="BG127" s="1107"/>
      <c r="BH127" s="1107"/>
      <c r="BI127" s="1107"/>
      <c r="BJ127" s="1107"/>
      <c r="BK127" s="1107"/>
      <c r="BL127" s="1108"/>
      <c r="BM127" s="1109" t="s">
        <v>468</v>
      </c>
      <c r="BN127" s="1107"/>
      <c r="BO127" s="1107"/>
      <c r="BP127" s="1107"/>
      <c r="BQ127" s="1107"/>
      <c r="BR127" s="1107"/>
      <c r="BS127" s="1108"/>
      <c r="BT127" s="1109" t="s">
        <v>469</v>
      </c>
      <c r="BU127" s="1107"/>
      <c r="BV127" s="1107"/>
      <c r="BW127" s="1107"/>
      <c r="BX127" s="1107"/>
      <c r="BY127" s="1107"/>
      <c r="BZ127" s="1131"/>
      <c r="CA127" s="262"/>
      <c r="CB127" s="262"/>
      <c r="CC127" s="262"/>
      <c r="CD127" s="263"/>
      <c r="CE127" s="263"/>
      <c r="CF127" s="263"/>
      <c r="CG127" s="260"/>
      <c r="CH127" s="260"/>
      <c r="CI127" s="260"/>
      <c r="CJ127" s="261"/>
      <c r="CK127" s="1098"/>
      <c r="CL127" s="1085"/>
      <c r="CM127" s="1085"/>
      <c r="CN127" s="1085"/>
      <c r="CO127" s="1086"/>
      <c r="CP127" s="1023" t="s">
        <v>470</v>
      </c>
      <c r="CQ127" s="1024"/>
      <c r="CR127" s="1024"/>
      <c r="CS127" s="1024"/>
      <c r="CT127" s="1024"/>
      <c r="CU127" s="1024"/>
      <c r="CV127" s="1024"/>
      <c r="CW127" s="1024"/>
      <c r="CX127" s="1024"/>
      <c r="CY127" s="1024"/>
      <c r="CZ127" s="1024"/>
      <c r="DA127" s="1024"/>
      <c r="DB127" s="1024"/>
      <c r="DC127" s="1024"/>
      <c r="DD127" s="1024"/>
      <c r="DE127" s="1024"/>
      <c r="DF127" s="1025"/>
      <c r="DG127" s="993" t="s">
        <v>121</v>
      </c>
      <c r="DH127" s="994"/>
      <c r="DI127" s="994"/>
      <c r="DJ127" s="994"/>
      <c r="DK127" s="994"/>
      <c r="DL127" s="994" t="s">
        <v>121</v>
      </c>
      <c r="DM127" s="994"/>
      <c r="DN127" s="994"/>
      <c r="DO127" s="994"/>
      <c r="DP127" s="994"/>
      <c r="DQ127" s="994" t="s">
        <v>121</v>
      </c>
      <c r="DR127" s="994"/>
      <c r="DS127" s="994"/>
      <c r="DT127" s="994"/>
      <c r="DU127" s="994"/>
      <c r="DV127" s="995" t="s">
        <v>121</v>
      </c>
      <c r="DW127" s="995"/>
      <c r="DX127" s="995"/>
      <c r="DY127" s="995"/>
      <c r="DZ127" s="996"/>
    </row>
    <row r="128" spans="1:130" s="226" customFormat="1" ht="26.25" customHeight="1" thickBot="1">
      <c r="A128" s="1117" t="s">
        <v>471</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472</v>
      </c>
      <c r="X128" s="1119"/>
      <c r="Y128" s="1119"/>
      <c r="Z128" s="1120"/>
      <c r="AA128" s="1121">
        <v>10245</v>
      </c>
      <c r="AB128" s="1122"/>
      <c r="AC128" s="1122"/>
      <c r="AD128" s="1122"/>
      <c r="AE128" s="1123"/>
      <c r="AF128" s="1124">
        <v>8297</v>
      </c>
      <c r="AG128" s="1122"/>
      <c r="AH128" s="1122"/>
      <c r="AI128" s="1122"/>
      <c r="AJ128" s="1123"/>
      <c r="AK128" s="1124">
        <v>11884</v>
      </c>
      <c r="AL128" s="1122"/>
      <c r="AM128" s="1122"/>
      <c r="AN128" s="1122"/>
      <c r="AO128" s="1123"/>
      <c r="AP128" s="1125"/>
      <c r="AQ128" s="1126"/>
      <c r="AR128" s="1126"/>
      <c r="AS128" s="1126"/>
      <c r="AT128" s="1127"/>
      <c r="AU128" s="262"/>
      <c r="AV128" s="262"/>
      <c r="AW128" s="262"/>
      <c r="AX128" s="962" t="s">
        <v>473</v>
      </c>
      <c r="AY128" s="963"/>
      <c r="AZ128" s="963"/>
      <c r="BA128" s="963"/>
      <c r="BB128" s="963"/>
      <c r="BC128" s="963"/>
      <c r="BD128" s="963"/>
      <c r="BE128" s="964"/>
      <c r="BF128" s="1128" t="s">
        <v>474</v>
      </c>
      <c r="BG128" s="1129"/>
      <c r="BH128" s="1129"/>
      <c r="BI128" s="1129"/>
      <c r="BJ128" s="1129"/>
      <c r="BK128" s="1129"/>
      <c r="BL128" s="1130"/>
      <c r="BM128" s="1128">
        <v>15</v>
      </c>
      <c r="BN128" s="1129"/>
      <c r="BO128" s="1129"/>
      <c r="BP128" s="1129"/>
      <c r="BQ128" s="1129"/>
      <c r="BR128" s="1129"/>
      <c r="BS128" s="1130"/>
      <c r="BT128" s="1128">
        <v>20</v>
      </c>
      <c r="BU128" s="1129"/>
      <c r="BV128" s="1129"/>
      <c r="BW128" s="1129"/>
      <c r="BX128" s="1129"/>
      <c r="BY128" s="1129"/>
      <c r="BZ128" s="1153"/>
      <c r="CA128" s="263"/>
      <c r="CB128" s="263"/>
      <c r="CC128" s="263"/>
      <c r="CD128" s="263"/>
      <c r="CE128" s="263"/>
      <c r="CF128" s="263"/>
      <c r="CG128" s="260"/>
      <c r="CH128" s="260"/>
      <c r="CI128" s="260"/>
      <c r="CJ128" s="261"/>
      <c r="CK128" s="1099"/>
      <c r="CL128" s="1100"/>
      <c r="CM128" s="1100"/>
      <c r="CN128" s="1100"/>
      <c r="CO128" s="1101"/>
      <c r="CP128" s="1110" t="s">
        <v>475</v>
      </c>
      <c r="CQ128" s="1111"/>
      <c r="CR128" s="1111"/>
      <c r="CS128" s="1111"/>
      <c r="CT128" s="1111"/>
      <c r="CU128" s="1111"/>
      <c r="CV128" s="1111"/>
      <c r="CW128" s="1111"/>
      <c r="CX128" s="1111"/>
      <c r="CY128" s="1111"/>
      <c r="CZ128" s="1111"/>
      <c r="DA128" s="1111"/>
      <c r="DB128" s="1111"/>
      <c r="DC128" s="1111"/>
      <c r="DD128" s="1111"/>
      <c r="DE128" s="1111"/>
      <c r="DF128" s="1112"/>
      <c r="DG128" s="1113" t="s">
        <v>449</v>
      </c>
      <c r="DH128" s="1114"/>
      <c r="DI128" s="1114"/>
      <c r="DJ128" s="1114"/>
      <c r="DK128" s="1114"/>
      <c r="DL128" s="1114" t="s">
        <v>476</v>
      </c>
      <c r="DM128" s="1114"/>
      <c r="DN128" s="1114"/>
      <c r="DO128" s="1114"/>
      <c r="DP128" s="1114"/>
      <c r="DQ128" s="1114" t="s">
        <v>476</v>
      </c>
      <c r="DR128" s="1114"/>
      <c r="DS128" s="1114"/>
      <c r="DT128" s="1114"/>
      <c r="DU128" s="1114"/>
      <c r="DV128" s="1115" t="s">
        <v>476</v>
      </c>
      <c r="DW128" s="1115"/>
      <c r="DX128" s="1115"/>
      <c r="DY128" s="1115"/>
      <c r="DZ128" s="1116"/>
    </row>
    <row r="129" spans="1:131" s="226" customFormat="1" ht="26.25" customHeight="1">
      <c r="A129" s="1004" t="s">
        <v>101</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477</v>
      </c>
      <c r="X129" s="1148"/>
      <c r="Y129" s="1148"/>
      <c r="Z129" s="1149"/>
      <c r="AA129" s="1032">
        <v>3954590</v>
      </c>
      <c r="AB129" s="1033"/>
      <c r="AC129" s="1033"/>
      <c r="AD129" s="1033"/>
      <c r="AE129" s="1034"/>
      <c r="AF129" s="1035">
        <v>3874706</v>
      </c>
      <c r="AG129" s="1033"/>
      <c r="AH129" s="1033"/>
      <c r="AI129" s="1033"/>
      <c r="AJ129" s="1034"/>
      <c r="AK129" s="1035">
        <v>3974068</v>
      </c>
      <c r="AL129" s="1033"/>
      <c r="AM129" s="1033"/>
      <c r="AN129" s="1033"/>
      <c r="AO129" s="1034"/>
      <c r="AP129" s="1150"/>
      <c r="AQ129" s="1151"/>
      <c r="AR129" s="1151"/>
      <c r="AS129" s="1151"/>
      <c r="AT129" s="1152"/>
      <c r="AU129" s="264"/>
      <c r="AV129" s="264"/>
      <c r="AW129" s="264"/>
      <c r="AX129" s="1141" t="s">
        <v>478</v>
      </c>
      <c r="AY129" s="1024"/>
      <c r="AZ129" s="1024"/>
      <c r="BA129" s="1024"/>
      <c r="BB129" s="1024"/>
      <c r="BC129" s="1024"/>
      <c r="BD129" s="1024"/>
      <c r="BE129" s="1025"/>
      <c r="BF129" s="1142" t="s">
        <v>474</v>
      </c>
      <c r="BG129" s="1143"/>
      <c r="BH129" s="1143"/>
      <c r="BI129" s="1143"/>
      <c r="BJ129" s="1143"/>
      <c r="BK129" s="1143"/>
      <c r="BL129" s="1144"/>
      <c r="BM129" s="1142">
        <v>20</v>
      </c>
      <c r="BN129" s="1143"/>
      <c r="BO129" s="1143"/>
      <c r="BP129" s="1143"/>
      <c r="BQ129" s="1143"/>
      <c r="BR129" s="1143"/>
      <c r="BS129" s="1144"/>
      <c r="BT129" s="1142">
        <v>30</v>
      </c>
      <c r="BU129" s="1145"/>
      <c r="BV129" s="1145"/>
      <c r="BW129" s="1145"/>
      <c r="BX129" s="1145"/>
      <c r="BY129" s="1145"/>
      <c r="BZ129" s="114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4" t="s">
        <v>479</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480</v>
      </c>
      <c r="X130" s="1148"/>
      <c r="Y130" s="1148"/>
      <c r="Z130" s="1149"/>
      <c r="AA130" s="1032">
        <v>476605</v>
      </c>
      <c r="AB130" s="1033"/>
      <c r="AC130" s="1033"/>
      <c r="AD130" s="1033"/>
      <c r="AE130" s="1034"/>
      <c r="AF130" s="1035">
        <v>476874</v>
      </c>
      <c r="AG130" s="1033"/>
      <c r="AH130" s="1033"/>
      <c r="AI130" s="1033"/>
      <c r="AJ130" s="1034"/>
      <c r="AK130" s="1035">
        <v>633548</v>
      </c>
      <c r="AL130" s="1033"/>
      <c r="AM130" s="1033"/>
      <c r="AN130" s="1033"/>
      <c r="AO130" s="1034"/>
      <c r="AP130" s="1150"/>
      <c r="AQ130" s="1151"/>
      <c r="AR130" s="1151"/>
      <c r="AS130" s="1151"/>
      <c r="AT130" s="1152"/>
      <c r="AU130" s="264"/>
      <c r="AV130" s="264"/>
      <c r="AW130" s="264"/>
      <c r="AX130" s="1141" t="s">
        <v>481</v>
      </c>
      <c r="AY130" s="1024"/>
      <c r="AZ130" s="1024"/>
      <c r="BA130" s="1024"/>
      <c r="BB130" s="1024"/>
      <c r="BC130" s="1024"/>
      <c r="BD130" s="1024"/>
      <c r="BE130" s="1025"/>
      <c r="BF130" s="1178">
        <v>5.5</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482</v>
      </c>
      <c r="X131" s="1186"/>
      <c r="Y131" s="1186"/>
      <c r="Z131" s="1187"/>
      <c r="AA131" s="1079">
        <v>3477985</v>
      </c>
      <c r="AB131" s="1058"/>
      <c r="AC131" s="1058"/>
      <c r="AD131" s="1058"/>
      <c r="AE131" s="1059"/>
      <c r="AF131" s="1057">
        <v>3397832</v>
      </c>
      <c r="AG131" s="1058"/>
      <c r="AH131" s="1058"/>
      <c r="AI131" s="1058"/>
      <c r="AJ131" s="1059"/>
      <c r="AK131" s="1057">
        <v>3340520</v>
      </c>
      <c r="AL131" s="1058"/>
      <c r="AM131" s="1058"/>
      <c r="AN131" s="1058"/>
      <c r="AO131" s="1059"/>
      <c r="AP131" s="1188"/>
      <c r="AQ131" s="1189"/>
      <c r="AR131" s="1189"/>
      <c r="AS131" s="1189"/>
      <c r="AT131" s="1190"/>
      <c r="AU131" s="264"/>
      <c r="AV131" s="264"/>
      <c r="AW131" s="264"/>
      <c r="AX131" s="1160" t="s">
        <v>483</v>
      </c>
      <c r="AY131" s="1111"/>
      <c r="AZ131" s="1111"/>
      <c r="BA131" s="1111"/>
      <c r="BB131" s="1111"/>
      <c r="BC131" s="1111"/>
      <c r="BD131" s="1111"/>
      <c r="BE131" s="1112"/>
      <c r="BF131" s="1161">
        <v>0.7</v>
      </c>
      <c r="BG131" s="1162"/>
      <c r="BH131" s="1162"/>
      <c r="BI131" s="1162"/>
      <c r="BJ131" s="1162"/>
      <c r="BK131" s="1162"/>
      <c r="BL131" s="1163"/>
      <c r="BM131" s="1161">
        <v>350</v>
      </c>
      <c r="BN131" s="1162"/>
      <c r="BO131" s="1162"/>
      <c r="BP131" s="1162"/>
      <c r="BQ131" s="1162"/>
      <c r="BR131" s="1162"/>
      <c r="BS131" s="1163"/>
      <c r="BT131" s="1164"/>
      <c r="BU131" s="1165"/>
      <c r="BV131" s="1165"/>
      <c r="BW131" s="1165"/>
      <c r="BX131" s="1165"/>
      <c r="BY131" s="1165"/>
      <c r="BZ131" s="116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7" t="s">
        <v>484</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485</v>
      </c>
      <c r="W132" s="1171"/>
      <c r="X132" s="1171"/>
      <c r="Y132" s="1171"/>
      <c r="Z132" s="1172"/>
      <c r="AA132" s="1173">
        <v>4.6103131550000001</v>
      </c>
      <c r="AB132" s="1174"/>
      <c r="AC132" s="1174"/>
      <c r="AD132" s="1174"/>
      <c r="AE132" s="1175"/>
      <c r="AF132" s="1176">
        <v>5.1521381870000003</v>
      </c>
      <c r="AG132" s="1174"/>
      <c r="AH132" s="1174"/>
      <c r="AI132" s="1174"/>
      <c r="AJ132" s="1175"/>
      <c r="AK132" s="1176">
        <v>6.7527510690000003</v>
      </c>
      <c r="AL132" s="1174"/>
      <c r="AM132" s="1174"/>
      <c r="AN132" s="1174"/>
      <c r="AO132" s="1175"/>
      <c r="AP132" s="1073"/>
      <c r="AQ132" s="1074"/>
      <c r="AR132" s="1074"/>
      <c r="AS132" s="1074"/>
      <c r="AT132" s="117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486</v>
      </c>
      <c r="W133" s="1154"/>
      <c r="X133" s="1154"/>
      <c r="Y133" s="1154"/>
      <c r="Z133" s="1155"/>
      <c r="AA133" s="1156">
        <v>4.7</v>
      </c>
      <c r="AB133" s="1157"/>
      <c r="AC133" s="1157"/>
      <c r="AD133" s="1157"/>
      <c r="AE133" s="1158"/>
      <c r="AF133" s="1156">
        <v>4.5</v>
      </c>
      <c r="AG133" s="1157"/>
      <c r="AH133" s="1157"/>
      <c r="AI133" s="1157"/>
      <c r="AJ133" s="1158"/>
      <c r="AK133" s="1156">
        <v>5.5</v>
      </c>
      <c r="AL133" s="1157"/>
      <c r="AM133" s="1157"/>
      <c r="AN133" s="1157"/>
      <c r="AO133" s="1158"/>
      <c r="AP133" s="1103"/>
      <c r="AQ133" s="1104"/>
      <c r="AR133" s="1104"/>
      <c r="AS133" s="1104"/>
      <c r="AT133" s="115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1rfxlORSGfdj0mmFne9/n1shpfOUO6dhbeuEcArcpLQu7lQim/JPvjisO7r2a4cNKM9jqzT+f7BUyG+PEtkzg==" saltValue="JHS+862Q1AYbK2m31IHp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Q73:U73"/>
    <mergeCell ref="V73:Z73"/>
    <mergeCell ref="AA73:AE73"/>
    <mergeCell ref="AF73:AJ73"/>
    <mergeCell ref="AK73:AO73"/>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AP73:AT73"/>
    <mergeCell ref="AU73:AY73"/>
    <mergeCell ref="AZ73:BD73"/>
    <mergeCell ref="CR72:CV72"/>
    <mergeCell ref="CW72:DA72"/>
    <mergeCell ref="DB72:DF72"/>
    <mergeCell ref="DG72:DK72"/>
    <mergeCell ref="DL72:DP72"/>
    <mergeCell ref="DQ72:DU72"/>
    <mergeCell ref="DB68:DF68"/>
    <mergeCell ref="DG68:DK68"/>
    <mergeCell ref="DL68:DP68"/>
    <mergeCell ref="DQ68:DU68"/>
    <mergeCell ref="DV69:DZ69"/>
    <mergeCell ref="B70:P70"/>
    <mergeCell ref="Q70:U70"/>
    <mergeCell ref="B71:P71"/>
    <mergeCell ref="Q71:U71"/>
    <mergeCell ref="V71:Z71"/>
    <mergeCell ref="AA71:AE71"/>
    <mergeCell ref="AF71:AJ71"/>
    <mergeCell ref="AK71:AO71"/>
    <mergeCell ref="AP71:AT71"/>
    <mergeCell ref="AU71:AY71"/>
    <mergeCell ref="AZ71:BD71"/>
    <mergeCell ref="CR70:CV70"/>
    <mergeCell ref="DL69:DP69"/>
    <mergeCell ref="DQ69:DU69"/>
    <mergeCell ref="DG71:DK71"/>
    <mergeCell ref="DL71:DP71"/>
    <mergeCell ref="DQ71:DU71"/>
    <mergeCell ref="DV71:DZ71"/>
    <mergeCell ref="CR68:CV68"/>
    <mergeCell ref="B68:P68"/>
    <mergeCell ref="Q68:U68"/>
    <mergeCell ref="V68:Z68"/>
    <mergeCell ref="AA68:AE68"/>
    <mergeCell ref="AF68:AJ68"/>
    <mergeCell ref="AK68:AO68"/>
    <mergeCell ref="B72:P72"/>
    <mergeCell ref="Q72:U72"/>
    <mergeCell ref="V72:Z72"/>
    <mergeCell ref="AA72:AE72"/>
    <mergeCell ref="AF72:AJ72"/>
    <mergeCell ref="AK72:AO72"/>
    <mergeCell ref="BS71:CG71"/>
    <mergeCell ref="CH71:CL71"/>
    <mergeCell ref="CM71:CQ71"/>
    <mergeCell ref="CR71:CV71"/>
    <mergeCell ref="CW71:DA71"/>
    <mergeCell ref="DB71:DF71"/>
    <mergeCell ref="DV72:DZ72"/>
    <mergeCell ref="B69:P69"/>
    <mergeCell ref="Q69:U69"/>
    <mergeCell ref="V69:Z69"/>
    <mergeCell ref="AA69:AE69"/>
    <mergeCell ref="AF69:AJ69"/>
    <mergeCell ref="AK69:AO69"/>
    <mergeCell ref="AP69:AT69"/>
    <mergeCell ref="AU69:AY69"/>
    <mergeCell ref="AZ69:BD69"/>
    <mergeCell ref="DB69:DF69"/>
    <mergeCell ref="BS70:CG70"/>
    <mergeCell ref="CH70:CL70"/>
    <mergeCell ref="CM70:CQ70"/>
    <mergeCell ref="V70:Z70"/>
    <mergeCell ref="AA70:AE70"/>
    <mergeCell ref="AF70:AJ70"/>
    <mergeCell ref="AK70:AO70"/>
    <mergeCell ref="DG69:DK69"/>
    <mergeCell ref="CW67:DA67"/>
    <mergeCell ref="CW68:DA68"/>
    <mergeCell ref="CW70:DA70"/>
    <mergeCell ref="DB70:DF70"/>
    <mergeCell ref="DG70:DK70"/>
    <mergeCell ref="DL70:DP70"/>
    <mergeCell ref="DQ70:DU70"/>
    <mergeCell ref="AP70:AT70"/>
    <mergeCell ref="AU70:AY70"/>
    <mergeCell ref="AZ70:BD70"/>
    <mergeCell ref="DV70:DZ70"/>
    <mergeCell ref="CR66:CV66"/>
    <mergeCell ref="BS67:CG67"/>
    <mergeCell ref="CH67:CL67"/>
    <mergeCell ref="CM67:CQ67"/>
    <mergeCell ref="CR67:CV67"/>
    <mergeCell ref="AP68:AT68"/>
    <mergeCell ref="AU68:AY68"/>
    <mergeCell ref="AZ68:BD68"/>
    <mergeCell ref="BS68:CG68"/>
    <mergeCell ref="CH68:CL68"/>
    <mergeCell ref="CM68:CQ68"/>
    <mergeCell ref="BS69:CG69"/>
    <mergeCell ref="CH69:CL69"/>
    <mergeCell ref="CM69:CQ69"/>
    <mergeCell ref="CR69:CV69"/>
    <mergeCell ref="CW69:DA69"/>
    <mergeCell ref="DV68:DZ68"/>
    <mergeCell ref="DB67:DF67"/>
    <mergeCell ref="DG67:DK67"/>
    <mergeCell ref="DL67:DP67"/>
    <mergeCell ref="DQ67:DU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W61:DA61"/>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2"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gnZ6DLXs6q3+8Bh+KW6+4Gv+rBAxxUGOnW09UCnOfen3zxNjAznwkEUHwkdduaFPa9EG0qXlqU+SDZIPjn6Vw==" saltValue="ECBZ9He6Kdck03RkAGVC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Qs582Hd2GR3TCxNruWwQMzVn9bNG+nCLDizogYhCRqpNT4FlexFz2uZap6tHnvvop9tAD3XDlmJjnNu6h4H1Q==" saltValue="J6DTEbUvUrVVIDtjOYj7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6" t="s">
        <v>495</v>
      </c>
      <c r="AL9" s="1197"/>
      <c r="AM9" s="1197"/>
      <c r="AN9" s="1198"/>
      <c r="AO9" s="292">
        <v>1066501</v>
      </c>
      <c r="AP9" s="292">
        <v>77087</v>
      </c>
      <c r="AQ9" s="293">
        <v>86936</v>
      </c>
      <c r="AR9" s="294">
        <v>-11.3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6" t="s">
        <v>496</v>
      </c>
      <c r="AL10" s="1197"/>
      <c r="AM10" s="1197"/>
      <c r="AN10" s="1198"/>
      <c r="AO10" s="295">
        <v>124391</v>
      </c>
      <c r="AP10" s="295">
        <v>8991</v>
      </c>
      <c r="AQ10" s="296">
        <v>8644</v>
      </c>
      <c r="AR10" s="297">
        <v>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6" t="s">
        <v>497</v>
      </c>
      <c r="AL11" s="1197"/>
      <c r="AM11" s="1197"/>
      <c r="AN11" s="1198"/>
      <c r="AO11" s="295">
        <v>239088</v>
      </c>
      <c r="AP11" s="295">
        <v>17281</v>
      </c>
      <c r="AQ11" s="296">
        <v>14102</v>
      </c>
      <c r="AR11" s="297">
        <v>22.5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6" t="s">
        <v>498</v>
      </c>
      <c r="AL12" s="1197"/>
      <c r="AM12" s="1197"/>
      <c r="AN12" s="1198"/>
      <c r="AO12" s="295" t="s">
        <v>499</v>
      </c>
      <c r="AP12" s="295" t="s">
        <v>499</v>
      </c>
      <c r="AQ12" s="296">
        <v>665</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6" t="s">
        <v>500</v>
      </c>
      <c r="AL13" s="1197"/>
      <c r="AM13" s="1197"/>
      <c r="AN13" s="1198"/>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6" t="s">
        <v>501</v>
      </c>
      <c r="AL14" s="1197"/>
      <c r="AM14" s="1197"/>
      <c r="AN14" s="1198"/>
      <c r="AO14" s="295">
        <v>105906</v>
      </c>
      <c r="AP14" s="295">
        <v>7655</v>
      </c>
      <c r="AQ14" s="296">
        <v>4315</v>
      </c>
      <c r="AR14" s="297">
        <v>77.400000000000006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6" t="s">
        <v>502</v>
      </c>
      <c r="AL15" s="1197"/>
      <c r="AM15" s="1197"/>
      <c r="AN15" s="1198"/>
      <c r="AO15" s="295">
        <v>21697</v>
      </c>
      <c r="AP15" s="295">
        <v>1568</v>
      </c>
      <c r="AQ15" s="296">
        <v>2138</v>
      </c>
      <c r="AR15" s="297">
        <v>-26.7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9" t="s">
        <v>503</v>
      </c>
      <c r="AL16" s="1200"/>
      <c r="AM16" s="1200"/>
      <c r="AN16" s="1201"/>
      <c r="AO16" s="295">
        <v>-102719</v>
      </c>
      <c r="AP16" s="295">
        <v>-7425</v>
      </c>
      <c r="AQ16" s="296">
        <v>-8691</v>
      </c>
      <c r="AR16" s="297">
        <v>-14.6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9" t="s">
        <v>179</v>
      </c>
      <c r="AL17" s="1200"/>
      <c r="AM17" s="1200"/>
      <c r="AN17" s="1201"/>
      <c r="AO17" s="295">
        <v>1454864</v>
      </c>
      <c r="AP17" s="295">
        <v>105158</v>
      </c>
      <c r="AQ17" s="296">
        <v>108111</v>
      </c>
      <c r="AR17" s="297">
        <v>-2.7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1" t="s">
        <v>508</v>
      </c>
      <c r="AL21" s="1192"/>
      <c r="AM21" s="1192"/>
      <c r="AN21" s="1193"/>
      <c r="AO21" s="307">
        <v>8.9600000000000009</v>
      </c>
      <c r="AP21" s="308">
        <v>10.32</v>
      </c>
      <c r="AQ21" s="309">
        <v>-1.36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1" t="s">
        <v>509</v>
      </c>
      <c r="AL22" s="1192"/>
      <c r="AM22" s="1192"/>
      <c r="AN22" s="1193"/>
      <c r="AO22" s="312">
        <v>99.3</v>
      </c>
      <c r="AP22" s="313">
        <v>96.5</v>
      </c>
      <c r="AQ22" s="314">
        <v>2.8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7" t="s">
        <v>514</v>
      </c>
      <c r="AL32" s="1208"/>
      <c r="AM32" s="1208"/>
      <c r="AN32" s="1209"/>
      <c r="AO32" s="322">
        <v>647293</v>
      </c>
      <c r="AP32" s="322">
        <v>46787</v>
      </c>
      <c r="AQ32" s="323">
        <v>56558</v>
      </c>
      <c r="AR32" s="324">
        <v>-17.3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7" t="s">
        <v>515</v>
      </c>
      <c r="AL33" s="1208"/>
      <c r="AM33" s="1208"/>
      <c r="AN33" s="1209"/>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7" t="s">
        <v>516</v>
      </c>
      <c r="AL34" s="1208"/>
      <c r="AM34" s="1208"/>
      <c r="AN34" s="1209"/>
      <c r="AO34" s="322" t="s">
        <v>499</v>
      </c>
      <c r="AP34" s="322" t="s">
        <v>499</v>
      </c>
      <c r="AQ34" s="323">
        <v>4</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7" t="s">
        <v>517</v>
      </c>
      <c r="AL35" s="1208"/>
      <c r="AM35" s="1208"/>
      <c r="AN35" s="1209"/>
      <c r="AO35" s="322">
        <v>89304</v>
      </c>
      <c r="AP35" s="322">
        <v>6455</v>
      </c>
      <c r="AQ35" s="323">
        <v>21321</v>
      </c>
      <c r="AR35" s="324">
        <v>-69.7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7" t="s">
        <v>518</v>
      </c>
      <c r="AL36" s="1208"/>
      <c r="AM36" s="1208"/>
      <c r="AN36" s="1209"/>
      <c r="AO36" s="322">
        <v>54986</v>
      </c>
      <c r="AP36" s="322">
        <v>3974</v>
      </c>
      <c r="AQ36" s="323">
        <v>3744</v>
      </c>
      <c r="AR36" s="324">
        <v>6.1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7" t="s">
        <v>519</v>
      </c>
      <c r="AL37" s="1208"/>
      <c r="AM37" s="1208"/>
      <c r="AN37" s="1209"/>
      <c r="AO37" s="322">
        <v>79426</v>
      </c>
      <c r="AP37" s="322">
        <v>5741</v>
      </c>
      <c r="AQ37" s="323">
        <v>1218</v>
      </c>
      <c r="AR37" s="324">
        <v>371.3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0" t="s">
        <v>520</v>
      </c>
      <c r="AL38" s="1211"/>
      <c r="AM38" s="1211"/>
      <c r="AN38" s="1212"/>
      <c r="AO38" s="325" t="s">
        <v>499</v>
      </c>
      <c r="AP38" s="325" t="s">
        <v>499</v>
      </c>
      <c r="AQ38" s="326">
        <v>4</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0" t="s">
        <v>521</v>
      </c>
      <c r="AL39" s="1211"/>
      <c r="AM39" s="1211"/>
      <c r="AN39" s="1212"/>
      <c r="AO39" s="322">
        <v>-11884</v>
      </c>
      <c r="AP39" s="322">
        <v>-859</v>
      </c>
      <c r="AQ39" s="323">
        <v>-1519</v>
      </c>
      <c r="AR39" s="324">
        <v>-43.4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7" t="s">
        <v>522</v>
      </c>
      <c r="AL40" s="1208"/>
      <c r="AM40" s="1208"/>
      <c r="AN40" s="1209"/>
      <c r="AO40" s="322">
        <v>-633548</v>
      </c>
      <c r="AP40" s="322">
        <v>-45793</v>
      </c>
      <c r="AQ40" s="323">
        <v>-54553</v>
      </c>
      <c r="AR40" s="324">
        <v>-16.100000000000001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3" t="s">
        <v>292</v>
      </c>
      <c r="AL41" s="1214"/>
      <c r="AM41" s="1214"/>
      <c r="AN41" s="1215"/>
      <c r="AO41" s="322">
        <v>225577</v>
      </c>
      <c r="AP41" s="322">
        <v>16305</v>
      </c>
      <c r="AQ41" s="323">
        <v>26777</v>
      </c>
      <c r="AR41" s="324">
        <v>-39.1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2" t="s">
        <v>490</v>
      </c>
      <c r="AN49" s="1204" t="s">
        <v>526</v>
      </c>
      <c r="AO49" s="1205"/>
      <c r="AP49" s="1205"/>
      <c r="AQ49" s="1205"/>
      <c r="AR49" s="120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3"/>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941397</v>
      </c>
      <c r="AN51" s="344">
        <v>65929</v>
      </c>
      <c r="AO51" s="345">
        <v>255.9</v>
      </c>
      <c r="AP51" s="346">
        <v>105751</v>
      </c>
      <c r="AQ51" s="347">
        <v>50.4</v>
      </c>
      <c r="AR51" s="348">
        <v>205.5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344782</v>
      </c>
      <c r="AN52" s="352">
        <v>24146</v>
      </c>
      <c r="AO52" s="353">
        <v>47.1</v>
      </c>
      <c r="AP52" s="354">
        <v>49969</v>
      </c>
      <c r="AQ52" s="355">
        <v>39.9</v>
      </c>
      <c r="AR52" s="356">
        <v>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1402479</v>
      </c>
      <c r="AN53" s="344">
        <v>99509</v>
      </c>
      <c r="AO53" s="345">
        <v>50.9</v>
      </c>
      <c r="AP53" s="346">
        <v>158564</v>
      </c>
      <c r="AQ53" s="347">
        <v>49.9</v>
      </c>
      <c r="AR53" s="348">
        <v>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623974</v>
      </c>
      <c r="AN54" s="352">
        <v>44272</v>
      </c>
      <c r="AO54" s="353">
        <v>83.4</v>
      </c>
      <c r="AP54" s="354">
        <v>48412</v>
      </c>
      <c r="AQ54" s="355">
        <v>-3.1</v>
      </c>
      <c r="AR54" s="356">
        <v>86.5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691319</v>
      </c>
      <c r="AN55" s="344">
        <v>49285</v>
      </c>
      <c r="AO55" s="345">
        <v>-50.5</v>
      </c>
      <c r="AP55" s="346">
        <v>106092</v>
      </c>
      <c r="AQ55" s="347">
        <v>-33.1</v>
      </c>
      <c r="AR55" s="348">
        <v>-17.399999999999999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554124</v>
      </c>
      <c r="AN56" s="352">
        <v>39504</v>
      </c>
      <c r="AO56" s="353">
        <v>-10.8</v>
      </c>
      <c r="AP56" s="354">
        <v>44299</v>
      </c>
      <c r="AQ56" s="355">
        <v>-8.5</v>
      </c>
      <c r="AR56" s="356">
        <v>-2.2999999999999998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576413</v>
      </c>
      <c r="AN57" s="344">
        <v>41341</v>
      </c>
      <c r="AO57" s="345">
        <v>-16.100000000000001</v>
      </c>
      <c r="AP57" s="346">
        <v>78903</v>
      </c>
      <c r="AQ57" s="347">
        <v>-25.6</v>
      </c>
      <c r="AR57" s="348">
        <v>9.5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533632</v>
      </c>
      <c r="AN58" s="352">
        <v>38272</v>
      </c>
      <c r="AO58" s="353">
        <v>-3.1</v>
      </c>
      <c r="AP58" s="354">
        <v>49201</v>
      </c>
      <c r="AQ58" s="355">
        <v>11.1</v>
      </c>
      <c r="AR58" s="356">
        <v>-14.2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1177336</v>
      </c>
      <c r="AN59" s="344">
        <v>85098</v>
      </c>
      <c r="AO59" s="345">
        <v>105.8</v>
      </c>
      <c r="AP59" s="346">
        <v>82993</v>
      </c>
      <c r="AQ59" s="347">
        <v>5.2</v>
      </c>
      <c r="AR59" s="348">
        <v>100.6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1122225</v>
      </c>
      <c r="AN60" s="352">
        <v>81115</v>
      </c>
      <c r="AO60" s="353">
        <v>111.9</v>
      </c>
      <c r="AP60" s="354">
        <v>46787</v>
      </c>
      <c r="AQ60" s="355">
        <v>-4.9000000000000004</v>
      </c>
      <c r="AR60" s="356">
        <v>116.8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957789</v>
      </c>
      <c r="AN61" s="359">
        <v>68232</v>
      </c>
      <c r="AO61" s="360">
        <v>69.2</v>
      </c>
      <c r="AP61" s="361">
        <v>106461</v>
      </c>
      <c r="AQ61" s="362">
        <v>9.4</v>
      </c>
      <c r="AR61" s="348">
        <v>59.8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635747</v>
      </c>
      <c r="AN62" s="352">
        <v>45462</v>
      </c>
      <c r="AO62" s="353">
        <v>45.7</v>
      </c>
      <c r="AP62" s="354">
        <v>47734</v>
      </c>
      <c r="AQ62" s="355">
        <v>6.9</v>
      </c>
      <c r="AR62" s="356">
        <v>38.799999999999997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U0GDhFbZDOAOO+bkLrC3JcO/kzxgpkQMxc4CFF9g9TqP/M07flJ8aIF8akRtbUf/1FYSLLsVfQsC+LDQfcjcw==" saltValue="WAa0Xhrpy/zAlQWacUNl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Pc/TQGMK7mPBP5ndnsmm92kJnsLzqJdvDwKG62YCWyBbDot+cDrIRxaE9S+43sa+xOlXPUcpc9fqfw5Kkhdfw==" saltValue="vtuBAYiGpo3C254O1ig4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ve1kI+l6YTpekV9b24Bd8hW2YJC16xcy2owZl5Z4YBSizUertr7FhfeThvkGd7DzL3UX8wbiZg7dfk0VXiD9Q==" saltValue="15Jy7wfdFYRC2VOuivxl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6" t="s">
        <v>3</v>
      </c>
      <c r="D47" s="1216"/>
      <c r="E47" s="1217"/>
      <c r="F47" s="11">
        <v>22.39</v>
      </c>
      <c r="G47" s="12">
        <v>24.35</v>
      </c>
      <c r="H47" s="12">
        <v>27.24</v>
      </c>
      <c r="I47" s="12">
        <v>27.82</v>
      </c>
      <c r="J47" s="13">
        <v>30.56</v>
      </c>
    </row>
    <row r="48" spans="2:10" ht="57.75" customHeight="1">
      <c r="B48" s="14"/>
      <c r="C48" s="1218" t="s">
        <v>4</v>
      </c>
      <c r="D48" s="1218"/>
      <c r="E48" s="1219"/>
      <c r="F48" s="15">
        <v>10.59</v>
      </c>
      <c r="G48" s="16">
        <v>12.14</v>
      </c>
      <c r="H48" s="16">
        <v>12.68</v>
      </c>
      <c r="I48" s="16">
        <v>10.27</v>
      </c>
      <c r="J48" s="17">
        <v>9.58</v>
      </c>
    </row>
    <row r="49" spans="2:10" ht="57.75" customHeight="1" thickBot="1">
      <c r="B49" s="18"/>
      <c r="C49" s="1220" t="s">
        <v>5</v>
      </c>
      <c r="D49" s="1220"/>
      <c r="E49" s="1221"/>
      <c r="F49" s="19" t="s">
        <v>547</v>
      </c>
      <c r="G49" s="20">
        <v>3.32</v>
      </c>
      <c r="H49" s="20">
        <v>3.66</v>
      </c>
      <c r="I49" s="20" t="s">
        <v>548</v>
      </c>
      <c r="J49" s="21">
        <v>3</v>
      </c>
    </row>
    <row r="50" spans="2:10" ht="13.5" customHeight="1"/>
    <row r="51" spans="2:10" ht="13.5" hidden="1" customHeight="1"/>
    <row r="52" spans="2:10" ht="13.5" hidden="1" customHeight="1"/>
    <row r="53" spans="2:10" ht="13.5" hidden="1" customHeight="1"/>
  </sheetData>
  <sheetProtection algorithmName="SHA-512" hashValue="UJ46s6kh2aiPlE+3C6MeZDAi3mV+Qy3oGZrjTJ0zcPfGO/pAh0lmoTilAYLg39fzA+fsrInPfPIbzj8teYtRAg==" saltValue="8Hk/A2nBVYalucMR91OS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8" t="s">
        <v>549</v>
      </c>
      <c r="D34" s="1228"/>
      <c r="E34" s="1229"/>
      <c r="F34" s="32">
        <v>10.56</v>
      </c>
      <c r="G34" s="33">
        <v>12.08</v>
      </c>
      <c r="H34" s="33">
        <v>12.62</v>
      </c>
      <c r="I34" s="33">
        <v>10.24</v>
      </c>
      <c r="J34" s="34">
        <v>9.5399999999999991</v>
      </c>
      <c r="K34" s="22"/>
      <c r="L34" s="22"/>
      <c r="M34" s="22"/>
      <c r="N34" s="22"/>
      <c r="O34" s="22"/>
      <c r="P34" s="22"/>
    </row>
    <row r="35" spans="1:16" ht="39" customHeight="1">
      <c r="A35" s="22"/>
      <c r="B35" s="35"/>
      <c r="C35" s="1222" t="s">
        <v>550</v>
      </c>
      <c r="D35" s="1223"/>
      <c r="E35" s="1224"/>
      <c r="F35" s="36">
        <v>7.23</v>
      </c>
      <c r="G35" s="37">
        <v>6.03</v>
      </c>
      <c r="H35" s="37">
        <v>7.82</v>
      </c>
      <c r="I35" s="37">
        <v>6.91</v>
      </c>
      <c r="J35" s="38">
        <v>7.68</v>
      </c>
      <c r="K35" s="22"/>
      <c r="L35" s="22"/>
      <c r="M35" s="22"/>
      <c r="N35" s="22"/>
      <c r="O35" s="22"/>
      <c r="P35" s="22"/>
    </row>
    <row r="36" spans="1:16" ht="39" customHeight="1">
      <c r="A36" s="22"/>
      <c r="B36" s="35"/>
      <c r="C36" s="1222" t="s">
        <v>551</v>
      </c>
      <c r="D36" s="1223"/>
      <c r="E36" s="1224"/>
      <c r="F36" s="36">
        <v>4.0199999999999996</v>
      </c>
      <c r="G36" s="37">
        <v>3.9</v>
      </c>
      <c r="H36" s="37">
        <v>5.05</v>
      </c>
      <c r="I36" s="37">
        <v>4.8499999999999996</v>
      </c>
      <c r="J36" s="38">
        <v>4.2300000000000004</v>
      </c>
      <c r="K36" s="22"/>
      <c r="L36" s="22"/>
      <c r="M36" s="22"/>
      <c r="N36" s="22"/>
      <c r="O36" s="22"/>
      <c r="P36" s="22"/>
    </row>
    <row r="37" spans="1:16" ht="39" customHeight="1">
      <c r="A37" s="22"/>
      <c r="B37" s="35"/>
      <c r="C37" s="1222" t="s">
        <v>552</v>
      </c>
      <c r="D37" s="1223"/>
      <c r="E37" s="1224"/>
      <c r="F37" s="36">
        <v>0.44</v>
      </c>
      <c r="G37" s="37">
        <v>0.63</v>
      </c>
      <c r="H37" s="37">
        <v>1.1599999999999999</v>
      </c>
      <c r="I37" s="37">
        <v>1.47</v>
      </c>
      <c r="J37" s="38">
        <v>0.75</v>
      </c>
      <c r="K37" s="22"/>
      <c r="L37" s="22"/>
      <c r="M37" s="22"/>
      <c r="N37" s="22"/>
      <c r="O37" s="22"/>
      <c r="P37" s="22"/>
    </row>
    <row r="38" spans="1:16" ht="39" customHeight="1">
      <c r="A38" s="22"/>
      <c r="B38" s="35"/>
      <c r="C38" s="1222" t="s">
        <v>553</v>
      </c>
      <c r="D38" s="1223"/>
      <c r="E38" s="1224"/>
      <c r="F38" s="36">
        <v>0.24</v>
      </c>
      <c r="G38" s="37">
        <v>0.33</v>
      </c>
      <c r="H38" s="37">
        <v>0.19</v>
      </c>
      <c r="I38" s="37">
        <v>0.23</v>
      </c>
      <c r="J38" s="38">
        <v>0.13</v>
      </c>
      <c r="K38" s="22"/>
      <c r="L38" s="22"/>
      <c r="M38" s="22"/>
      <c r="N38" s="22"/>
      <c r="O38" s="22"/>
      <c r="P38" s="22"/>
    </row>
    <row r="39" spans="1:16" ht="39" customHeight="1">
      <c r="A39" s="22"/>
      <c r="B39" s="35"/>
      <c r="C39" s="1222" t="s">
        <v>554</v>
      </c>
      <c r="D39" s="1223"/>
      <c r="E39" s="1224"/>
      <c r="F39" s="36">
        <v>0.01</v>
      </c>
      <c r="G39" s="37">
        <v>0.01</v>
      </c>
      <c r="H39" s="37">
        <v>0.02</v>
      </c>
      <c r="I39" s="37">
        <v>0.04</v>
      </c>
      <c r="J39" s="38">
        <v>0.03</v>
      </c>
      <c r="K39" s="22"/>
      <c r="L39" s="22"/>
      <c r="M39" s="22"/>
      <c r="N39" s="22"/>
      <c r="O39" s="22"/>
      <c r="P39" s="22"/>
    </row>
    <row r="40" spans="1:16" ht="39" customHeight="1">
      <c r="A40" s="22"/>
      <c r="B40" s="35"/>
      <c r="C40" s="1222" t="s">
        <v>555</v>
      </c>
      <c r="D40" s="1223"/>
      <c r="E40" s="1224"/>
      <c r="F40" s="36">
        <v>0.01</v>
      </c>
      <c r="G40" s="37">
        <v>0.03</v>
      </c>
      <c r="H40" s="37">
        <v>0.02</v>
      </c>
      <c r="I40" s="37">
        <v>0.02</v>
      </c>
      <c r="J40" s="38">
        <v>0.03</v>
      </c>
      <c r="K40" s="22"/>
      <c r="L40" s="22"/>
      <c r="M40" s="22"/>
      <c r="N40" s="22"/>
      <c r="O40" s="22"/>
      <c r="P40" s="22"/>
    </row>
    <row r="41" spans="1:16" ht="39" customHeight="1">
      <c r="A41" s="22"/>
      <c r="B41" s="35"/>
      <c r="C41" s="1222" t="s">
        <v>556</v>
      </c>
      <c r="D41" s="1223"/>
      <c r="E41" s="1224"/>
      <c r="F41" s="36">
        <v>0.1</v>
      </c>
      <c r="G41" s="37">
        <v>0.03</v>
      </c>
      <c r="H41" s="37">
        <v>0.02</v>
      </c>
      <c r="I41" s="37">
        <v>0.1</v>
      </c>
      <c r="J41" s="38">
        <v>0.01</v>
      </c>
      <c r="K41" s="22"/>
      <c r="L41" s="22"/>
      <c r="M41" s="22"/>
      <c r="N41" s="22"/>
      <c r="O41" s="22"/>
      <c r="P41" s="22"/>
    </row>
    <row r="42" spans="1:16" ht="39" customHeight="1">
      <c r="A42" s="22"/>
      <c r="B42" s="39"/>
      <c r="C42" s="1222" t="s">
        <v>557</v>
      </c>
      <c r="D42" s="1223"/>
      <c r="E42" s="1224"/>
      <c r="F42" s="36" t="s">
        <v>499</v>
      </c>
      <c r="G42" s="37" t="s">
        <v>499</v>
      </c>
      <c r="H42" s="37" t="s">
        <v>499</v>
      </c>
      <c r="I42" s="37" t="s">
        <v>499</v>
      </c>
      <c r="J42" s="38" t="s">
        <v>499</v>
      </c>
      <c r="K42" s="22"/>
      <c r="L42" s="22"/>
      <c r="M42" s="22"/>
      <c r="N42" s="22"/>
      <c r="O42" s="22"/>
      <c r="P42" s="22"/>
    </row>
    <row r="43" spans="1:16" ht="39" customHeight="1" thickBot="1">
      <c r="A43" s="22"/>
      <c r="B43" s="40"/>
      <c r="C43" s="1225" t="s">
        <v>558</v>
      </c>
      <c r="D43" s="1226"/>
      <c r="E43" s="1227"/>
      <c r="F43" s="41">
        <v>0</v>
      </c>
      <c r="G43" s="42">
        <v>0.01</v>
      </c>
      <c r="H43" s="42">
        <v>0.03</v>
      </c>
      <c r="I43" s="42">
        <v>0</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u18lygRht+rPOW/rBmLgSwGP3JOLxNgtVREJ7WqVWY4jPSE9yiYstMF2OHTEIYjY1XIRgCjwbuBJsvyNQJXrQ==" saltValue="UNP+rZ7MU6dEi8rMnAMJ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8" t="s">
        <v>11</v>
      </c>
      <c r="C45" s="1239"/>
      <c r="D45" s="58"/>
      <c r="E45" s="1244" t="s">
        <v>12</v>
      </c>
      <c r="F45" s="1244"/>
      <c r="G45" s="1244"/>
      <c r="H45" s="1244"/>
      <c r="I45" s="1244"/>
      <c r="J45" s="1245"/>
      <c r="K45" s="59">
        <v>364</v>
      </c>
      <c r="L45" s="60">
        <v>380</v>
      </c>
      <c r="M45" s="60">
        <v>396</v>
      </c>
      <c r="N45" s="60">
        <v>434</v>
      </c>
      <c r="O45" s="61">
        <v>647</v>
      </c>
      <c r="P45" s="48"/>
      <c r="Q45" s="48"/>
      <c r="R45" s="48"/>
      <c r="S45" s="48"/>
      <c r="T45" s="48"/>
      <c r="U45" s="48"/>
    </row>
    <row r="46" spans="1:21" ht="30.75" customHeight="1">
      <c r="A46" s="48"/>
      <c r="B46" s="1240"/>
      <c r="C46" s="1241"/>
      <c r="D46" s="62"/>
      <c r="E46" s="1232" t="s">
        <v>13</v>
      </c>
      <c r="F46" s="1232"/>
      <c r="G46" s="1232"/>
      <c r="H46" s="1232"/>
      <c r="I46" s="1232"/>
      <c r="J46" s="1233"/>
      <c r="K46" s="63" t="s">
        <v>499</v>
      </c>
      <c r="L46" s="64" t="s">
        <v>499</v>
      </c>
      <c r="M46" s="64" t="s">
        <v>499</v>
      </c>
      <c r="N46" s="64" t="s">
        <v>499</v>
      </c>
      <c r="O46" s="65" t="s">
        <v>499</v>
      </c>
      <c r="P46" s="48"/>
      <c r="Q46" s="48"/>
      <c r="R46" s="48"/>
      <c r="S46" s="48"/>
      <c r="T46" s="48"/>
      <c r="U46" s="48"/>
    </row>
    <row r="47" spans="1:21" ht="30.75" customHeight="1">
      <c r="A47" s="48"/>
      <c r="B47" s="1240"/>
      <c r="C47" s="1241"/>
      <c r="D47" s="62"/>
      <c r="E47" s="1232" t="s">
        <v>14</v>
      </c>
      <c r="F47" s="1232"/>
      <c r="G47" s="1232"/>
      <c r="H47" s="1232"/>
      <c r="I47" s="1232"/>
      <c r="J47" s="1233"/>
      <c r="K47" s="63" t="s">
        <v>499</v>
      </c>
      <c r="L47" s="64" t="s">
        <v>499</v>
      </c>
      <c r="M47" s="64" t="s">
        <v>499</v>
      </c>
      <c r="N47" s="64" t="s">
        <v>499</v>
      </c>
      <c r="O47" s="65" t="s">
        <v>499</v>
      </c>
      <c r="P47" s="48"/>
      <c r="Q47" s="48"/>
      <c r="R47" s="48"/>
      <c r="S47" s="48"/>
      <c r="T47" s="48"/>
      <c r="U47" s="48"/>
    </row>
    <row r="48" spans="1:21" ht="30.75" customHeight="1">
      <c r="A48" s="48"/>
      <c r="B48" s="1240"/>
      <c r="C48" s="1241"/>
      <c r="D48" s="62"/>
      <c r="E48" s="1232" t="s">
        <v>15</v>
      </c>
      <c r="F48" s="1232"/>
      <c r="G48" s="1232"/>
      <c r="H48" s="1232"/>
      <c r="I48" s="1232"/>
      <c r="J48" s="1233"/>
      <c r="K48" s="63">
        <v>94</v>
      </c>
      <c r="L48" s="64">
        <v>104</v>
      </c>
      <c r="M48" s="64">
        <v>114</v>
      </c>
      <c r="N48" s="64">
        <v>89</v>
      </c>
      <c r="O48" s="65">
        <v>89</v>
      </c>
      <c r="P48" s="48"/>
      <c r="Q48" s="48"/>
      <c r="R48" s="48"/>
      <c r="S48" s="48"/>
      <c r="T48" s="48"/>
      <c r="U48" s="48"/>
    </row>
    <row r="49" spans="1:21" ht="30.75" customHeight="1">
      <c r="A49" s="48"/>
      <c r="B49" s="1240"/>
      <c r="C49" s="1241"/>
      <c r="D49" s="62"/>
      <c r="E49" s="1232" t="s">
        <v>16</v>
      </c>
      <c r="F49" s="1232"/>
      <c r="G49" s="1232"/>
      <c r="H49" s="1232"/>
      <c r="I49" s="1232"/>
      <c r="J49" s="1233"/>
      <c r="K49" s="63">
        <v>147</v>
      </c>
      <c r="L49" s="64">
        <v>70</v>
      </c>
      <c r="M49" s="64">
        <v>45</v>
      </c>
      <c r="N49" s="64">
        <v>52</v>
      </c>
      <c r="O49" s="65">
        <v>55</v>
      </c>
      <c r="P49" s="48"/>
      <c r="Q49" s="48"/>
      <c r="R49" s="48"/>
      <c r="S49" s="48"/>
      <c r="T49" s="48"/>
      <c r="U49" s="48"/>
    </row>
    <row r="50" spans="1:21" ht="30.75" customHeight="1">
      <c r="A50" s="48"/>
      <c r="B50" s="1240"/>
      <c r="C50" s="1241"/>
      <c r="D50" s="62"/>
      <c r="E50" s="1232" t="s">
        <v>17</v>
      </c>
      <c r="F50" s="1232"/>
      <c r="G50" s="1232"/>
      <c r="H50" s="1232"/>
      <c r="I50" s="1232"/>
      <c r="J50" s="1233"/>
      <c r="K50" s="63">
        <v>94</v>
      </c>
      <c r="L50" s="64">
        <v>92</v>
      </c>
      <c r="M50" s="64">
        <v>92</v>
      </c>
      <c r="N50" s="64">
        <v>85</v>
      </c>
      <c r="O50" s="65">
        <v>79</v>
      </c>
      <c r="P50" s="48"/>
      <c r="Q50" s="48"/>
      <c r="R50" s="48"/>
      <c r="S50" s="48"/>
      <c r="T50" s="48"/>
      <c r="U50" s="48"/>
    </row>
    <row r="51" spans="1:21" ht="30.75" customHeight="1">
      <c r="A51" s="48"/>
      <c r="B51" s="1242"/>
      <c r="C51" s="1243"/>
      <c r="D51" s="66"/>
      <c r="E51" s="1232" t="s">
        <v>18</v>
      </c>
      <c r="F51" s="1232"/>
      <c r="G51" s="1232"/>
      <c r="H51" s="1232"/>
      <c r="I51" s="1232"/>
      <c r="J51" s="1233"/>
      <c r="K51" s="63" t="s">
        <v>499</v>
      </c>
      <c r="L51" s="64" t="s">
        <v>499</v>
      </c>
      <c r="M51" s="64" t="s">
        <v>499</v>
      </c>
      <c r="N51" s="64" t="s">
        <v>499</v>
      </c>
      <c r="O51" s="65" t="s">
        <v>499</v>
      </c>
      <c r="P51" s="48"/>
      <c r="Q51" s="48"/>
      <c r="R51" s="48"/>
      <c r="S51" s="48"/>
      <c r="T51" s="48"/>
      <c r="U51" s="48"/>
    </row>
    <row r="52" spans="1:21" ht="30.75" customHeight="1">
      <c r="A52" s="48"/>
      <c r="B52" s="1230" t="s">
        <v>19</v>
      </c>
      <c r="C52" s="1231"/>
      <c r="D52" s="66"/>
      <c r="E52" s="1232" t="s">
        <v>20</v>
      </c>
      <c r="F52" s="1232"/>
      <c r="G52" s="1232"/>
      <c r="H52" s="1232"/>
      <c r="I52" s="1232"/>
      <c r="J52" s="1233"/>
      <c r="K52" s="63">
        <v>497</v>
      </c>
      <c r="L52" s="64">
        <v>509</v>
      </c>
      <c r="M52" s="64">
        <v>486</v>
      </c>
      <c r="N52" s="64">
        <v>485</v>
      </c>
      <c r="O52" s="65">
        <v>646</v>
      </c>
      <c r="P52" s="48"/>
      <c r="Q52" s="48"/>
      <c r="R52" s="48"/>
      <c r="S52" s="48"/>
      <c r="T52" s="48"/>
      <c r="U52" s="48"/>
    </row>
    <row r="53" spans="1:21" ht="30.75" customHeight="1" thickBot="1">
      <c r="A53" s="48"/>
      <c r="B53" s="1234" t="s">
        <v>21</v>
      </c>
      <c r="C53" s="1235"/>
      <c r="D53" s="67"/>
      <c r="E53" s="1236" t="s">
        <v>22</v>
      </c>
      <c r="F53" s="1236"/>
      <c r="G53" s="1236"/>
      <c r="H53" s="1236"/>
      <c r="I53" s="1236"/>
      <c r="J53" s="1237"/>
      <c r="K53" s="68">
        <v>202</v>
      </c>
      <c r="L53" s="69">
        <v>137</v>
      </c>
      <c r="M53" s="69">
        <v>161</v>
      </c>
      <c r="N53" s="69">
        <v>175</v>
      </c>
      <c r="O53" s="70">
        <v>224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60A8alVcJ5qGT/HSB2CEtmNtGKYZ4efVkWpkShC5D7ctWrcrQWSf7S1Hj7670gjYXEBp/Upb7R5gXAzsWFnoA==" saltValue="JVYSTdzdCP9wNMIl45e7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46" t="s">
        <v>24</v>
      </c>
      <c r="C41" s="1247"/>
      <c r="D41" s="81"/>
      <c r="E41" s="1252" t="s">
        <v>25</v>
      </c>
      <c r="F41" s="1252"/>
      <c r="G41" s="1252"/>
      <c r="H41" s="1253"/>
      <c r="I41" s="82">
        <v>3942</v>
      </c>
      <c r="J41" s="83">
        <v>4625</v>
      </c>
      <c r="K41" s="83">
        <v>4896</v>
      </c>
      <c r="L41" s="83">
        <v>5975</v>
      </c>
      <c r="M41" s="84">
        <v>5955</v>
      </c>
    </row>
    <row r="42" spans="2:13" ht="27.75" customHeight="1">
      <c r="B42" s="1248"/>
      <c r="C42" s="1249"/>
      <c r="D42" s="85"/>
      <c r="E42" s="1254" t="s">
        <v>26</v>
      </c>
      <c r="F42" s="1254"/>
      <c r="G42" s="1254"/>
      <c r="H42" s="1255"/>
      <c r="I42" s="86">
        <v>430</v>
      </c>
      <c r="J42" s="87">
        <v>342</v>
      </c>
      <c r="K42" s="87">
        <v>256</v>
      </c>
      <c r="L42" s="87">
        <v>167</v>
      </c>
      <c r="M42" s="88">
        <v>90</v>
      </c>
    </row>
    <row r="43" spans="2:13" ht="27.75" customHeight="1">
      <c r="B43" s="1248"/>
      <c r="C43" s="1249"/>
      <c r="D43" s="85"/>
      <c r="E43" s="1254" t="s">
        <v>27</v>
      </c>
      <c r="F43" s="1254"/>
      <c r="G43" s="1254"/>
      <c r="H43" s="1255"/>
      <c r="I43" s="86">
        <v>1513</v>
      </c>
      <c r="J43" s="87">
        <v>1522</v>
      </c>
      <c r="K43" s="87">
        <v>1453</v>
      </c>
      <c r="L43" s="87">
        <v>1434</v>
      </c>
      <c r="M43" s="88">
        <v>1393</v>
      </c>
    </row>
    <row r="44" spans="2:13" ht="27.75" customHeight="1">
      <c r="B44" s="1248"/>
      <c r="C44" s="1249"/>
      <c r="D44" s="85"/>
      <c r="E44" s="1254" t="s">
        <v>28</v>
      </c>
      <c r="F44" s="1254"/>
      <c r="G44" s="1254"/>
      <c r="H44" s="1255"/>
      <c r="I44" s="86">
        <v>130</v>
      </c>
      <c r="J44" s="87">
        <v>302</v>
      </c>
      <c r="K44" s="87">
        <v>301</v>
      </c>
      <c r="L44" s="87">
        <v>336</v>
      </c>
      <c r="M44" s="88">
        <v>304</v>
      </c>
    </row>
    <row r="45" spans="2:13" ht="27.75" customHeight="1">
      <c r="B45" s="1248"/>
      <c r="C45" s="1249"/>
      <c r="D45" s="85"/>
      <c r="E45" s="1254" t="s">
        <v>29</v>
      </c>
      <c r="F45" s="1254"/>
      <c r="G45" s="1254"/>
      <c r="H45" s="1255"/>
      <c r="I45" s="86">
        <v>1878</v>
      </c>
      <c r="J45" s="87">
        <v>1819</v>
      </c>
      <c r="K45" s="87">
        <v>1618</v>
      </c>
      <c r="L45" s="87">
        <v>1649</v>
      </c>
      <c r="M45" s="88">
        <v>1556</v>
      </c>
    </row>
    <row r="46" spans="2:13" ht="27.75" customHeight="1">
      <c r="B46" s="1248"/>
      <c r="C46" s="1249"/>
      <c r="D46" s="89"/>
      <c r="E46" s="1254" t="s">
        <v>30</v>
      </c>
      <c r="F46" s="1254"/>
      <c r="G46" s="1254"/>
      <c r="H46" s="1255"/>
      <c r="I46" s="86" t="s">
        <v>499</v>
      </c>
      <c r="J46" s="87" t="s">
        <v>499</v>
      </c>
      <c r="K46" s="87" t="s">
        <v>499</v>
      </c>
      <c r="L46" s="87" t="s">
        <v>499</v>
      </c>
      <c r="M46" s="88" t="s">
        <v>499</v>
      </c>
    </row>
    <row r="47" spans="2:13" ht="27.75" customHeight="1">
      <c r="B47" s="1248"/>
      <c r="C47" s="1249"/>
      <c r="D47" s="90"/>
      <c r="E47" s="1256" t="s">
        <v>31</v>
      </c>
      <c r="F47" s="1257"/>
      <c r="G47" s="1257"/>
      <c r="H47" s="1258"/>
      <c r="I47" s="86" t="s">
        <v>499</v>
      </c>
      <c r="J47" s="87" t="s">
        <v>499</v>
      </c>
      <c r="K47" s="87" t="s">
        <v>499</v>
      </c>
      <c r="L47" s="87" t="s">
        <v>499</v>
      </c>
      <c r="M47" s="88" t="s">
        <v>499</v>
      </c>
    </row>
    <row r="48" spans="2:13" ht="27.75" customHeight="1">
      <c r="B48" s="1248"/>
      <c r="C48" s="1249"/>
      <c r="D48" s="85"/>
      <c r="E48" s="1254" t="s">
        <v>32</v>
      </c>
      <c r="F48" s="1254"/>
      <c r="G48" s="1254"/>
      <c r="H48" s="1255"/>
      <c r="I48" s="86" t="s">
        <v>499</v>
      </c>
      <c r="J48" s="87" t="s">
        <v>499</v>
      </c>
      <c r="K48" s="87" t="s">
        <v>499</v>
      </c>
      <c r="L48" s="87" t="s">
        <v>499</v>
      </c>
      <c r="M48" s="88" t="s">
        <v>499</v>
      </c>
    </row>
    <row r="49" spans="2:13" ht="27.75" customHeight="1">
      <c r="B49" s="1250"/>
      <c r="C49" s="1251"/>
      <c r="D49" s="85"/>
      <c r="E49" s="1254" t="s">
        <v>33</v>
      </c>
      <c r="F49" s="1254"/>
      <c r="G49" s="1254"/>
      <c r="H49" s="1255"/>
      <c r="I49" s="86" t="s">
        <v>499</v>
      </c>
      <c r="J49" s="87" t="s">
        <v>499</v>
      </c>
      <c r="K49" s="87" t="s">
        <v>499</v>
      </c>
      <c r="L49" s="87" t="s">
        <v>499</v>
      </c>
      <c r="M49" s="88" t="s">
        <v>499</v>
      </c>
    </row>
    <row r="50" spans="2:13" ht="27.75" customHeight="1">
      <c r="B50" s="1259" t="s">
        <v>34</v>
      </c>
      <c r="C50" s="1260"/>
      <c r="D50" s="91"/>
      <c r="E50" s="1254" t="s">
        <v>35</v>
      </c>
      <c r="F50" s="1254"/>
      <c r="G50" s="1254"/>
      <c r="H50" s="1255"/>
      <c r="I50" s="86">
        <v>2140</v>
      </c>
      <c r="J50" s="87">
        <v>2030</v>
      </c>
      <c r="K50" s="87">
        <v>2160</v>
      </c>
      <c r="L50" s="87">
        <v>2229</v>
      </c>
      <c r="M50" s="88">
        <v>2301</v>
      </c>
    </row>
    <row r="51" spans="2:13" ht="27.75" customHeight="1">
      <c r="B51" s="1248"/>
      <c r="C51" s="1249"/>
      <c r="D51" s="85"/>
      <c r="E51" s="1254" t="s">
        <v>36</v>
      </c>
      <c r="F51" s="1254"/>
      <c r="G51" s="1254"/>
      <c r="H51" s="1255"/>
      <c r="I51" s="86">
        <v>79</v>
      </c>
      <c r="J51" s="87">
        <v>75</v>
      </c>
      <c r="K51" s="87">
        <v>68</v>
      </c>
      <c r="L51" s="87">
        <v>61</v>
      </c>
      <c r="M51" s="88">
        <v>55</v>
      </c>
    </row>
    <row r="52" spans="2:13" ht="27.75" customHeight="1">
      <c r="B52" s="1250"/>
      <c r="C52" s="1251"/>
      <c r="D52" s="85"/>
      <c r="E52" s="1254" t="s">
        <v>37</v>
      </c>
      <c r="F52" s="1254"/>
      <c r="G52" s="1254"/>
      <c r="H52" s="1255"/>
      <c r="I52" s="86">
        <v>5339</v>
      </c>
      <c r="J52" s="87">
        <v>5881</v>
      </c>
      <c r="K52" s="87">
        <v>6103</v>
      </c>
      <c r="L52" s="87">
        <v>6869</v>
      </c>
      <c r="M52" s="88">
        <v>6918</v>
      </c>
    </row>
    <row r="53" spans="2:13" ht="27.75" customHeight="1" thickBot="1">
      <c r="B53" s="1261" t="s">
        <v>38</v>
      </c>
      <c r="C53" s="1262"/>
      <c r="D53" s="92"/>
      <c r="E53" s="1263" t="s">
        <v>39</v>
      </c>
      <c r="F53" s="1263"/>
      <c r="G53" s="1263"/>
      <c r="H53" s="1264"/>
      <c r="I53" s="93">
        <v>335</v>
      </c>
      <c r="J53" s="94">
        <v>622</v>
      </c>
      <c r="K53" s="94">
        <v>193</v>
      </c>
      <c r="L53" s="94">
        <v>403</v>
      </c>
      <c r="M53" s="95">
        <v>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Cv1UTBiX2fs5aallB5EyXqfpZK8/T3/oirnXDERsT8k+UNrmGCuV/tkiGoD+XbUDu3PMn0OTe+c1Ussn8zyiA==" saltValue="LRvOHndQEvFw6pleTmKb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opLeftCell="D1"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73" t="s">
        <v>42</v>
      </c>
      <c r="D55" s="1273"/>
      <c r="E55" s="1274"/>
      <c r="F55" s="107">
        <v>1077</v>
      </c>
      <c r="G55" s="107">
        <v>1078</v>
      </c>
      <c r="H55" s="108">
        <v>1215</v>
      </c>
    </row>
    <row r="56" spans="2:8" ht="52.5" customHeight="1">
      <c r="B56" s="109"/>
      <c r="C56" s="1275" t="s">
        <v>43</v>
      </c>
      <c r="D56" s="1275"/>
      <c r="E56" s="1276"/>
      <c r="F56" s="110">
        <v>441</v>
      </c>
      <c r="G56" s="110">
        <v>539</v>
      </c>
      <c r="H56" s="111">
        <v>439</v>
      </c>
    </row>
    <row r="57" spans="2:8" ht="53.25" customHeight="1">
      <c r="B57" s="109"/>
      <c r="C57" s="1277" t="s">
        <v>44</v>
      </c>
      <c r="D57" s="1277"/>
      <c r="E57" s="1278"/>
      <c r="F57" s="112">
        <v>1898</v>
      </c>
      <c r="G57" s="112">
        <v>3350</v>
      </c>
      <c r="H57" s="113">
        <v>3118</v>
      </c>
    </row>
    <row r="58" spans="2:8" ht="45.75" customHeight="1">
      <c r="B58" s="114"/>
      <c r="C58" s="1265" t="s">
        <v>575</v>
      </c>
      <c r="D58" s="1266"/>
      <c r="E58" s="1267"/>
      <c r="F58" s="115">
        <v>1049</v>
      </c>
      <c r="G58" s="115">
        <v>1549</v>
      </c>
      <c r="H58" s="116">
        <v>1394</v>
      </c>
    </row>
    <row r="59" spans="2:8" ht="45.75" customHeight="1">
      <c r="B59" s="114"/>
      <c r="C59" s="1265" t="s">
        <v>576</v>
      </c>
      <c r="D59" s="1266"/>
      <c r="E59" s="1267"/>
      <c r="F59" s="115">
        <v>0</v>
      </c>
      <c r="G59" s="115">
        <v>1035</v>
      </c>
      <c r="H59" s="116">
        <v>1035</v>
      </c>
    </row>
    <row r="60" spans="2:8" ht="45.75" customHeight="1">
      <c r="B60" s="114"/>
      <c r="C60" s="1265" t="s">
        <v>559</v>
      </c>
      <c r="D60" s="1266"/>
      <c r="E60" s="1267"/>
      <c r="F60" s="115">
        <v>465</v>
      </c>
      <c r="G60" s="115">
        <v>427</v>
      </c>
      <c r="H60" s="116">
        <v>395</v>
      </c>
    </row>
    <row r="61" spans="2:8" ht="45.75" customHeight="1">
      <c r="B61" s="114"/>
      <c r="C61" s="1265" t="s">
        <v>577</v>
      </c>
      <c r="D61" s="1266"/>
      <c r="E61" s="1267"/>
      <c r="F61" s="115">
        <v>156</v>
      </c>
      <c r="G61" s="115">
        <v>156</v>
      </c>
      <c r="H61" s="116">
        <v>156</v>
      </c>
    </row>
    <row r="62" spans="2:8" ht="45.75" customHeight="1" thickBot="1">
      <c r="B62" s="117"/>
      <c r="C62" s="1268" t="s">
        <v>560</v>
      </c>
      <c r="D62" s="1269"/>
      <c r="E62" s="1270"/>
      <c r="F62" s="118">
        <v>160</v>
      </c>
      <c r="G62" s="118">
        <v>115</v>
      </c>
      <c r="H62" s="119">
        <v>71</v>
      </c>
    </row>
    <row r="63" spans="2:8" ht="52.5" customHeight="1" thickBot="1">
      <c r="B63" s="120"/>
      <c r="C63" s="1271" t="s">
        <v>45</v>
      </c>
      <c r="D63" s="1271"/>
      <c r="E63" s="1272"/>
      <c r="F63" s="121">
        <v>3416</v>
      </c>
      <c r="G63" s="121">
        <v>4967</v>
      </c>
      <c r="H63" s="122">
        <v>4772</v>
      </c>
    </row>
    <row r="64" spans="2:8" ht="15" customHeight="1"/>
    <row r="65" ht="0" hidden="1" customHeight="1"/>
    <row r="66" ht="0" hidden="1" customHeight="1"/>
  </sheetData>
  <sheetProtection algorithmName="SHA-512" hashValue="/XDrvtLNbtz4ldRGWzPA9zmcMtTkYNnqSOaa4b733Qplx2OEAZ3fOmdT/+6EFZQ6Z0Ah/XEJARpCQ9m7clfA5A==" saltValue="3B21woGesfSCQ0+3gFD0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70" sqref="AN70"/>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1" t="s">
        <v>587</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ht="13.5">
      <c r="B44" s="366"/>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ht="13.5">
      <c r="B45" s="366"/>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ht="13.5">
      <c r="B46" s="366"/>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ht="13.5">
      <c r="B47" s="366"/>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582</v>
      </c>
    </row>
    <row r="50" spans="1:109" ht="13.5">
      <c r="B50" s="366"/>
      <c r="G50" s="1290"/>
      <c r="H50" s="1290"/>
      <c r="I50" s="1290"/>
      <c r="J50" s="1290"/>
      <c r="K50" s="375"/>
      <c r="L50" s="375"/>
      <c r="M50" s="374"/>
      <c r="N50" s="374"/>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94" t="s">
        <v>542</v>
      </c>
      <c r="BQ50" s="1294"/>
      <c r="BR50" s="1294"/>
      <c r="BS50" s="1294"/>
      <c r="BT50" s="1294"/>
      <c r="BU50" s="1294"/>
      <c r="BV50" s="1294"/>
      <c r="BW50" s="1294"/>
      <c r="BX50" s="1294" t="s">
        <v>543</v>
      </c>
      <c r="BY50" s="1294"/>
      <c r="BZ50" s="1294"/>
      <c r="CA50" s="1294"/>
      <c r="CB50" s="1294"/>
      <c r="CC50" s="1294"/>
      <c r="CD50" s="1294"/>
      <c r="CE50" s="1294"/>
      <c r="CF50" s="1294" t="s">
        <v>544</v>
      </c>
      <c r="CG50" s="1294"/>
      <c r="CH50" s="1294"/>
      <c r="CI50" s="1294"/>
      <c r="CJ50" s="1294"/>
      <c r="CK50" s="1294"/>
      <c r="CL50" s="1294"/>
      <c r="CM50" s="1294"/>
      <c r="CN50" s="1294" t="s">
        <v>545</v>
      </c>
      <c r="CO50" s="1294"/>
      <c r="CP50" s="1294"/>
      <c r="CQ50" s="1294"/>
      <c r="CR50" s="1294"/>
      <c r="CS50" s="1294"/>
      <c r="CT50" s="1294"/>
      <c r="CU50" s="1294"/>
      <c r="CV50" s="1294" t="s">
        <v>546</v>
      </c>
      <c r="CW50" s="1294"/>
      <c r="CX50" s="1294"/>
      <c r="CY50" s="1294"/>
      <c r="CZ50" s="1294"/>
      <c r="DA50" s="1294"/>
      <c r="DB50" s="1294"/>
      <c r="DC50" s="1294"/>
    </row>
    <row r="51" spans="1:109" ht="13.5" customHeight="1">
      <c r="B51" s="366"/>
      <c r="G51" s="1280"/>
      <c r="H51" s="1280"/>
      <c r="I51" s="1299"/>
      <c r="J51" s="1299"/>
      <c r="K51" s="1295"/>
      <c r="L51" s="1295"/>
      <c r="M51" s="1295"/>
      <c r="N51" s="1295"/>
      <c r="AM51" s="373"/>
      <c r="AN51" s="1296" t="s">
        <v>581</v>
      </c>
      <c r="AO51" s="1296"/>
      <c r="AP51" s="1296"/>
      <c r="AQ51" s="1296"/>
      <c r="AR51" s="1296"/>
      <c r="AS51" s="1296"/>
      <c r="AT51" s="1296"/>
      <c r="AU51" s="1296"/>
      <c r="AV51" s="1296"/>
      <c r="AW51" s="1296"/>
      <c r="AX51" s="1296"/>
      <c r="AY51" s="1296"/>
      <c r="AZ51" s="1296"/>
      <c r="BA51" s="1296"/>
      <c r="BB51" s="1296" t="s">
        <v>579</v>
      </c>
      <c r="BC51" s="1296"/>
      <c r="BD51" s="1296"/>
      <c r="BE51" s="1296"/>
      <c r="BF51" s="1296"/>
      <c r="BG51" s="1296"/>
      <c r="BH51" s="1296"/>
      <c r="BI51" s="1296"/>
      <c r="BJ51" s="1296"/>
      <c r="BK51" s="1296"/>
      <c r="BL51" s="1296"/>
      <c r="BM51" s="1296"/>
      <c r="BN51" s="1296"/>
      <c r="BO51" s="1296"/>
      <c r="BP51" s="1297"/>
      <c r="BQ51" s="1279"/>
      <c r="BR51" s="1279"/>
      <c r="BS51" s="1279"/>
      <c r="BT51" s="1279"/>
      <c r="BU51" s="1279"/>
      <c r="BV51" s="1279"/>
      <c r="BW51" s="1279"/>
      <c r="BX51" s="1297"/>
      <c r="BY51" s="1279"/>
      <c r="BZ51" s="1279"/>
      <c r="CA51" s="1279"/>
      <c r="CB51" s="1279"/>
      <c r="CC51" s="1279"/>
      <c r="CD51" s="1279"/>
      <c r="CE51" s="1279"/>
      <c r="CF51" s="1279">
        <v>5.5</v>
      </c>
      <c r="CG51" s="1279"/>
      <c r="CH51" s="1279"/>
      <c r="CI51" s="1279"/>
      <c r="CJ51" s="1279"/>
      <c r="CK51" s="1279"/>
      <c r="CL51" s="1279"/>
      <c r="CM51" s="1279"/>
      <c r="CN51" s="1279">
        <v>11.8</v>
      </c>
      <c r="CO51" s="1279"/>
      <c r="CP51" s="1279"/>
      <c r="CQ51" s="1279"/>
      <c r="CR51" s="1279"/>
      <c r="CS51" s="1279"/>
      <c r="CT51" s="1279"/>
      <c r="CU51" s="1279"/>
      <c r="CV51" s="1279">
        <v>0.7</v>
      </c>
      <c r="CW51" s="1279"/>
      <c r="CX51" s="1279"/>
      <c r="CY51" s="1279"/>
      <c r="CZ51" s="1279"/>
      <c r="DA51" s="1279"/>
      <c r="DB51" s="1279"/>
      <c r="DC51" s="1279"/>
    </row>
    <row r="52" spans="1:109" ht="13.5">
      <c r="B52" s="366"/>
      <c r="G52" s="1280"/>
      <c r="H52" s="1280"/>
      <c r="I52" s="1299"/>
      <c r="J52" s="1299"/>
      <c r="K52" s="1295"/>
      <c r="L52" s="1295"/>
      <c r="M52" s="1295"/>
      <c r="N52" s="1295"/>
      <c r="AM52" s="373"/>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381"/>
      <c r="B53" s="366"/>
      <c r="G53" s="1280"/>
      <c r="H53" s="1280"/>
      <c r="I53" s="1290"/>
      <c r="J53" s="1290"/>
      <c r="K53" s="1295"/>
      <c r="L53" s="1295"/>
      <c r="M53" s="1295"/>
      <c r="N53" s="1295"/>
      <c r="AM53" s="373"/>
      <c r="AN53" s="1296"/>
      <c r="AO53" s="1296"/>
      <c r="AP53" s="1296"/>
      <c r="AQ53" s="1296"/>
      <c r="AR53" s="1296"/>
      <c r="AS53" s="1296"/>
      <c r="AT53" s="1296"/>
      <c r="AU53" s="1296"/>
      <c r="AV53" s="1296"/>
      <c r="AW53" s="1296"/>
      <c r="AX53" s="1296"/>
      <c r="AY53" s="1296"/>
      <c r="AZ53" s="1296"/>
      <c r="BA53" s="1296"/>
      <c r="BB53" s="1296" t="s">
        <v>586</v>
      </c>
      <c r="BC53" s="1296"/>
      <c r="BD53" s="1296"/>
      <c r="BE53" s="1296"/>
      <c r="BF53" s="1296"/>
      <c r="BG53" s="1296"/>
      <c r="BH53" s="1296"/>
      <c r="BI53" s="1296"/>
      <c r="BJ53" s="1296"/>
      <c r="BK53" s="1296"/>
      <c r="BL53" s="1296"/>
      <c r="BM53" s="1296"/>
      <c r="BN53" s="1296"/>
      <c r="BO53" s="1296"/>
      <c r="BP53" s="1297"/>
      <c r="BQ53" s="1279"/>
      <c r="BR53" s="1279"/>
      <c r="BS53" s="1279"/>
      <c r="BT53" s="1279"/>
      <c r="BU53" s="1279"/>
      <c r="BV53" s="1279"/>
      <c r="BW53" s="1279"/>
      <c r="BX53" s="1297"/>
      <c r="BY53" s="1279"/>
      <c r="BZ53" s="1279"/>
      <c r="CA53" s="1279"/>
      <c r="CB53" s="1279"/>
      <c r="CC53" s="1279"/>
      <c r="CD53" s="1279"/>
      <c r="CE53" s="1279"/>
      <c r="CF53" s="1279">
        <v>46.1</v>
      </c>
      <c r="CG53" s="1279"/>
      <c r="CH53" s="1279"/>
      <c r="CI53" s="1279"/>
      <c r="CJ53" s="1279"/>
      <c r="CK53" s="1279"/>
      <c r="CL53" s="1279"/>
      <c r="CM53" s="1279"/>
      <c r="CN53" s="1279">
        <v>47.6</v>
      </c>
      <c r="CO53" s="1279"/>
      <c r="CP53" s="1279"/>
      <c r="CQ53" s="1279"/>
      <c r="CR53" s="1279"/>
      <c r="CS53" s="1279"/>
      <c r="CT53" s="1279"/>
      <c r="CU53" s="1279"/>
      <c r="CV53" s="1279">
        <v>48.7</v>
      </c>
      <c r="CW53" s="1279"/>
      <c r="CX53" s="1279"/>
      <c r="CY53" s="1279"/>
      <c r="CZ53" s="1279"/>
      <c r="DA53" s="1279"/>
      <c r="DB53" s="1279"/>
      <c r="DC53" s="1279"/>
    </row>
    <row r="54" spans="1:109" ht="13.5">
      <c r="A54" s="381"/>
      <c r="B54" s="366"/>
      <c r="G54" s="1280"/>
      <c r="H54" s="1280"/>
      <c r="I54" s="1290"/>
      <c r="J54" s="1290"/>
      <c r="K54" s="1295"/>
      <c r="L54" s="1295"/>
      <c r="M54" s="1295"/>
      <c r="N54" s="1295"/>
      <c r="AM54" s="373"/>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381"/>
      <c r="B55" s="366"/>
      <c r="G55" s="1290"/>
      <c r="H55" s="1290"/>
      <c r="I55" s="1290"/>
      <c r="J55" s="1290"/>
      <c r="K55" s="1295"/>
      <c r="L55" s="1295"/>
      <c r="M55" s="1295"/>
      <c r="N55" s="1295"/>
      <c r="AN55" s="1294" t="s">
        <v>580</v>
      </c>
      <c r="AO55" s="1294"/>
      <c r="AP55" s="1294"/>
      <c r="AQ55" s="1294"/>
      <c r="AR55" s="1294"/>
      <c r="AS55" s="1294"/>
      <c r="AT55" s="1294"/>
      <c r="AU55" s="1294"/>
      <c r="AV55" s="1294"/>
      <c r="AW55" s="1294"/>
      <c r="AX55" s="1294"/>
      <c r="AY55" s="1294"/>
      <c r="AZ55" s="1294"/>
      <c r="BA55" s="1294"/>
      <c r="BB55" s="1296" t="s">
        <v>579</v>
      </c>
      <c r="BC55" s="1296"/>
      <c r="BD55" s="1296"/>
      <c r="BE55" s="1296"/>
      <c r="BF55" s="1296"/>
      <c r="BG55" s="1296"/>
      <c r="BH55" s="1296"/>
      <c r="BI55" s="1296"/>
      <c r="BJ55" s="1296"/>
      <c r="BK55" s="1296"/>
      <c r="BL55" s="1296"/>
      <c r="BM55" s="1296"/>
      <c r="BN55" s="1296"/>
      <c r="BO55" s="1296"/>
      <c r="BP55" s="1297"/>
      <c r="BQ55" s="1279"/>
      <c r="BR55" s="1279"/>
      <c r="BS55" s="1279"/>
      <c r="BT55" s="1279"/>
      <c r="BU55" s="1279"/>
      <c r="BV55" s="1279"/>
      <c r="BW55" s="1279"/>
      <c r="BX55" s="1297"/>
      <c r="BY55" s="1279"/>
      <c r="BZ55" s="1279"/>
      <c r="CA55" s="1279"/>
      <c r="CB55" s="1279"/>
      <c r="CC55" s="1279"/>
      <c r="CD55" s="1279"/>
      <c r="CE55" s="1279"/>
      <c r="CF55" s="1279">
        <v>20.2</v>
      </c>
      <c r="CG55" s="1279"/>
      <c r="CH55" s="1279"/>
      <c r="CI55" s="1279"/>
      <c r="CJ55" s="1279"/>
      <c r="CK55" s="1279"/>
      <c r="CL55" s="1279"/>
      <c r="CM55" s="1279"/>
      <c r="CN55" s="1279">
        <v>38.5</v>
      </c>
      <c r="CO55" s="1279"/>
      <c r="CP55" s="1279"/>
      <c r="CQ55" s="1279"/>
      <c r="CR55" s="1279"/>
      <c r="CS55" s="1279"/>
      <c r="CT55" s="1279"/>
      <c r="CU55" s="1279"/>
      <c r="CV55" s="1279">
        <v>32.799999999999997</v>
      </c>
      <c r="CW55" s="1279"/>
      <c r="CX55" s="1279"/>
      <c r="CY55" s="1279"/>
      <c r="CZ55" s="1279"/>
      <c r="DA55" s="1279"/>
      <c r="DB55" s="1279"/>
      <c r="DC55" s="1279"/>
    </row>
    <row r="56" spans="1:109" ht="13.5">
      <c r="A56" s="381"/>
      <c r="B56" s="366"/>
      <c r="G56" s="1290"/>
      <c r="H56" s="1290"/>
      <c r="I56" s="1290"/>
      <c r="J56" s="1290"/>
      <c r="K56" s="1295"/>
      <c r="L56" s="1295"/>
      <c r="M56" s="1295"/>
      <c r="N56" s="1295"/>
      <c r="AN56" s="1294"/>
      <c r="AO56" s="1294"/>
      <c r="AP56" s="1294"/>
      <c r="AQ56" s="1294"/>
      <c r="AR56" s="1294"/>
      <c r="AS56" s="1294"/>
      <c r="AT56" s="1294"/>
      <c r="AU56" s="1294"/>
      <c r="AV56" s="1294"/>
      <c r="AW56" s="1294"/>
      <c r="AX56" s="1294"/>
      <c r="AY56" s="1294"/>
      <c r="AZ56" s="1294"/>
      <c r="BA56" s="1294"/>
      <c r="BB56" s="1296"/>
      <c r="BC56" s="1296"/>
      <c r="BD56" s="1296"/>
      <c r="BE56" s="1296"/>
      <c r="BF56" s="1296"/>
      <c r="BG56" s="1296"/>
      <c r="BH56" s="1296"/>
      <c r="BI56" s="1296"/>
      <c r="BJ56" s="1296"/>
      <c r="BK56" s="1296"/>
      <c r="BL56" s="1296"/>
      <c r="BM56" s="1296"/>
      <c r="BN56" s="1296"/>
      <c r="BO56" s="1296"/>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1" customFormat="1" ht="13.5">
      <c r="B57" s="387"/>
      <c r="G57" s="1290"/>
      <c r="H57" s="1290"/>
      <c r="I57" s="1298"/>
      <c r="J57" s="1298"/>
      <c r="K57" s="1295"/>
      <c r="L57" s="1295"/>
      <c r="M57" s="1295"/>
      <c r="N57" s="1295"/>
      <c r="AM57" s="365"/>
      <c r="AN57" s="1294"/>
      <c r="AO57" s="1294"/>
      <c r="AP57" s="1294"/>
      <c r="AQ57" s="1294"/>
      <c r="AR57" s="1294"/>
      <c r="AS57" s="1294"/>
      <c r="AT57" s="1294"/>
      <c r="AU57" s="1294"/>
      <c r="AV57" s="1294"/>
      <c r="AW57" s="1294"/>
      <c r="AX57" s="1294"/>
      <c r="AY57" s="1294"/>
      <c r="AZ57" s="1294"/>
      <c r="BA57" s="1294"/>
      <c r="BB57" s="1296" t="s">
        <v>586</v>
      </c>
      <c r="BC57" s="1296"/>
      <c r="BD57" s="1296"/>
      <c r="BE57" s="1296"/>
      <c r="BF57" s="1296"/>
      <c r="BG57" s="1296"/>
      <c r="BH57" s="1296"/>
      <c r="BI57" s="1296"/>
      <c r="BJ57" s="1296"/>
      <c r="BK57" s="1296"/>
      <c r="BL57" s="1296"/>
      <c r="BM57" s="1296"/>
      <c r="BN57" s="1296"/>
      <c r="BO57" s="1296"/>
      <c r="BP57" s="1297"/>
      <c r="BQ57" s="1279"/>
      <c r="BR57" s="1279"/>
      <c r="BS57" s="1279"/>
      <c r="BT57" s="1279"/>
      <c r="BU57" s="1279"/>
      <c r="BV57" s="1279"/>
      <c r="BW57" s="1279"/>
      <c r="BX57" s="1297"/>
      <c r="BY57" s="1279"/>
      <c r="BZ57" s="1279"/>
      <c r="CA57" s="1279"/>
      <c r="CB57" s="1279"/>
      <c r="CC57" s="1279"/>
      <c r="CD57" s="1279"/>
      <c r="CE57" s="1279"/>
      <c r="CF57" s="1279">
        <v>55.8</v>
      </c>
      <c r="CG57" s="1279"/>
      <c r="CH57" s="1279"/>
      <c r="CI57" s="1279"/>
      <c r="CJ57" s="1279"/>
      <c r="CK57" s="1279"/>
      <c r="CL57" s="1279"/>
      <c r="CM57" s="1279"/>
      <c r="CN57" s="1279">
        <v>57.6</v>
      </c>
      <c r="CO57" s="1279"/>
      <c r="CP57" s="1279"/>
      <c r="CQ57" s="1279"/>
      <c r="CR57" s="1279"/>
      <c r="CS57" s="1279"/>
      <c r="CT57" s="1279"/>
      <c r="CU57" s="1279"/>
      <c r="CV57" s="1279">
        <v>59.3</v>
      </c>
      <c r="CW57" s="1279"/>
      <c r="CX57" s="1279"/>
      <c r="CY57" s="1279"/>
      <c r="CZ57" s="1279"/>
      <c r="DA57" s="1279"/>
      <c r="DB57" s="1279"/>
      <c r="DC57" s="1279"/>
      <c r="DD57" s="392"/>
      <c r="DE57" s="387"/>
    </row>
    <row r="58" spans="1:109" s="381" customFormat="1" ht="13.5">
      <c r="A58" s="365"/>
      <c r="B58" s="387"/>
      <c r="G58" s="1290"/>
      <c r="H58" s="1290"/>
      <c r="I58" s="1298"/>
      <c r="J58" s="1298"/>
      <c r="K58" s="1295"/>
      <c r="L58" s="1295"/>
      <c r="M58" s="1295"/>
      <c r="N58" s="1295"/>
      <c r="AM58" s="365"/>
      <c r="AN58" s="1294"/>
      <c r="AO58" s="1294"/>
      <c r="AP58" s="1294"/>
      <c r="AQ58" s="1294"/>
      <c r="AR58" s="1294"/>
      <c r="AS58" s="1294"/>
      <c r="AT58" s="1294"/>
      <c r="AU58" s="1294"/>
      <c r="AV58" s="1294"/>
      <c r="AW58" s="1294"/>
      <c r="AX58" s="1294"/>
      <c r="AY58" s="1294"/>
      <c r="AZ58" s="1294"/>
      <c r="BA58" s="1294"/>
      <c r="BB58" s="1296"/>
      <c r="BC58" s="1296"/>
      <c r="BD58" s="1296"/>
      <c r="BE58" s="1296"/>
      <c r="BF58" s="1296"/>
      <c r="BG58" s="1296"/>
      <c r="BH58" s="1296"/>
      <c r="BI58" s="1296"/>
      <c r="BJ58" s="1296"/>
      <c r="BK58" s="1296"/>
      <c r="BL58" s="1296"/>
      <c r="BM58" s="1296"/>
      <c r="BN58" s="1296"/>
      <c r="BO58" s="1296"/>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585</v>
      </c>
    </row>
    <row r="64" spans="1:109" ht="13.5">
      <c r="B64" s="366"/>
      <c r="G64" s="382"/>
      <c r="I64" s="384"/>
      <c r="J64" s="384"/>
      <c r="K64" s="384"/>
      <c r="L64" s="384"/>
      <c r="M64" s="384"/>
      <c r="N64" s="383"/>
      <c r="AM64" s="382"/>
      <c r="AN64" s="382" t="s">
        <v>584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1" t="s">
        <v>583</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ht="13.5">
      <c r="B66" s="366"/>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ht="13.5">
      <c r="B67" s="366"/>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ht="13.5">
      <c r="B68" s="366"/>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ht="13.5">
      <c r="B69" s="366"/>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582</v>
      </c>
    </row>
    <row r="72" spans="2:107" ht="13.5">
      <c r="B72" s="366"/>
      <c r="G72" s="1290"/>
      <c r="H72" s="1290"/>
      <c r="I72" s="1290"/>
      <c r="J72" s="1290"/>
      <c r="K72" s="375"/>
      <c r="L72" s="375"/>
      <c r="M72" s="374"/>
      <c r="N72" s="374"/>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94" t="s">
        <v>542</v>
      </c>
      <c r="BQ72" s="1294"/>
      <c r="BR72" s="1294"/>
      <c r="BS72" s="1294"/>
      <c r="BT72" s="1294"/>
      <c r="BU72" s="1294"/>
      <c r="BV72" s="1294"/>
      <c r="BW72" s="1294"/>
      <c r="BX72" s="1294" t="s">
        <v>543</v>
      </c>
      <c r="BY72" s="1294"/>
      <c r="BZ72" s="1294"/>
      <c r="CA72" s="1294"/>
      <c r="CB72" s="1294"/>
      <c r="CC72" s="1294"/>
      <c r="CD72" s="1294"/>
      <c r="CE72" s="1294"/>
      <c r="CF72" s="1294" t="s">
        <v>544</v>
      </c>
      <c r="CG72" s="1294"/>
      <c r="CH72" s="1294"/>
      <c r="CI72" s="1294"/>
      <c r="CJ72" s="1294"/>
      <c r="CK72" s="1294"/>
      <c r="CL72" s="1294"/>
      <c r="CM72" s="1294"/>
      <c r="CN72" s="1294" t="s">
        <v>545</v>
      </c>
      <c r="CO72" s="1294"/>
      <c r="CP72" s="1294"/>
      <c r="CQ72" s="1294"/>
      <c r="CR72" s="1294"/>
      <c r="CS72" s="1294"/>
      <c r="CT72" s="1294"/>
      <c r="CU72" s="1294"/>
      <c r="CV72" s="1294" t="s">
        <v>546</v>
      </c>
      <c r="CW72" s="1294"/>
      <c r="CX72" s="1294"/>
      <c r="CY72" s="1294"/>
      <c r="CZ72" s="1294"/>
      <c r="DA72" s="1294"/>
      <c r="DB72" s="1294"/>
      <c r="DC72" s="1294"/>
    </row>
    <row r="73" spans="2:107" ht="13.5">
      <c r="B73" s="366"/>
      <c r="G73" s="1280"/>
      <c r="H73" s="1280"/>
      <c r="I73" s="1280"/>
      <c r="J73" s="1280"/>
      <c r="K73" s="1300"/>
      <c r="L73" s="1300"/>
      <c r="M73" s="1300"/>
      <c r="N73" s="1300"/>
      <c r="AM73" s="373"/>
      <c r="AN73" s="1296" t="s">
        <v>581</v>
      </c>
      <c r="AO73" s="1296"/>
      <c r="AP73" s="1296"/>
      <c r="AQ73" s="1296"/>
      <c r="AR73" s="1296"/>
      <c r="AS73" s="1296"/>
      <c r="AT73" s="1296"/>
      <c r="AU73" s="1296"/>
      <c r="AV73" s="1296"/>
      <c r="AW73" s="1296"/>
      <c r="AX73" s="1296"/>
      <c r="AY73" s="1296"/>
      <c r="AZ73" s="1296"/>
      <c r="BA73" s="1296"/>
      <c r="BB73" s="1296" t="s">
        <v>579</v>
      </c>
      <c r="BC73" s="1296"/>
      <c r="BD73" s="1296"/>
      <c r="BE73" s="1296"/>
      <c r="BF73" s="1296"/>
      <c r="BG73" s="1296"/>
      <c r="BH73" s="1296"/>
      <c r="BI73" s="1296"/>
      <c r="BJ73" s="1296"/>
      <c r="BK73" s="1296"/>
      <c r="BL73" s="1296"/>
      <c r="BM73" s="1296"/>
      <c r="BN73" s="1296"/>
      <c r="BO73" s="1296"/>
      <c r="BP73" s="1279">
        <v>9.6</v>
      </c>
      <c r="BQ73" s="1279"/>
      <c r="BR73" s="1279"/>
      <c r="BS73" s="1279"/>
      <c r="BT73" s="1279"/>
      <c r="BU73" s="1279"/>
      <c r="BV73" s="1279"/>
      <c r="BW73" s="1279"/>
      <c r="BX73" s="1279">
        <v>18.100000000000001</v>
      </c>
      <c r="BY73" s="1279"/>
      <c r="BZ73" s="1279"/>
      <c r="CA73" s="1279"/>
      <c r="CB73" s="1279"/>
      <c r="CC73" s="1279"/>
      <c r="CD73" s="1279"/>
      <c r="CE73" s="1279"/>
      <c r="CF73" s="1279">
        <v>5.5</v>
      </c>
      <c r="CG73" s="1279"/>
      <c r="CH73" s="1279"/>
      <c r="CI73" s="1279"/>
      <c r="CJ73" s="1279"/>
      <c r="CK73" s="1279"/>
      <c r="CL73" s="1279"/>
      <c r="CM73" s="1279"/>
      <c r="CN73" s="1279">
        <v>11.8</v>
      </c>
      <c r="CO73" s="1279"/>
      <c r="CP73" s="1279"/>
      <c r="CQ73" s="1279"/>
      <c r="CR73" s="1279"/>
      <c r="CS73" s="1279"/>
      <c r="CT73" s="1279"/>
      <c r="CU73" s="1279"/>
      <c r="CV73" s="1279">
        <v>0.7</v>
      </c>
      <c r="CW73" s="1279"/>
      <c r="CX73" s="1279"/>
      <c r="CY73" s="1279"/>
      <c r="CZ73" s="1279"/>
      <c r="DA73" s="1279"/>
      <c r="DB73" s="1279"/>
      <c r="DC73" s="1279"/>
    </row>
    <row r="74" spans="2:107" ht="13.5">
      <c r="B74" s="366"/>
      <c r="G74" s="1280"/>
      <c r="H74" s="1280"/>
      <c r="I74" s="1280"/>
      <c r="J74" s="1280"/>
      <c r="K74" s="1300"/>
      <c r="L74" s="1300"/>
      <c r="M74" s="1300"/>
      <c r="N74" s="1300"/>
      <c r="AM74" s="373"/>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366"/>
      <c r="G75" s="1280"/>
      <c r="H75" s="1280"/>
      <c r="I75" s="1290"/>
      <c r="J75" s="1290"/>
      <c r="K75" s="1295"/>
      <c r="L75" s="1295"/>
      <c r="M75" s="1295"/>
      <c r="N75" s="1295"/>
      <c r="AM75" s="373"/>
      <c r="AN75" s="1296"/>
      <c r="AO75" s="1296"/>
      <c r="AP75" s="1296"/>
      <c r="AQ75" s="1296"/>
      <c r="AR75" s="1296"/>
      <c r="AS75" s="1296"/>
      <c r="AT75" s="1296"/>
      <c r="AU75" s="1296"/>
      <c r="AV75" s="1296"/>
      <c r="AW75" s="1296"/>
      <c r="AX75" s="1296"/>
      <c r="AY75" s="1296"/>
      <c r="AZ75" s="1296"/>
      <c r="BA75" s="1296"/>
      <c r="BB75" s="1296" t="s">
        <v>578</v>
      </c>
      <c r="BC75" s="1296"/>
      <c r="BD75" s="1296"/>
      <c r="BE75" s="1296"/>
      <c r="BF75" s="1296"/>
      <c r="BG75" s="1296"/>
      <c r="BH75" s="1296"/>
      <c r="BI75" s="1296"/>
      <c r="BJ75" s="1296"/>
      <c r="BK75" s="1296"/>
      <c r="BL75" s="1296"/>
      <c r="BM75" s="1296"/>
      <c r="BN75" s="1296"/>
      <c r="BO75" s="1296"/>
      <c r="BP75" s="1279">
        <v>5.9</v>
      </c>
      <c r="BQ75" s="1279"/>
      <c r="BR75" s="1279"/>
      <c r="BS75" s="1279"/>
      <c r="BT75" s="1279"/>
      <c r="BU75" s="1279"/>
      <c r="BV75" s="1279"/>
      <c r="BW75" s="1279"/>
      <c r="BX75" s="1279">
        <v>5.3</v>
      </c>
      <c r="BY75" s="1279"/>
      <c r="BZ75" s="1279"/>
      <c r="CA75" s="1279"/>
      <c r="CB75" s="1279"/>
      <c r="CC75" s="1279"/>
      <c r="CD75" s="1279"/>
      <c r="CE75" s="1279"/>
      <c r="CF75" s="1279">
        <v>4.7</v>
      </c>
      <c r="CG75" s="1279"/>
      <c r="CH75" s="1279"/>
      <c r="CI75" s="1279"/>
      <c r="CJ75" s="1279"/>
      <c r="CK75" s="1279"/>
      <c r="CL75" s="1279"/>
      <c r="CM75" s="1279"/>
      <c r="CN75" s="1279">
        <v>4.5</v>
      </c>
      <c r="CO75" s="1279"/>
      <c r="CP75" s="1279"/>
      <c r="CQ75" s="1279"/>
      <c r="CR75" s="1279"/>
      <c r="CS75" s="1279"/>
      <c r="CT75" s="1279"/>
      <c r="CU75" s="1279"/>
      <c r="CV75" s="1279">
        <v>5.5</v>
      </c>
      <c r="CW75" s="1279"/>
      <c r="CX75" s="1279"/>
      <c r="CY75" s="1279"/>
      <c r="CZ75" s="1279"/>
      <c r="DA75" s="1279"/>
      <c r="DB75" s="1279"/>
      <c r="DC75" s="1279"/>
    </row>
    <row r="76" spans="2:107" ht="13.5">
      <c r="B76" s="366"/>
      <c r="G76" s="1280"/>
      <c r="H76" s="1280"/>
      <c r="I76" s="1290"/>
      <c r="J76" s="1290"/>
      <c r="K76" s="1295"/>
      <c r="L76" s="1295"/>
      <c r="M76" s="1295"/>
      <c r="N76" s="1295"/>
      <c r="AM76" s="373"/>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366"/>
      <c r="G77" s="1290"/>
      <c r="H77" s="1290"/>
      <c r="I77" s="1290"/>
      <c r="J77" s="1290"/>
      <c r="K77" s="1300"/>
      <c r="L77" s="1300"/>
      <c r="M77" s="1300"/>
      <c r="N77" s="1300"/>
      <c r="AN77" s="1294" t="s">
        <v>580</v>
      </c>
      <c r="AO77" s="1294"/>
      <c r="AP77" s="1294"/>
      <c r="AQ77" s="1294"/>
      <c r="AR77" s="1294"/>
      <c r="AS77" s="1294"/>
      <c r="AT77" s="1294"/>
      <c r="AU77" s="1294"/>
      <c r="AV77" s="1294"/>
      <c r="AW77" s="1294"/>
      <c r="AX77" s="1294"/>
      <c r="AY77" s="1294"/>
      <c r="AZ77" s="1294"/>
      <c r="BA77" s="1294"/>
      <c r="BB77" s="1296" t="s">
        <v>579</v>
      </c>
      <c r="BC77" s="1296"/>
      <c r="BD77" s="1296"/>
      <c r="BE77" s="1296"/>
      <c r="BF77" s="1296"/>
      <c r="BG77" s="1296"/>
      <c r="BH77" s="1296"/>
      <c r="BI77" s="1296"/>
      <c r="BJ77" s="1296"/>
      <c r="BK77" s="1296"/>
      <c r="BL77" s="1296"/>
      <c r="BM77" s="1296"/>
      <c r="BN77" s="1296"/>
      <c r="BO77" s="1296"/>
      <c r="BP77" s="1279">
        <v>24.3</v>
      </c>
      <c r="BQ77" s="1279"/>
      <c r="BR77" s="1279"/>
      <c r="BS77" s="1279"/>
      <c r="BT77" s="1279"/>
      <c r="BU77" s="1279"/>
      <c r="BV77" s="1279"/>
      <c r="BW77" s="1279"/>
      <c r="BX77" s="1279">
        <v>0</v>
      </c>
      <c r="BY77" s="1279"/>
      <c r="BZ77" s="1279"/>
      <c r="CA77" s="1279"/>
      <c r="CB77" s="1279"/>
      <c r="CC77" s="1279"/>
      <c r="CD77" s="1279"/>
      <c r="CE77" s="1279"/>
      <c r="CF77" s="1279">
        <v>20.2</v>
      </c>
      <c r="CG77" s="1279"/>
      <c r="CH77" s="1279"/>
      <c r="CI77" s="1279"/>
      <c r="CJ77" s="1279"/>
      <c r="CK77" s="1279"/>
      <c r="CL77" s="1279"/>
      <c r="CM77" s="1279"/>
      <c r="CN77" s="1279">
        <v>38.5</v>
      </c>
      <c r="CO77" s="1279"/>
      <c r="CP77" s="1279"/>
      <c r="CQ77" s="1279"/>
      <c r="CR77" s="1279"/>
      <c r="CS77" s="1279"/>
      <c r="CT77" s="1279"/>
      <c r="CU77" s="1279"/>
      <c r="CV77" s="1279">
        <v>32.799999999999997</v>
      </c>
      <c r="CW77" s="1279"/>
      <c r="CX77" s="1279"/>
      <c r="CY77" s="1279"/>
      <c r="CZ77" s="1279"/>
      <c r="DA77" s="1279"/>
      <c r="DB77" s="1279"/>
      <c r="DC77" s="1279"/>
    </row>
    <row r="78" spans="2:107" ht="13.5">
      <c r="B78" s="366"/>
      <c r="G78" s="1290"/>
      <c r="H78" s="1290"/>
      <c r="I78" s="1290"/>
      <c r="J78" s="1290"/>
      <c r="K78" s="1300"/>
      <c r="L78" s="1300"/>
      <c r="M78" s="1300"/>
      <c r="N78" s="1300"/>
      <c r="AN78" s="1294"/>
      <c r="AO78" s="1294"/>
      <c r="AP78" s="1294"/>
      <c r="AQ78" s="1294"/>
      <c r="AR78" s="1294"/>
      <c r="AS78" s="1294"/>
      <c r="AT78" s="1294"/>
      <c r="AU78" s="1294"/>
      <c r="AV78" s="1294"/>
      <c r="AW78" s="1294"/>
      <c r="AX78" s="1294"/>
      <c r="AY78" s="1294"/>
      <c r="AZ78" s="1294"/>
      <c r="BA78" s="1294"/>
      <c r="BB78" s="1296"/>
      <c r="BC78" s="1296"/>
      <c r="BD78" s="1296"/>
      <c r="BE78" s="1296"/>
      <c r="BF78" s="1296"/>
      <c r="BG78" s="1296"/>
      <c r="BH78" s="1296"/>
      <c r="BI78" s="1296"/>
      <c r="BJ78" s="1296"/>
      <c r="BK78" s="1296"/>
      <c r="BL78" s="1296"/>
      <c r="BM78" s="1296"/>
      <c r="BN78" s="1296"/>
      <c r="BO78" s="1296"/>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366"/>
      <c r="G79" s="1290"/>
      <c r="H79" s="1290"/>
      <c r="I79" s="1298"/>
      <c r="J79" s="1298"/>
      <c r="K79" s="1301"/>
      <c r="L79" s="1301"/>
      <c r="M79" s="1301"/>
      <c r="N79" s="1301"/>
      <c r="AN79" s="1294"/>
      <c r="AO79" s="1294"/>
      <c r="AP79" s="1294"/>
      <c r="AQ79" s="1294"/>
      <c r="AR79" s="1294"/>
      <c r="AS79" s="1294"/>
      <c r="AT79" s="1294"/>
      <c r="AU79" s="1294"/>
      <c r="AV79" s="1294"/>
      <c r="AW79" s="1294"/>
      <c r="AX79" s="1294"/>
      <c r="AY79" s="1294"/>
      <c r="AZ79" s="1294"/>
      <c r="BA79" s="1294"/>
      <c r="BB79" s="1296" t="s">
        <v>578</v>
      </c>
      <c r="BC79" s="1296"/>
      <c r="BD79" s="1296"/>
      <c r="BE79" s="1296"/>
      <c r="BF79" s="1296"/>
      <c r="BG79" s="1296"/>
      <c r="BH79" s="1296"/>
      <c r="BI79" s="1296"/>
      <c r="BJ79" s="1296"/>
      <c r="BK79" s="1296"/>
      <c r="BL79" s="1296"/>
      <c r="BM79" s="1296"/>
      <c r="BN79" s="1296"/>
      <c r="BO79" s="1296"/>
      <c r="BP79" s="1279">
        <v>9.8000000000000007</v>
      </c>
      <c r="BQ79" s="1279"/>
      <c r="BR79" s="1279"/>
      <c r="BS79" s="1279"/>
      <c r="BT79" s="1279"/>
      <c r="BU79" s="1279"/>
      <c r="BV79" s="1279"/>
      <c r="BW79" s="1279"/>
      <c r="BX79" s="1279">
        <v>8.5</v>
      </c>
      <c r="BY79" s="1279"/>
      <c r="BZ79" s="1279"/>
      <c r="CA79" s="1279"/>
      <c r="CB79" s="1279"/>
      <c r="CC79" s="1279"/>
      <c r="CD79" s="1279"/>
      <c r="CE79" s="1279"/>
      <c r="CF79" s="1279">
        <v>9.3000000000000007</v>
      </c>
      <c r="CG79" s="1279"/>
      <c r="CH79" s="1279"/>
      <c r="CI79" s="1279"/>
      <c r="CJ79" s="1279"/>
      <c r="CK79" s="1279"/>
      <c r="CL79" s="1279"/>
      <c r="CM79" s="1279"/>
      <c r="CN79" s="1279">
        <v>9.1999999999999993</v>
      </c>
      <c r="CO79" s="1279"/>
      <c r="CP79" s="1279"/>
      <c r="CQ79" s="1279"/>
      <c r="CR79" s="1279"/>
      <c r="CS79" s="1279"/>
      <c r="CT79" s="1279"/>
      <c r="CU79" s="1279"/>
      <c r="CV79" s="1279">
        <v>9.1</v>
      </c>
      <c r="CW79" s="1279"/>
      <c r="CX79" s="1279"/>
      <c r="CY79" s="1279"/>
      <c r="CZ79" s="1279"/>
      <c r="DA79" s="1279"/>
      <c r="DB79" s="1279"/>
      <c r="DC79" s="1279"/>
    </row>
    <row r="80" spans="2:107" ht="13.5">
      <c r="B80" s="366"/>
      <c r="G80" s="1290"/>
      <c r="H80" s="1290"/>
      <c r="I80" s="1298"/>
      <c r="J80" s="1298"/>
      <c r="K80" s="1301"/>
      <c r="L80" s="1301"/>
      <c r="M80" s="1301"/>
      <c r="N80" s="1301"/>
      <c r="AN80" s="1294"/>
      <c r="AO80" s="1294"/>
      <c r="AP80" s="1294"/>
      <c r="AQ80" s="1294"/>
      <c r="AR80" s="1294"/>
      <c r="AS80" s="1294"/>
      <c r="AT80" s="1294"/>
      <c r="AU80" s="1294"/>
      <c r="AV80" s="1294"/>
      <c r="AW80" s="1294"/>
      <c r="AX80" s="1294"/>
      <c r="AY80" s="1294"/>
      <c r="AZ80" s="1294"/>
      <c r="BA80" s="1294"/>
      <c r="BB80" s="1296"/>
      <c r="BC80" s="1296"/>
      <c r="BD80" s="1296"/>
      <c r="BE80" s="1296"/>
      <c r="BF80" s="1296"/>
      <c r="BG80" s="1296"/>
      <c r="BH80" s="1296"/>
      <c r="BI80" s="1296"/>
      <c r="BJ80" s="1296"/>
      <c r="BK80" s="1296"/>
      <c r="BL80" s="1296"/>
      <c r="BM80" s="1296"/>
      <c r="BN80" s="1296"/>
      <c r="BO80" s="1296"/>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UdjbqdlSVhhI/yvJUGRrINGQe0xfgNM5VrhOLDZhiOWmdNZyyBgRk0jOwIrnAkWFKNvvqMPCNL9GWyw/HwPUg==" saltValue="HCPHMBax5MwWskXvpgQVD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6IxKPITFK/yzV0lSc8RzlS5D6N35wTaeCxyKMoq13tz0aYehMz7VjdgdZbj9DiwWQ77tm7OPAZuPei3WgS6qg==" saltValue="IToU54zMGZ6ogC72ffEz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3" zoomScale="55" zoomScaleNormal="55"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Oh2j+9uP7fvrkFtsmsvV1uZ2cvFDZnol2r+ek3z6qukZdv3DhZggDJyjzR9KG1BZmimtkiNREoueJLhFT/iag==" saltValue="gG0j6sGUXR/PJs8LG9UQ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65929</v>
      </c>
      <c r="E3" s="141"/>
      <c r="F3" s="142">
        <v>105751</v>
      </c>
      <c r="G3" s="143"/>
      <c r="H3" s="144"/>
    </row>
    <row r="4" spans="1:8">
      <c r="A4" s="145"/>
      <c r="B4" s="146"/>
      <c r="C4" s="147"/>
      <c r="D4" s="148">
        <v>24146</v>
      </c>
      <c r="E4" s="149"/>
      <c r="F4" s="150">
        <v>49969</v>
      </c>
      <c r="G4" s="151"/>
      <c r="H4" s="152"/>
    </row>
    <row r="5" spans="1:8">
      <c r="A5" s="133" t="s">
        <v>534</v>
      </c>
      <c r="B5" s="138"/>
      <c r="C5" s="139"/>
      <c r="D5" s="140">
        <v>99509</v>
      </c>
      <c r="E5" s="141"/>
      <c r="F5" s="142">
        <v>158564</v>
      </c>
      <c r="G5" s="143"/>
      <c r="H5" s="144"/>
    </row>
    <row r="6" spans="1:8">
      <c r="A6" s="145"/>
      <c r="B6" s="146"/>
      <c r="C6" s="147"/>
      <c r="D6" s="148">
        <v>44272</v>
      </c>
      <c r="E6" s="149"/>
      <c r="F6" s="150">
        <v>48412</v>
      </c>
      <c r="G6" s="151"/>
      <c r="H6" s="152"/>
    </row>
    <row r="7" spans="1:8">
      <c r="A7" s="133" t="s">
        <v>535</v>
      </c>
      <c r="B7" s="138"/>
      <c r="C7" s="139"/>
      <c r="D7" s="140">
        <v>49285</v>
      </c>
      <c r="E7" s="141"/>
      <c r="F7" s="142">
        <v>106092</v>
      </c>
      <c r="G7" s="143"/>
      <c r="H7" s="144"/>
    </row>
    <row r="8" spans="1:8">
      <c r="A8" s="145"/>
      <c r="B8" s="146"/>
      <c r="C8" s="147"/>
      <c r="D8" s="148">
        <v>39504</v>
      </c>
      <c r="E8" s="149"/>
      <c r="F8" s="150">
        <v>44299</v>
      </c>
      <c r="G8" s="151"/>
      <c r="H8" s="152"/>
    </row>
    <row r="9" spans="1:8">
      <c r="A9" s="133" t="s">
        <v>536</v>
      </c>
      <c r="B9" s="138"/>
      <c r="C9" s="139"/>
      <c r="D9" s="140">
        <v>41341</v>
      </c>
      <c r="E9" s="141"/>
      <c r="F9" s="142">
        <v>78903</v>
      </c>
      <c r="G9" s="143"/>
      <c r="H9" s="144"/>
    </row>
    <row r="10" spans="1:8">
      <c r="A10" s="145"/>
      <c r="B10" s="146"/>
      <c r="C10" s="147"/>
      <c r="D10" s="148">
        <v>38272</v>
      </c>
      <c r="E10" s="149"/>
      <c r="F10" s="150">
        <v>49201</v>
      </c>
      <c r="G10" s="151"/>
      <c r="H10" s="152"/>
    </row>
    <row r="11" spans="1:8">
      <c r="A11" s="133" t="s">
        <v>537</v>
      </c>
      <c r="B11" s="138"/>
      <c r="C11" s="139"/>
      <c r="D11" s="140">
        <v>85098</v>
      </c>
      <c r="E11" s="141"/>
      <c r="F11" s="142">
        <v>82993</v>
      </c>
      <c r="G11" s="143"/>
      <c r="H11" s="144"/>
    </row>
    <row r="12" spans="1:8">
      <c r="A12" s="145"/>
      <c r="B12" s="146"/>
      <c r="C12" s="153"/>
      <c r="D12" s="148">
        <v>81115</v>
      </c>
      <c r="E12" s="149"/>
      <c r="F12" s="150">
        <v>46787</v>
      </c>
      <c r="G12" s="151"/>
      <c r="H12" s="152"/>
    </row>
    <row r="13" spans="1:8">
      <c r="A13" s="133"/>
      <c r="B13" s="138"/>
      <c r="C13" s="154"/>
      <c r="D13" s="155">
        <v>68232</v>
      </c>
      <c r="E13" s="156"/>
      <c r="F13" s="157">
        <v>106461</v>
      </c>
      <c r="G13" s="158"/>
      <c r="H13" s="144"/>
    </row>
    <row r="14" spans="1:8">
      <c r="A14" s="145"/>
      <c r="B14" s="146"/>
      <c r="C14" s="147"/>
      <c r="D14" s="148">
        <v>45462</v>
      </c>
      <c r="E14" s="149"/>
      <c r="F14" s="150">
        <v>47734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10.59</v>
      </c>
      <c r="C19" s="159">
        <f>ROUND(VALUE(SUBSTITUTE(実質収支比率等に係る経年分析!G$48,"▲","-")),2)</f>
        <v>12.14</v>
      </c>
      <c r="D19" s="159">
        <f>ROUND(VALUE(SUBSTITUTE(実質収支比率等に係る経年分析!H$48,"▲","-")),2)</f>
        <v>12.68</v>
      </c>
      <c r="E19" s="159">
        <f>ROUND(VALUE(SUBSTITUTE(実質収支比率等に係る経年分析!I$48,"▲","-")),2)</f>
        <v>10.27</v>
      </c>
      <c r="F19" s="159">
        <f>ROUND(VALUE(SUBSTITUTE(実質収支比率等に係る経年分析!J$48,"▲","-")),2)</f>
        <v>9.58</v>
      </c>
    </row>
    <row r="20" spans="1:11">
      <c r="A20" s="159" t="s">
        <v>49</v>
      </c>
      <c r="B20" s="159">
        <f>ROUND(VALUE(SUBSTITUTE(実質収支比率等に係る経年分析!F$47,"▲","-")),2)</f>
        <v>22.39</v>
      </c>
      <c r="C20" s="159">
        <f>ROUND(VALUE(SUBSTITUTE(実質収支比率等に係る経年分析!G$47,"▲","-")),2)</f>
        <v>24.35</v>
      </c>
      <c r="D20" s="159">
        <f>ROUND(VALUE(SUBSTITUTE(実質収支比率等に係る経年分析!H$47,"▲","-")),2)</f>
        <v>27.24</v>
      </c>
      <c r="E20" s="159">
        <f>ROUND(VALUE(SUBSTITUTE(実質収支比率等に係る経年分析!I$47,"▲","-")),2)</f>
        <v>27.82</v>
      </c>
      <c r="F20" s="159">
        <f>ROUND(VALUE(SUBSTITUTE(実質収支比率等に係る経年分析!J$47,"▲","-")),2)</f>
        <v>30.56</v>
      </c>
    </row>
    <row r="21" spans="1:11">
      <c r="A21" s="159" t="s">
        <v>50</v>
      </c>
      <c r="B21" s="159">
        <f>IF(ISNUMBER(VALUE(SUBSTITUTE(実質収支比率等に係る経年分析!F$49,"▲","-"))),ROUND(VALUE(SUBSTITUTE(実質収支比率等に係る経年分析!F$49,"▲","-")),2),NA())</f>
        <v>-8.5500000000000007</v>
      </c>
      <c r="C21" s="159">
        <f>IF(ISNUMBER(VALUE(SUBSTITUTE(実質収支比率等に係る経年分析!G$49,"▲","-"))),ROUND(VALUE(SUBSTITUTE(実質収支比率等に係る経年分析!G$49,"▲","-")),2),NA())</f>
        <v>3.32</v>
      </c>
      <c r="D21" s="159">
        <f>IF(ISNUMBER(VALUE(SUBSTITUTE(実質収支比率等に係る経年分析!H$49,"▲","-"))),ROUND(VALUE(SUBSTITUTE(実質収支比率等に係る経年分析!H$49,"▲","-")),2),NA())</f>
        <v>3.66</v>
      </c>
      <c r="E21" s="159">
        <f>IF(ISNUMBER(VALUE(SUBSTITUTE(実質収支比率等に係る経年分析!I$49,"▲","-"))),ROUND(VALUE(SUBSTITUTE(実質収支比率等に係る経年分析!I$49,"▲","-")),2),NA())</f>
        <v>-2.65</v>
      </c>
      <c r="F21" s="159">
        <f>IF(ISNUMBER(VALUE(SUBSTITUTE(実質収支比率等に係る経年分析!J$49,"▲","-"))),ROUND(VALUE(SUBSTITUTE(実質収支比率等に係る経年分析!J$49,"▲","-")),2),NA())</f>
        <v>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観光事業特別会計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町営バス事業特別会計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1.1599999999999999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4.0199999999999996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4.8499999999999996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4.2300000000000004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9.5399999999999991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497</v>
      </c>
      <c r="E42" s="161"/>
      <c r="F42" s="161"/>
      <c r="G42" s="161">
        <f>'実質公債費比率（分子）の構造'!L$52</f>
        <v>509</v>
      </c>
      <c r="H42" s="161"/>
      <c r="I42" s="161"/>
      <c r="J42" s="161">
        <f>'実質公債費比率（分子）の構造'!M$52</f>
        <v>486</v>
      </c>
      <c r="K42" s="161"/>
      <c r="L42" s="161"/>
      <c r="M42" s="161">
        <f>'実質公債費比率（分子）の構造'!N$52</f>
        <v>485</v>
      </c>
      <c r="N42" s="161"/>
      <c r="O42" s="161"/>
      <c r="P42" s="161">
        <f>'実質公債費比率（分子）の構造'!O$52</f>
        <v>646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94</v>
      </c>
      <c r="C44" s="161"/>
      <c r="D44" s="161"/>
      <c r="E44" s="161">
        <f>'実質公債費比率（分子）の構造'!L$50</f>
        <v>92</v>
      </c>
      <c r="F44" s="161"/>
      <c r="G44" s="161"/>
      <c r="H44" s="161">
        <f>'実質公債費比率（分子）の構造'!M$50</f>
        <v>92</v>
      </c>
      <c r="I44" s="161"/>
      <c r="J44" s="161"/>
      <c r="K44" s="161">
        <f>'実質公債費比率（分子）の構造'!N$50</f>
        <v>85</v>
      </c>
      <c r="L44" s="161"/>
      <c r="M44" s="161"/>
      <c r="N44" s="161">
        <f>'実質公債費比率（分子）の構造'!O$50</f>
        <v>79</v>
      </c>
      <c r="O44" s="161"/>
      <c r="P44" s="161"/>
    </row>
    <row r="45" spans="1:16">
      <c r="A45" s="161" t="s">
        <v>60</v>
      </c>
      <c r="B45" s="161">
        <f>'実質公債費比率（分子）の構造'!K$49</f>
        <v>147</v>
      </c>
      <c r="C45" s="161"/>
      <c r="D45" s="161"/>
      <c r="E45" s="161">
        <f>'実質公債費比率（分子）の構造'!L$49</f>
        <v>70</v>
      </c>
      <c r="F45" s="161"/>
      <c r="G45" s="161"/>
      <c r="H45" s="161">
        <f>'実質公債費比率（分子）の構造'!M$49</f>
        <v>45</v>
      </c>
      <c r="I45" s="161"/>
      <c r="J45" s="161"/>
      <c r="K45" s="161">
        <f>'実質公債費比率（分子）の構造'!N$49</f>
        <v>52</v>
      </c>
      <c r="L45" s="161"/>
      <c r="M45" s="161"/>
      <c r="N45" s="161">
        <f>'実質公債費比率（分子）の構造'!O$49</f>
        <v>55</v>
      </c>
      <c r="O45" s="161"/>
      <c r="P45" s="161"/>
    </row>
    <row r="46" spans="1:16">
      <c r="A46" s="161" t="s">
        <v>61</v>
      </c>
      <c r="B46" s="161">
        <f>'実質公債費比率（分子）の構造'!K$48</f>
        <v>94</v>
      </c>
      <c r="C46" s="161"/>
      <c r="D46" s="161"/>
      <c r="E46" s="161">
        <f>'実質公債費比率（分子）の構造'!L$48</f>
        <v>104</v>
      </c>
      <c r="F46" s="161"/>
      <c r="G46" s="161"/>
      <c r="H46" s="161">
        <f>'実質公債費比率（分子）の構造'!M$48</f>
        <v>114</v>
      </c>
      <c r="I46" s="161"/>
      <c r="J46" s="161"/>
      <c r="K46" s="161">
        <f>'実質公債費比率（分子）の構造'!N$48</f>
        <v>89</v>
      </c>
      <c r="L46" s="161"/>
      <c r="M46" s="161"/>
      <c r="N46" s="161">
        <f>'実質公債費比率（分子）の構造'!O$48</f>
        <v>89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364</v>
      </c>
      <c r="C49" s="161"/>
      <c r="D49" s="161"/>
      <c r="E49" s="161">
        <f>'実質公債費比率（分子）の構造'!L$45</f>
        <v>380</v>
      </c>
      <c r="F49" s="161"/>
      <c r="G49" s="161"/>
      <c r="H49" s="161">
        <f>'実質公債費比率（分子）の構造'!M$45</f>
        <v>396</v>
      </c>
      <c r="I49" s="161"/>
      <c r="J49" s="161"/>
      <c r="K49" s="161">
        <f>'実質公債費比率（分子）の構造'!N$45</f>
        <v>434</v>
      </c>
      <c r="L49" s="161"/>
      <c r="M49" s="161"/>
      <c r="N49" s="161">
        <f>'実質公債費比率（分子）の構造'!O$45</f>
        <v>647</v>
      </c>
      <c r="O49" s="161"/>
      <c r="P49" s="161"/>
    </row>
    <row r="50" spans="1:16">
      <c r="A50" s="161" t="s">
        <v>65</v>
      </c>
      <c r="B50" s="161" t="e">
        <f>NA()</f>
        <v>#N/A</v>
      </c>
      <c r="C50" s="161">
        <f>IF(ISNUMBER('実質公債費比率（分子）の構造'!K$53),'実質公債費比率（分子）の構造'!K$53,NA())</f>
        <v>202</v>
      </c>
      <c r="D50" s="161" t="e">
        <f>NA()</f>
        <v>#N/A</v>
      </c>
      <c r="E50" s="161" t="e">
        <f>NA()</f>
        <v>#N/A</v>
      </c>
      <c r="F50" s="161">
        <f>IF(ISNUMBER('実質公債費比率（分子）の構造'!L$53),'実質公債費比率（分子）の構造'!L$53,NA())</f>
        <v>137</v>
      </c>
      <c r="G50" s="161" t="e">
        <f>NA()</f>
        <v>#N/A</v>
      </c>
      <c r="H50" s="161" t="e">
        <f>NA()</f>
        <v>#N/A</v>
      </c>
      <c r="I50" s="161">
        <f>IF(ISNUMBER('実質公債費比率（分子）の構造'!M$53),'実質公債費比率（分子）の構造'!M$53,NA())</f>
        <v>161</v>
      </c>
      <c r="J50" s="161" t="e">
        <f>NA()</f>
        <v>#N/A</v>
      </c>
      <c r="K50" s="161" t="e">
        <f>NA()</f>
        <v>#N/A</v>
      </c>
      <c r="L50" s="161">
        <f>IF(ISNUMBER('実質公債費比率（分子）の構造'!N$53),'実質公債費比率（分子）の構造'!N$53,NA())</f>
        <v>175</v>
      </c>
      <c r="M50" s="161" t="e">
        <f>NA()</f>
        <v>#N/A</v>
      </c>
      <c r="N50" s="161" t="e">
        <f>NA()</f>
        <v>#N/A</v>
      </c>
      <c r="O50" s="161">
        <f>IF(ISNUMBER('実質公債費比率（分子）の構造'!O$53),'実質公債費比率（分子）の構造'!O$53,NA())</f>
        <v>224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5339</v>
      </c>
      <c r="E56" s="160"/>
      <c r="F56" s="160"/>
      <c r="G56" s="160">
        <f>'将来負担比率（分子）の構造'!J$52</f>
        <v>5881</v>
      </c>
      <c r="H56" s="160"/>
      <c r="I56" s="160"/>
      <c r="J56" s="160">
        <f>'将来負担比率（分子）の構造'!K$52</f>
        <v>6103</v>
      </c>
      <c r="K56" s="160"/>
      <c r="L56" s="160"/>
      <c r="M56" s="160">
        <f>'将来負担比率（分子）の構造'!L$52</f>
        <v>6869</v>
      </c>
      <c r="N56" s="160"/>
      <c r="O56" s="160"/>
      <c r="P56" s="160">
        <f>'将来負担比率（分子）の構造'!M$52</f>
        <v>6918</v>
      </c>
    </row>
    <row r="57" spans="1:16">
      <c r="A57" s="160" t="s">
        <v>36</v>
      </c>
      <c r="B57" s="160"/>
      <c r="C57" s="160"/>
      <c r="D57" s="160">
        <f>'将来負担比率（分子）の構造'!I$51</f>
        <v>79</v>
      </c>
      <c r="E57" s="160"/>
      <c r="F57" s="160"/>
      <c r="G57" s="160">
        <f>'将来負担比率（分子）の構造'!J$51</f>
        <v>75</v>
      </c>
      <c r="H57" s="160"/>
      <c r="I57" s="160"/>
      <c r="J57" s="160">
        <f>'将来負担比率（分子）の構造'!K$51</f>
        <v>68</v>
      </c>
      <c r="K57" s="160"/>
      <c r="L57" s="160"/>
      <c r="M57" s="160">
        <f>'将来負担比率（分子）の構造'!L$51</f>
        <v>61</v>
      </c>
      <c r="N57" s="160"/>
      <c r="O57" s="160"/>
      <c r="P57" s="160">
        <f>'将来負担比率（分子）の構造'!M$51</f>
        <v>55</v>
      </c>
    </row>
    <row r="58" spans="1:16">
      <c r="A58" s="160" t="s">
        <v>35</v>
      </c>
      <c r="B58" s="160"/>
      <c r="C58" s="160"/>
      <c r="D58" s="160">
        <f>'将来負担比率（分子）の構造'!I$50</f>
        <v>2140</v>
      </c>
      <c r="E58" s="160"/>
      <c r="F58" s="160"/>
      <c r="G58" s="160">
        <f>'将来負担比率（分子）の構造'!J$50</f>
        <v>2030</v>
      </c>
      <c r="H58" s="160"/>
      <c r="I58" s="160"/>
      <c r="J58" s="160">
        <f>'将来負担比率（分子）の構造'!K$50</f>
        <v>2160</v>
      </c>
      <c r="K58" s="160"/>
      <c r="L58" s="160"/>
      <c r="M58" s="160">
        <f>'将来負担比率（分子）の構造'!L$50</f>
        <v>2229</v>
      </c>
      <c r="N58" s="160"/>
      <c r="O58" s="160"/>
      <c r="P58" s="160">
        <f>'将来負担比率（分子）の構造'!M$50</f>
        <v>2301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1878</v>
      </c>
      <c r="C62" s="160"/>
      <c r="D62" s="160"/>
      <c r="E62" s="160">
        <f>'将来負担比率（分子）の構造'!J$45</f>
        <v>1819</v>
      </c>
      <c r="F62" s="160"/>
      <c r="G62" s="160"/>
      <c r="H62" s="160">
        <f>'将来負担比率（分子）の構造'!K$45</f>
        <v>1618</v>
      </c>
      <c r="I62" s="160"/>
      <c r="J62" s="160"/>
      <c r="K62" s="160">
        <f>'将来負担比率（分子）の構造'!L$45</f>
        <v>1649</v>
      </c>
      <c r="L62" s="160"/>
      <c r="M62" s="160"/>
      <c r="N62" s="160">
        <f>'将来負担比率（分子）の構造'!M$45</f>
        <v>1556</v>
      </c>
      <c r="O62" s="160"/>
      <c r="P62" s="160"/>
    </row>
    <row r="63" spans="1:16">
      <c r="A63" s="160" t="s">
        <v>28</v>
      </c>
      <c r="B63" s="160">
        <f>'将来負担比率（分子）の構造'!I$44</f>
        <v>130</v>
      </c>
      <c r="C63" s="160"/>
      <c r="D63" s="160"/>
      <c r="E63" s="160">
        <f>'将来負担比率（分子）の構造'!J$44</f>
        <v>302</v>
      </c>
      <c r="F63" s="160"/>
      <c r="G63" s="160"/>
      <c r="H63" s="160">
        <f>'将来負担比率（分子）の構造'!K$44</f>
        <v>301</v>
      </c>
      <c r="I63" s="160"/>
      <c r="J63" s="160"/>
      <c r="K63" s="160">
        <f>'将来負担比率（分子）の構造'!L$44</f>
        <v>336</v>
      </c>
      <c r="L63" s="160"/>
      <c r="M63" s="160"/>
      <c r="N63" s="160">
        <f>'将来負担比率（分子）の構造'!M$44</f>
        <v>304</v>
      </c>
      <c r="O63" s="160"/>
      <c r="P63" s="160"/>
    </row>
    <row r="64" spans="1:16">
      <c r="A64" s="160" t="s">
        <v>27</v>
      </c>
      <c r="B64" s="160">
        <f>'将来負担比率（分子）の構造'!I$43</f>
        <v>1513</v>
      </c>
      <c r="C64" s="160"/>
      <c r="D64" s="160"/>
      <c r="E64" s="160">
        <f>'将来負担比率（分子）の構造'!J$43</f>
        <v>1522</v>
      </c>
      <c r="F64" s="160"/>
      <c r="G64" s="160"/>
      <c r="H64" s="160">
        <f>'将来負担比率（分子）の構造'!K$43</f>
        <v>1453</v>
      </c>
      <c r="I64" s="160"/>
      <c r="J64" s="160"/>
      <c r="K64" s="160">
        <f>'将来負担比率（分子）の構造'!L$43</f>
        <v>1434</v>
      </c>
      <c r="L64" s="160"/>
      <c r="M64" s="160"/>
      <c r="N64" s="160">
        <f>'将来負担比率（分子）の構造'!M$43</f>
        <v>1393</v>
      </c>
      <c r="O64" s="160"/>
      <c r="P64" s="160"/>
    </row>
    <row r="65" spans="1:16">
      <c r="A65" s="160" t="s">
        <v>26</v>
      </c>
      <c r="B65" s="160">
        <f>'将来負担比率（分子）の構造'!I$42</f>
        <v>430</v>
      </c>
      <c r="C65" s="160"/>
      <c r="D65" s="160"/>
      <c r="E65" s="160">
        <f>'将来負担比率（分子）の構造'!J$42</f>
        <v>342</v>
      </c>
      <c r="F65" s="160"/>
      <c r="G65" s="160"/>
      <c r="H65" s="160">
        <f>'将来負担比率（分子）の構造'!K$42</f>
        <v>256</v>
      </c>
      <c r="I65" s="160"/>
      <c r="J65" s="160"/>
      <c r="K65" s="160">
        <f>'将来負担比率（分子）の構造'!L$42</f>
        <v>167</v>
      </c>
      <c r="L65" s="160"/>
      <c r="M65" s="160"/>
      <c r="N65" s="160">
        <f>'将来負担比率（分子）の構造'!M$42</f>
        <v>90</v>
      </c>
      <c r="O65" s="160"/>
      <c r="P65" s="160"/>
    </row>
    <row r="66" spans="1:16">
      <c r="A66" s="160" t="s">
        <v>25</v>
      </c>
      <c r="B66" s="160">
        <f>'将来負担比率（分子）の構造'!I$41</f>
        <v>3942</v>
      </c>
      <c r="C66" s="160"/>
      <c r="D66" s="160"/>
      <c r="E66" s="160">
        <f>'将来負担比率（分子）の構造'!J$41</f>
        <v>4625</v>
      </c>
      <c r="F66" s="160"/>
      <c r="G66" s="160"/>
      <c r="H66" s="160">
        <f>'将来負担比率（分子）の構造'!K$41</f>
        <v>4896</v>
      </c>
      <c r="I66" s="160"/>
      <c r="J66" s="160"/>
      <c r="K66" s="160">
        <f>'将来負担比率（分子）の構造'!L$41</f>
        <v>5975</v>
      </c>
      <c r="L66" s="160"/>
      <c r="M66" s="160"/>
      <c r="N66" s="160">
        <f>'将来負担比率（分子）の構造'!M$41</f>
        <v>5955</v>
      </c>
      <c r="O66" s="160"/>
      <c r="P66" s="160"/>
    </row>
    <row r="67" spans="1:16">
      <c r="A67" s="160" t="s">
        <v>69</v>
      </c>
      <c r="B67" s="160" t="e">
        <f>NA()</f>
        <v>#N/A</v>
      </c>
      <c r="C67" s="160">
        <f>IF(ISNUMBER('将来負担比率（分子）の構造'!I$53), IF('将来負担比率（分子）の構造'!I$53 &lt; 0, 0, '将来負担比率（分子）の構造'!I$53), NA())</f>
        <v>335</v>
      </c>
      <c r="D67" s="160" t="e">
        <f>NA()</f>
        <v>#N/A</v>
      </c>
      <c r="E67" s="160" t="e">
        <f>NA()</f>
        <v>#N/A</v>
      </c>
      <c r="F67" s="160">
        <f>IF(ISNUMBER('将来負担比率（分子）の構造'!J$53), IF('将来負担比率（分子）の構造'!J$53 &lt; 0, 0, '将来負担比率（分子）の構造'!J$53), NA())</f>
        <v>622</v>
      </c>
      <c r="G67" s="160" t="e">
        <f>NA()</f>
        <v>#N/A</v>
      </c>
      <c r="H67" s="160" t="e">
        <f>NA()</f>
        <v>#N/A</v>
      </c>
      <c r="I67" s="160">
        <f>IF(ISNUMBER('将来負担比率（分子）の構造'!K$53), IF('将来負担比率（分子）の構造'!K$53 &lt; 0, 0, '将来負担比率（分子）の構造'!K$53), NA())</f>
        <v>193</v>
      </c>
      <c r="J67" s="160" t="e">
        <f>NA()</f>
        <v>#N/A</v>
      </c>
      <c r="K67" s="160" t="e">
        <f>NA()</f>
        <v>#N/A</v>
      </c>
      <c r="L67" s="160">
        <f>IF(ISNUMBER('将来負担比率（分子）の構造'!L$53), IF('将来負担比率（分子）の構造'!L$53 &lt; 0, 0, '将来負担比率（分子）の構造'!L$53), NA())</f>
        <v>403</v>
      </c>
      <c r="M67" s="160" t="e">
        <f>NA()</f>
        <v>#N/A</v>
      </c>
      <c r="N67" s="160" t="e">
        <f>NA()</f>
        <v>#N/A</v>
      </c>
      <c r="O67" s="160">
        <f>IF(ISNUMBER('将来負担比率（分子）の構造'!M$53), IF('将来負担比率（分子）の構造'!M$53 &lt; 0, 0, '将来負担比率（分子）の構造'!M$53), NA())</f>
        <v>24</v>
      </c>
      <c r="P67" s="160" t="e">
        <f>NA()</f>
        <v>#N/A</v>
      </c>
    </row>
    <row r="70" spans="1:16">
      <c r="A70" s="162" t="s">
        <v>70</v>
      </c>
      <c r="B70" s="162"/>
      <c r="C70" s="162"/>
      <c r="D70" s="162"/>
      <c r="E70" s="162"/>
      <c r="F70" s="162"/>
    </row>
    <row r="71" spans="1:16">
      <c r="A71" s="163"/>
      <c r="B71" s="163" t="e">
        <f>#REF!</f>
        <v>#REF!</v>
      </c>
      <c r="C71" s="163" t="e">
        <f>#REF!</f>
        <v>#REF!</v>
      </c>
      <c r="D71" s="163" t="e">
        <f>#REF!</f>
        <v>#REF!</v>
      </c>
    </row>
    <row r="72" spans="1:16">
      <c r="A72" s="163" t="s">
        <v>71</v>
      </c>
      <c r="B72" s="164" t="e">
        <f>#REF!</f>
        <v>#REF!</v>
      </c>
      <c r="C72" s="164" t="e">
        <f>#REF!</f>
        <v>#REF!</v>
      </c>
      <c r="D72" s="164" t="e">
        <f>#REF!</f>
        <v>#REF!</v>
      </c>
    </row>
    <row r="73" spans="1:16">
      <c r="A73" s="163" t="s">
        <v>72</v>
      </c>
      <c r="B73" s="164" t="e">
        <f>#REF!</f>
        <v>#REF!</v>
      </c>
      <c r="C73" s="164" t="e">
        <f>#REF!</f>
        <v>#REF!</v>
      </c>
      <c r="D73" s="164" t="e">
        <f>#REF!</f>
        <v>#REF!</v>
      </c>
    </row>
    <row r="74" spans="1:16">
      <c r="A74" s="163" t="s">
        <v>73</v>
      </c>
      <c r="B74" s="164" t="e">
        <f>#REF!</f>
        <v>#REF!</v>
      </c>
      <c r="C74" s="164" t="e">
        <f>#REF!</f>
        <v>#REF!</v>
      </c>
      <c r="D74" s="164" t="e">
        <f>#REF!</f>
        <v>#REF!</v>
      </c>
    </row>
  </sheetData>
  <sheetProtection algorithmName="SHA-512" hashValue="+hn8A7wGEzo6U35bzw3kFMVY8ulUD7srrn26jiJAwNNnp5k+7ggKNjBv6Gf+O/7dLWV6CwMjZ/M6pOqTB2ijbg==" saltValue="zHsY+ubWeMzHeWyfxM6E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2019-03-13T01:17:13Z</cp:lastPrinted>
  <dcterms:created xsi:type="dcterms:W3CDTF">2019-02-14T02:09:33Z</dcterms:created>
  <dcterms:modified xsi:type="dcterms:W3CDTF">2019-10-29T00:07:32Z</dcterms:modified>
  <cp:category/>
</cp:coreProperties>
</file>