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sv11.kuki.local\Public\0112上下水道部\05下水道業務課\07管理・計画係\決算統計・財務諸表・健全化・経営比較分析\経営比較分析表\H30\"/>
    </mc:Choice>
  </mc:AlternateContent>
  <workbookProtection workbookAlgorithmName="SHA-512" workbookHashValue="uvjOr+OxX7kAF2DzICnw//LIiG47VpW+1b4Y/9u8wDUPFKZLqU86qK8RuD/yfMNenrnFfaA5pOBeV3nPtTL2RQ==" workbookSaltValue="/McA+0ib3ReMimuvrYKk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J86" i="4"/>
  <c r="I86" i="4"/>
  <c r="H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<sst xmlns="http://schemas.openxmlformats.org/spreadsheetml/2006/main" count="324" uniqueCount="123">
  <si>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</si>
  <si>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</si>
  <si>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</si>
  <si>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</si>
  <si>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</si>
  <si>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</si>
  <si>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</si>
  <si>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</si>
  <si>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</si>
  <si>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</si>
  <si>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</si>
  <si>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</si>
  <si>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</si>
  <si>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</si>
  <si>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</si>
  <si>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</si>
  <si>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</si>
  <si>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</si>
  <si>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</si>
  <si>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</si>
  <si>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</si>
  <si>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</si>
  <si>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</si>
  <si>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</si>
  <si>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</si>
  <si>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</si>
  <si>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</si>
  <si>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</si>
  <si>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</si>
  <si>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</si>
  <si>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</si>
  <si>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</si>
  <si>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</si>
  <si>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</si>
  <si>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</si>
  <si>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</si>
  <si>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</si>
  <si>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</si>
  <si>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</si>
  <si>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</si>
  <si>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</si>
  <si>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</si>
  <si>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</si>
  <si>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</si>
  <si>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</si>
  <si>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</si>
  <si>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</si>
  <si>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</si>
  <si>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</si>
  <si>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</si>
  <si>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</si>
  <si>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</si>
  <si>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</si>
  <si>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</si>
  <si>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</si>
  <si>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</si>
  <si>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</si>
  <si>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</si>
  <si>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</si>
  <si>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</si>
  <si>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</si>
  <si>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</si>
  <si>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</si>
  <si>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</si>
  <si>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</si>
  <si>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</si>
  <si>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</si>
  <si>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</si>
  <si>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</si>
  <si>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</si>
  <si>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</si>
  <si>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</si>
  <si>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</si>
  <si>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</si>
  <si>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</si>
  <si>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</si>
  <si>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</si>
  <si>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</si>
  <si>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</si>
  <si>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</si>
  <si>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</si>
  <si>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</si>
  <si>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</si>
  <si>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</si>
  <si>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</si>
  <si>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</si>
  <si>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</si>
  <si>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</si>
  <si>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</si>
  <si>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</si>
  <si>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</si>
  <si>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</si>
  <si>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</si>
  <si>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</si>
  <si>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</si>
  <si>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</si>
  <si>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</si>
  <si>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</si>
  <si>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</si>
  <si>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</si>
  <si>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</si>
  <si>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</si>
  <si>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</si>
  <si>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</si>
  <si>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</si>
  <si>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</si>
  <si>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</si>
  <si>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</si>
  <si>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</si>
  <si>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</si>
  <si>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</si>
  <si>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</si>
  <si>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</si>
  <si>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</si>
  <si>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</si>
  <si>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</si>
  <si>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</si>
  <si>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</si>
  <si>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</si>
  <si>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</si>
  <si>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全国平均、類似団体平均を大きく下回っている。これは、平成29年度から地方公営企業法を一部適用した際、平成28年度までの償却累計額相当分を資産価格から差し引き、企業会計移行初年度に新たに資産を取得したものとみなして帳簿価格としたことにより、前年度末までの減価償却累計額がないため、低くなっている。
②管渠老朽化率・③管渠改善率
　耐用年数（50年）に達した管渠が少なく、全国平均、類似団体平均を大きく下回っている。ただし、本市の公共下水道事業は昭和63年頃から急速に整備を進めており、これから耐用年数を経過する管渠が増加するため、改築更新費用の平準化や、財源の確保について検討し、適切に管渠等施設の維持管理及び長寿命化に取り組む必要がある。
　</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6" eb="27">
      <t>オオ</t>
    </rPh>
    <rPh sb="29" eb="31">
      <t>シタマワ</t>
    </rPh>
    <rPh sb="40" eb="42">
      <t>ヘイセイ</t>
    </rPh>
    <rPh sb="44" eb="46">
      <t>ネンド</t>
    </rPh>
    <rPh sb="48" eb="50">
      <t>チホウ</t>
    </rPh>
    <rPh sb="50" eb="52">
      <t>コウエイ</t>
    </rPh>
    <rPh sb="52" eb="54">
      <t>キギョウ</t>
    </rPh>
    <rPh sb="54" eb="55">
      <t>ホウ</t>
    </rPh>
    <rPh sb="56" eb="58">
      <t>イチブ</t>
    </rPh>
    <rPh sb="58" eb="60">
      <t>テキヨウ</t>
    </rPh>
    <rPh sb="62" eb="63">
      <t>サイ</t>
    </rPh>
    <rPh sb="64" eb="66">
      <t>ヘイセイ</t>
    </rPh>
    <rPh sb="68" eb="70">
      <t>ネンド</t>
    </rPh>
    <rPh sb="73" eb="75">
      <t>ショウキャク</t>
    </rPh>
    <rPh sb="75" eb="77">
      <t>ルイケイ</t>
    </rPh>
    <rPh sb="77" eb="78">
      <t>ガク</t>
    </rPh>
    <rPh sb="78" eb="80">
      <t>ソウトウ</t>
    </rPh>
    <rPh sb="80" eb="81">
      <t>ブン</t>
    </rPh>
    <rPh sb="82" eb="84">
      <t>シサン</t>
    </rPh>
    <rPh sb="84" eb="86">
      <t>カカク</t>
    </rPh>
    <rPh sb="88" eb="89">
      <t>サ</t>
    </rPh>
    <rPh sb="90" eb="91">
      <t>ヒ</t>
    </rPh>
    <rPh sb="93" eb="95">
      <t>キギョウ</t>
    </rPh>
    <rPh sb="95" eb="96">
      <t>カイ</t>
    </rPh>
    <rPh sb="96" eb="97">
      <t>ケイ</t>
    </rPh>
    <rPh sb="97" eb="99">
      <t>イコウ</t>
    </rPh>
    <rPh sb="99" eb="102">
      <t>ショネンド</t>
    </rPh>
    <rPh sb="103" eb="104">
      <t>アラ</t>
    </rPh>
    <rPh sb="106" eb="108">
      <t>シサン</t>
    </rPh>
    <rPh sb="109" eb="111">
      <t>シュトク</t>
    </rPh>
    <rPh sb="120" eb="122">
      <t>チョウボ</t>
    </rPh>
    <rPh sb="122" eb="124">
      <t>カカク</t>
    </rPh>
    <rPh sb="133" eb="136">
      <t>ゼンネンド</t>
    </rPh>
    <rPh sb="136" eb="137">
      <t>マツ</t>
    </rPh>
    <rPh sb="140" eb="142">
      <t>ゲンカ</t>
    </rPh>
    <rPh sb="142" eb="144">
      <t>ショウキャク</t>
    </rPh>
    <rPh sb="144" eb="146">
      <t>ルイケイ</t>
    </rPh>
    <rPh sb="146" eb="147">
      <t>ガク</t>
    </rPh>
    <rPh sb="153" eb="154">
      <t>ヒク</t>
    </rPh>
    <rPh sb="163" eb="164">
      <t>カン</t>
    </rPh>
    <rPh sb="164" eb="165">
      <t>キョ</t>
    </rPh>
    <rPh sb="165" eb="168">
      <t>ロウキュウカ</t>
    </rPh>
    <rPh sb="168" eb="169">
      <t>リツ</t>
    </rPh>
    <rPh sb="171" eb="172">
      <t>カン</t>
    </rPh>
    <rPh sb="172" eb="173">
      <t>キョ</t>
    </rPh>
    <rPh sb="173" eb="175">
      <t>カイゼン</t>
    </rPh>
    <rPh sb="175" eb="176">
      <t>リツ</t>
    </rPh>
    <rPh sb="178" eb="180">
      <t>タイヨウ</t>
    </rPh>
    <rPh sb="180" eb="182">
      <t>ネンスウ</t>
    </rPh>
    <rPh sb="185" eb="186">
      <t>ネン</t>
    </rPh>
    <rPh sb="188" eb="189">
      <t>タッ</t>
    </rPh>
    <rPh sb="191" eb="192">
      <t>カン</t>
    </rPh>
    <rPh sb="192" eb="193">
      <t>キョ</t>
    </rPh>
    <rPh sb="194" eb="195">
      <t>スク</t>
    </rPh>
    <rPh sb="224" eb="225">
      <t>ホン</t>
    </rPh>
    <rPh sb="225" eb="226">
      <t>シ</t>
    </rPh>
    <rPh sb="227" eb="229">
      <t>コウキョウ</t>
    </rPh>
    <rPh sb="229" eb="231">
      <t>ゲスイ</t>
    </rPh>
    <rPh sb="231" eb="232">
      <t>ドウ</t>
    </rPh>
    <rPh sb="232" eb="234">
      <t>ジギョウ</t>
    </rPh>
    <rPh sb="235" eb="237">
      <t>ショウワ</t>
    </rPh>
    <rPh sb="239" eb="241">
      <t>ネンゴロ</t>
    </rPh>
    <rPh sb="243" eb="245">
      <t>キュウソク</t>
    </rPh>
    <rPh sb="246" eb="248">
      <t>セイビ</t>
    </rPh>
    <rPh sb="249" eb="250">
      <t>スス</t>
    </rPh>
    <rPh sb="259" eb="261">
      <t>タイヨウ</t>
    </rPh>
    <rPh sb="261" eb="263">
      <t>ネンスウ</t>
    </rPh>
    <rPh sb="264" eb="266">
      <t>ケイカ</t>
    </rPh>
    <rPh sb="268" eb="269">
      <t>カン</t>
    </rPh>
    <rPh sb="269" eb="270">
      <t>キョ</t>
    </rPh>
    <rPh sb="271" eb="273">
      <t>ゾウカ</t>
    </rPh>
    <rPh sb="278" eb="280">
      <t>カイチク</t>
    </rPh>
    <rPh sb="280" eb="282">
      <t>コウシン</t>
    </rPh>
    <rPh sb="282" eb="284">
      <t>ヒヨウ</t>
    </rPh>
    <rPh sb="285" eb="288">
      <t>ヘイジュンカ</t>
    </rPh>
    <rPh sb="290" eb="292">
      <t>ザイゲン</t>
    </rPh>
    <rPh sb="293" eb="295">
      <t>カクホ</t>
    </rPh>
    <rPh sb="299" eb="301">
      <t>ケントウ</t>
    </rPh>
    <rPh sb="303" eb="305">
      <t>テキセツ</t>
    </rPh>
    <rPh sb="306" eb="307">
      <t>カン</t>
    </rPh>
    <rPh sb="307" eb="308">
      <t>キョ</t>
    </rPh>
    <rPh sb="308" eb="309">
      <t>トウ</t>
    </rPh>
    <rPh sb="309" eb="311">
      <t>シセツ</t>
    </rPh>
    <rPh sb="312" eb="314">
      <t>イジ</t>
    </rPh>
    <rPh sb="314" eb="316">
      <t>カンリ</t>
    </rPh>
    <rPh sb="316" eb="317">
      <t>オヨ</t>
    </rPh>
    <rPh sb="318" eb="319">
      <t>チョウ</t>
    </rPh>
    <rPh sb="319" eb="322">
      <t>ジュミョウカ</t>
    </rPh>
    <rPh sb="323" eb="324">
      <t>ト</t>
    </rPh>
    <rPh sb="325" eb="326">
      <t>ク</t>
    </rPh>
    <rPh sb="327" eb="329">
      <t>ヒツヨウ</t>
    </rPh>
    <phoneticPr fontId="4"/>
  </si>
  <si>
    <t>　経費回収率が100％を大きく下回っていることから、使用料水準の適正化に取り組む必要がある。
　今後は、既設管渠が続々と耐用年数を経過し始めることから、計画的に改築更新に取り組み、費用の平準化及び削減に取り組んでいく。
　また、貸借対照表や損益計算書等の財務諸表により、本市の経営状況や資産等を正確に把握するとともに、平成30年度を計画初年度とする経営戦略を基に経営課題に適切に対応し、公営企業経営の原則である独立採算の実現に向け、より一層の経営の効率化及び健全化を図っていく。
※平成29年度から地方公営企業法を一部適用し企業会計に移行したため、平成28年度以前の指標は表示していない。</t>
    <rPh sb="1" eb="3">
      <t>ケイヒ</t>
    </rPh>
    <rPh sb="3" eb="5">
      <t>カイシュウ</t>
    </rPh>
    <rPh sb="5" eb="6">
      <t>リツ</t>
    </rPh>
    <rPh sb="12" eb="13">
      <t>オオ</t>
    </rPh>
    <rPh sb="15" eb="17">
      <t>シタマワ</t>
    </rPh>
    <rPh sb="26" eb="28">
      <t>シヨウ</t>
    </rPh>
    <rPh sb="28" eb="29">
      <t>リョウ</t>
    </rPh>
    <rPh sb="29" eb="31">
      <t>スイジュン</t>
    </rPh>
    <rPh sb="32" eb="35">
      <t>テキセイカ</t>
    </rPh>
    <rPh sb="36" eb="37">
      <t>ト</t>
    </rPh>
    <rPh sb="38" eb="39">
      <t>ク</t>
    </rPh>
    <rPh sb="40" eb="42">
      <t>ヒツヨウ</t>
    </rPh>
    <rPh sb="48" eb="50">
      <t>コンゴ</t>
    </rPh>
    <rPh sb="52" eb="54">
      <t>キセツ</t>
    </rPh>
    <rPh sb="54" eb="55">
      <t>カン</t>
    </rPh>
    <rPh sb="55" eb="56">
      <t>キョ</t>
    </rPh>
    <rPh sb="57" eb="59">
      <t>ゾクゾク</t>
    </rPh>
    <rPh sb="60" eb="62">
      <t>タイヨウ</t>
    </rPh>
    <rPh sb="62" eb="64">
      <t>ネンスウ</t>
    </rPh>
    <rPh sb="65" eb="67">
      <t>ケイカ</t>
    </rPh>
    <rPh sb="68" eb="69">
      <t>ハジ</t>
    </rPh>
    <rPh sb="76" eb="79">
      <t>ケイカクテキ</t>
    </rPh>
    <rPh sb="80" eb="82">
      <t>カイチク</t>
    </rPh>
    <rPh sb="82" eb="84">
      <t>コウシン</t>
    </rPh>
    <rPh sb="85" eb="86">
      <t>ト</t>
    </rPh>
    <rPh sb="87" eb="88">
      <t>ク</t>
    </rPh>
    <rPh sb="90" eb="92">
      <t>ヒヨウ</t>
    </rPh>
    <rPh sb="93" eb="96">
      <t>ヘイジュンカ</t>
    </rPh>
    <rPh sb="96" eb="97">
      <t>オヨ</t>
    </rPh>
    <rPh sb="98" eb="100">
      <t>サクゲン</t>
    </rPh>
    <rPh sb="101" eb="102">
      <t>ト</t>
    </rPh>
    <rPh sb="103" eb="104">
      <t>ク</t>
    </rPh>
    <rPh sb="114" eb="116">
      <t>タイシャク</t>
    </rPh>
    <rPh sb="116" eb="119">
      <t>タイショウヒョウ</t>
    </rPh>
    <rPh sb="120" eb="122">
      <t>ソンエキ</t>
    </rPh>
    <rPh sb="122" eb="125">
      <t>ケイサンショ</t>
    </rPh>
    <rPh sb="125" eb="126">
      <t>トウ</t>
    </rPh>
    <rPh sb="127" eb="129">
      <t>ザイム</t>
    </rPh>
    <rPh sb="129" eb="131">
      <t>ショヒョウ</t>
    </rPh>
    <phoneticPr fontId="4"/>
  </si>
  <si>
    <t>①経常収支比率は100％を超えているものの、経費回収率が100％を下回っていることから、黒字化は一般会計からの繰入金によるものとなっている。水需要の減少や維持管理費の増大も見込まれることから、費用の削減に加え使用料水準の適正化について検討する必要がある。
②累積欠損金比率は発生していない。
③流動比率は100％を大きく下回っており、全国平均及び類似団体の平均と比較しても低い数値になっている。理由としては、流動負債の企業債償還金が大きな要因となっていることから、投資計画の見直しや収益拡大に繋がる対策を講じる必要がある。
④企業債残高対事業規模比率は全国平均及び類似団体平均を大きく上回っている。その為、各年の償還額を限度とした新規借入、使用料水準の適正化や費用の削減に努め、改善していく必要がある。　
⑤経費回収率は100％を下回るとともに、全国平均及び類似団体平均よりも低い状況にある。更なる汚水処理費用の削減に加え、使用料水準の適正化について検討する必要がある。
⑥汚水処理原価は全国平均及び類似団体平均を上回っている。その為、費用の削減について検討を続け、処理原価を現状よりも低額に抑えられるよう努めていく。
⑧水洗化率は類似団体平均を上回っているが、今後も接続率100％を目指す。その為に、未接続世帯への戸別訪問や広報周知を継続し、引き続き未接続世帯への接続促進に取り組む。　</t>
    <rPh sb="1" eb="3">
      <t>ケイジョウ</t>
    </rPh>
    <rPh sb="3" eb="5">
      <t>シュウシ</t>
    </rPh>
    <rPh sb="5" eb="7">
      <t>ヒリツ</t>
    </rPh>
    <rPh sb="13" eb="14">
      <t>コ</t>
    </rPh>
    <rPh sb="22" eb="24">
      <t>ケイヒ</t>
    </rPh>
    <rPh sb="24" eb="26">
      <t>カイシュウ</t>
    </rPh>
    <rPh sb="26" eb="27">
      <t>リツ</t>
    </rPh>
    <rPh sb="33" eb="35">
      <t>シタマワ</t>
    </rPh>
    <rPh sb="44" eb="47">
      <t>クロジカ</t>
    </rPh>
    <rPh sb="48" eb="50">
      <t>イッパン</t>
    </rPh>
    <rPh sb="50" eb="52">
      <t>カイケイ</t>
    </rPh>
    <rPh sb="55" eb="57">
      <t>クリイレ</t>
    </rPh>
    <rPh sb="57" eb="58">
      <t>キン</t>
    </rPh>
    <rPh sb="70" eb="71">
      <t>ミズ</t>
    </rPh>
    <rPh sb="71" eb="73">
      <t>ジュヨウ</t>
    </rPh>
    <rPh sb="74" eb="76">
      <t>ゲンショウ</t>
    </rPh>
    <rPh sb="77" eb="79">
      <t>イジ</t>
    </rPh>
    <rPh sb="79" eb="81">
      <t>カンリ</t>
    </rPh>
    <rPh sb="81" eb="82">
      <t>ヒ</t>
    </rPh>
    <rPh sb="83" eb="85">
      <t>ゾウダイ</t>
    </rPh>
    <rPh sb="86" eb="88">
      <t>ミコ</t>
    </rPh>
    <rPh sb="96" eb="98">
      <t>ヒヨウ</t>
    </rPh>
    <rPh sb="99" eb="101">
      <t>サクゲン</t>
    </rPh>
    <rPh sb="102" eb="103">
      <t>クワ</t>
    </rPh>
    <rPh sb="129" eb="131">
      <t>ルイセキ</t>
    </rPh>
    <rPh sb="131" eb="134">
      <t>ケッソンキン</t>
    </rPh>
    <rPh sb="134" eb="136">
      <t>ヒリツ</t>
    </rPh>
    <rPh sb="137" eb="139">
      <t>ハッセイ</t>
    </rPh>
    <rPh sb="147" eb="149">
      <t>リュウドウ</t>
    </rPh>
    <rPh sb="149" eb="151">
      <t>ヒリツ</t>
    </rPh>
    <rPh sb="157" eb="158">
      <t>オオ</t>
    </rPh>
    <rPh sb="160" eb="162">
      <t>シタマワ</t>
    </rPh>
    <rPh sb="167" eb="169">
      <t>ゼンコク</t>
    </rPh>
    <rPh sb="169" eb="171">
      <t>ヘイキン</t>
    </rPh>
    <rPh sb="171" eb="172">
      <t>オヨ</t>
    </rPh>
    <rPh sb="173" eb="175">
      <t>ルイジ</t>
    </rPh>
    <rPh sb="175" eb="177">
      <t>ダンタイ</t>
    </rPh>
    <rPh sb="178" eb="180">
      <t>ヘイキン</t>
    </rPh>
    <rPh sb="181" eb="183">
      <t>ヒカク</t>
    </rPh>
    <rPh sb="186" eb="187">
      <t>ヒク</t>
    </rPh>
    <rPh sb="188" eb="190">
      <t>スウチ</t>
    </rPh>
    <rPh sb="197" eb="199">
      <t>リユウ</t>
    </rPh>
    <rPh sb="204" eb="206">
      <t>リュウドウ</t>
    </rPh>
    <rPh sb="206" eb="208">
      <t>フサイ</t>
    </rPh>
    <rPh sb="209" eb="211">
      <t>キギョウ</t>
    </rPh>
    <rPh sb="211" eb="212">
      <t>サイ</t>
    </rPh>
    <rPh sb="212" eb="215">
      <t>ショウカンキン</t>
    </rPh>
    <rPh sb="216" eb="217">
      <t>オオ</t>
    </rPh>
    <rPh sb="219" eb="221">
      <t>ヨウイン</t>
    </rPh>
    <rPh sb="232" eb="234">
      <t>トウシ</t>
    </rPh>
    <rPh sb="234" eb="236">
      <t>ケイカク</t>
    </rPh>
    <rPh sb="237" eb="239">
      <t>ミナオ</t>
    </rPh>
    <rPh sb="241" eb="243">
      <t>シュウエキ</t>
    </rPh>
    <rPh sb="243" eb="245">
      <t>カクダイ</t>
    </rPh>
    <rPh sb="246" eb="247">
      <t>ツナ</t>
    </rPh>
    <rPh sb="249" eb="251">
      <t>タイサク</t>
    </rPh>
    <rPh sb="252" eb="253">
      <t>コウ</t>
    </rPh>
    <rPh sb="255" eb="257">
      <t>ヒツヨウ</t>
    </rPh>
    <rPh sb="263" eb="265">
      <t>キギョウ</t>
    </rPh>
    <rPh sb="265" eb="266">
      <t>サイ</t>
    </rPh>
    <rPh sb="266" eb="268">
      <t>ザンダカ</t>
    </rPh>
    <rPh sb="268" eb="269">
      <t>タイ</t>
    </rPh>
    <rPh sb="269" eb="271">
      <t>ジギョウ</t>
    </rPh>
    <rPh sb="271" eb="273">
      <t>キボ</t>
    </rPh>
    <rPh sb="273" eb="275">
      <t>ヒリツ</t>
    </rPh>
    <rPh sb="276" eb="278">
      <t>ゼンコク</t>
    </rPh>
    <rPh sb="278" eb="280">
      <t>ヘイキン</t>
    </rPh>
    <rPh sb="280" eb="281">
      <t>オヨ</t>
    </rPh>
    <rPh sb="282" eb="284">
      <t>ルイジ</t>
    </rPh>
    <rPh sb="284" eb="286">
      <t>ダンタイ</t>
    </rPh>
    <rPh sb="286" eb="288">
      <t>ヘイキン</t>
    </rPh>
    <rPh sb="289" eb="290">
      <t>オオ</t>
    </rPh>
    <rPh sb="292" eb="294">
      <t>ウワマワ</t>
    </rPh>
    <rPh sb="301" eb="302">
      <t>タメ</t>
    </rPh>
    <rPh sb="303" eb="304">
      <t>カク</t>
    </rPh>
    <rPh sb="306" eb="308">
      <t>ショウカン</t>
    </rPh>
    <rPh sb="308" eb="309">
      <t>ガク</t>
    </rPh>
    <rPh sb="310" eb="312">
      <t>ゲンド</t>
    </rPh>
    <rPh sb="315" eb="317">
      <t>シンキ</t>
    </rPh>
    <rPh sb="317" eb="319">
      <t>カリイレ</t>
    </rPh>
    <rPh sb="320" eb="323">
      <t>シヨウリョウ</t>
    </rPh>
    <rPh sb="323" eb="325">
      <t>スイジュン</t>
    </rPh>
    <rPh sb="326" eb="328">
      <t>テキセイ</t>
    </rPh>
    <rPh sb="328" eb="329">
      <t>カ</t>
    </rPh>
    <rPh sb="330" eb="332">
      <t>ヒヨウ</t>
    </rPh>
    <rPh sb="333" eb="335">
      <t>サクゲン</t>
    </rPh>
    <rPh sb="336" eb="337">
      <t>ツト</t>
    </rPh>
    <rPh sb="339" eb="341">
      <t>カイゼン</t>
    </rPh>
    <rPh sb="345" eb="347">
      <t>ヒツヨウ</t>
    </rPh>
    <rPh sb="354" eb="356">
      <t>ケイヒ</t>
    </rPh>
    <rPh sb="356" eb="358">
      <t>カイシュウ</t>
    </rPh>
    <rPh sb="358" eb="359">
      <t>リツ</t>
    </rPh>
    <rPh sb="365" eb="367">
      <t>シタマワ</t>
    </rPh>
    <rPh sb="373" eb="375">
      <t>ゼンコク</t>
    </rPh>
    <rPh sb="375" eb="377">
      <t>ヘイキン</t>
    </rPh>
    <rPh sb="377" eb="378">
      <t>オヨ</t>
    </rPh>
    <rPh sb="379" eb="381">
      <t>ルイジ</t>
    </rPh>
    <rPh sb="381" eb="383">
      <t>ダンタイ</t>
    </rPh>
    <rPh sb="383" eb="385">
      <t>ヘイキン</t>
    </rPh>
    <rPh sb="388" eb="389">
      <t>ヒク</t>
    </rPh>
    <rPh sb="390" eb="392">
      <t>ジョウキョウ</t>
    </rPh>
    <rPh sb="396" eb="397">
      <t>サラ</t>
    </rPh>
    <rPh sb="399" eb="401">
      <t>オスイ</t>
    </rPh>
    <rPh sb="401" eb="403">
      <t>ショリ</t>
    </rPh>
    <rPh sb="403" eb="405">
      <t>ヒヨウ</t>
    </rPh>
    <rPh sb="406" eb="408">
      <t>サクゲン</t>
    </rPh>
    <rPh sb="409" eb="410">
      <t>クワ</t>
    </rPh>
    <rPh sb="412" eb="414">
      <t>シヨウ</t>
    </rPh>
    <rPh sb="414" eb="415">
      <t>リョウ</t>
    </rPh>
    <rPh sb="415" eb="417">
      <t>スイジュン</t>
    </rPh>
    <rPh sb="418" eb="421">
      <t>テキセイカ</t>
    </rPh>
    <rPh sb="425" eb="427">
      <t>ケントウ</t>
    </rPh>
    <rPh sb="429" eb="431">
      <t>ヒツヨウ</t>
    </rPh>
    <rPh sb="437" eb="439">
      <t>オスイ</t>
    </rPh>
    <rPh sb="439" eb="441">
      <t>ショリ</t>
    </rPh>
    <rPh sb="441" eb="443">
      <t>ゲンカ</t>
    </rPh>
    <rPh sb="466" eb="467">
      <t>タメ</t>
    </rPh>
    <rPh sb="468" eb="470">
      <t>ヒヨウ</t>
    </rPh>
    <rPh sb="471" eb="473">
      <t>サクゲン</t>
    </rPh>
    <rPh sb="477" eb="479">
      <t>ケントウ</t>
    </rPh>
    <rPh sb="480" eb="481">
      <t>ツヅ</t>
    </rPh>
    <rPh sb="483" eb="485">
      <t>ショリ</t>
    </rPh>
    <rPh sb="485" eb="487">
      <t>ゲンカ</t>
    </rPh>
    <rPh sb="488" eb="490">
      <t>ゲンジョウ</t>
    </rPh>
    <rPh sb="493" eb="495">
      <t>テイガク</t>
    </rPh>
    <rPh sb="496" eb="497">
      <t>オサ</t>
    </rPh>
    <rPh sb="503" eb="504">
      <t>ツト</t>
    </rPh>
    <rPh sb="511" eb="514">
      <t>スイセンカ</t>
    </rPh>
    <rPh sb="514" eb="515">
      <t>リツ</t>
    </rPh>
    <rPh sb="516" eb="518">
      <t>ルイジ</t>
    </rPh>
    <rPh sb="518" eb="520">
      <t>ダンタイ</t>
    </rPh>
    <rPh sb="520" eb="522">
      <t>ヘイキン</t>
    </rPh>
    <rPh sb="523" eb="525">
      <t>ウワマワ</t>
    </rPh>
    <rPh sb="531" eb="533">
      <t>コンゴ</t>
    </rPh>
    <rPh sb="534" eb="536">
      <t>セツゾク</t>
    </rPh>
    <rPh sb="536" eb="537">
      <t>リツ</t>
    </rPh>
    <rPh sb="542" eb="544">
      <t>メザ</t>
    </rPh>
    <rPh sb="548" eb="549">
      <t>タメ</t>
    </rPh>
    <rPh sb="551" eb="554">
      <t>ミセツゾク</t>
    </rPh>
    <rPh sb="554" eb="556">
      <t>セタイ</t>
    </rPh>
    <rPh sb="558" eb="560">
      <t>コベツ</t>
    </rPh>
    <rPh sb="560" eb="562">
      <t>ホウモン</t>
    </rPh>
    <rPh sb="563" eb="565">
      <t>コウホウ</t>
    </rPh>
    <rPh sb="565" eb="567">
      <t>シュウチ</t>
    </rPh>
    <rPh sb="568" eb="570">
      <t>ケイゾク</t>
    </rPh>
    <rPh sb="572" eb="573">
      <t>ヒ</t>
    </rPh>
    <rPh sb="574" eb="575">
      <t>ツヅ</t>
    </rPh>
    <rPh sb="576" eb="579">
      <t>ミセツゾク</t>
    </rPh>
    <rPh sb="579" eb="581">
      <t>セタイ</t>
    </rPh>
    <rPh sb="583" eb="585">
      <t>セツゾク</t>
    </rPh>
    <rPh sb="585" eb="587">
      <t>ソクシン</t>
    </rPh>
    <rPh sb="588" eb="589">
      <t>ト</t>
    </rPh>
    <rPh sb="590" eb="59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</si>
</sst>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0.04</c:v>
                </c:pt>
              </c:numCache>
            </c:numRef>
          </c:val>
          <c:extLst>
            <c:ext xmlns:c16="http://schemas.microsoft.com/office/drawing/2014/chart" uri="{C3380CC4-5D6E-409C-BE32-E72D297353CC}">
              <c16:uniqueId val="{00000000-3814-45E7-9FE8-D80ECA746C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3814-45E7-9FE8-D80ECA746C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DC-497C-BEB4-8DA907621F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61.54</c:v>
                </c:pt>
              </c:numCache>
            </c:numRef>
          </c:val>
          <c:smooth val="0"/>
          <c:extLst>
            <c:ext xmlns:c16="http://schemas.microsoft.com/office/drawing/2014/chart" uri="{C3380CC4-5D6E-409C-BE32-E72D297353CC}">
              <c16:uniqueId val="{00000001-8CDC-497C-BEB4-8DA907621F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94.89</c:v>
                </c:pt>
              </c:numCache>
            </c:numRef>
          </c:val>
          <c:extLst>
            <c:ext xmlns:c16="http://schemas.microsoft.com/office/drawing/2014/chart" uri="{C3380CC4-5D6E-409C-BE32-E72D297353CC}">
              <c16:uniqueId val="{00000000-2A06-4D20-970B-05BFD8B2EDD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94.13</c:v>
                </c:pt>
              </c:numCache>
            </c:numRef>
          </c:val>
          <c:smooth val="0"/>
          <c:extLst>
            <c:ext xmlns:c16="http://schemas.microsoft.com/office/drawing/2014/chart" uri="{C3380CC4-5D6E-409C-BE32-E72D297353CC}">
              <c16:uniqueId val="{00000001-2A06-4D20-970B-05BFD8B2EDD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103.84</c:v>
                </c:pt>
              </c:numCache>
            </c:numRef>
          </c:val>
          <c:extLst>
            <c:ext xmlns:c16="http://schemas.microsoft.com/office/drawing/2014/chart" uri="{C3380CC4-5D6E-409C-BE32-E72D297353CC}">
              <c16:uniqueId val="{00000000-13AB-4DE3-88E2-D52D0D0F91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107.43</c:v>
                </c:pt>
              </c:numCache>
            </c:numRef>
          </c:val>
          <c:smooth val="0"/>
          <c:extLst>
            <c:ext xmlns:c16="http://schemas.microsoft.com/office/drawing/2014/chart" uri="{C3380CC4-5D6E-409C-BE32-E72D297353CC}">
              <c16:uniqueId val="{00000001-13AB-4DE3-88E2-D52D0D0F91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0859-4069-9F21-9D752DDF0C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30.11</c:v>
                </c:pt>
              </c:numCache>
            </c:numRef>
          </c:val>
          <c:smooth val="0"/>
          <c:extLst>
            <c:ext xmlns:c16="http://schemas.microsoft.com/office/drawing/2014/chart" uri="{C3380CC4-5D6E-409C-BE32-E72D297353CC}">
              <c16:uniqueId val="{00000001-0859-4069-9F21-9D752DDF0C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2.2400000000000002</c:v>
                </c:pt>
              </c:numCache>
            </c:numRef>
          </c:val>
          <c:extLst>
            <c:ext xmlns:c16="http://schemas.microsoft.com/office/drawing/2014/chart" uri="{C3380CC4-5D6E-409C-BE32-E72D297353CC}">
              <c16:uniqueId val="{00000000-8CC6-457B-87F6-A680A878E0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4.54</c:v>
                </c:pt>
              </c:numCache>
            </c:numRef>
          </c:val>
          <c:smooth val="0"/>
          <c:extLst>
            <c:ext xmlns:c16="http://schemas.microsoft.com/office/drawing/2014/chart" uri="{C3380CC4-5D6E-409C-BE32-E72D297353CC}">
              <c16:uniqueId val="{00000001-8CC6-457B-87F6-A680A878E0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D2-48C4-8073-24F9A3A39F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10.199999999999999</c:v>
                </c:pt>
              </c:numCache>
            </c:numRef>
          </c:val>
          <c:smooth val="0"/>
          <c:extLst>
            <c:ext xmlns:c16="http://schemas.microsoft.com/office/drawing/2014/chart" uri="{C3380CC4-5D6E-409C-BE32-E72D297353CC}">
              <c16:uniqueId val="{00000001-FCD2-48C4-8073-24F9A3A39F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50.39</c:v>
                </c:pt>
              </c:numCache>
            </c:numRef>
          </c:val>
          <c:extLst>
            <c:ext xmlns:c16="http://schemas.microsoft.com/office/drawing/2014/chart" uri="{C3380CC4-5D6E-409C-BE32-E72D297353CC}">
              <c16:uniqueId val="{00000000-E049-44D4-A1F1-420D2B6604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65.83</c:v>
                </c:pt>
              </c:numCache>
            </c:numRef>
          </c:val>
          <c:smooth val="0"/>
          <c:extLst>
            <c:ext xmlns:c16="http://schemas.microsoft.com/office/drawing/2014/chart" uri="{C3380CC4-5D6E-409C-BE32-E72D297353CC}">
              <c16:uniqueId val="{00000001-E049-44D4-A1F1-420D2B6604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1382.73</c:v>
                </c:pt>
              </c:numCache>
            </c:numRef>
          </c:val>
          <c:extLst>
            <c:ext xmlns:c16="http://schemas.microsoft.com/office/drawing/2014/chart" uri="{C3380CC4-5D6E-409C-BE32-E72D297353CC}">
              <c16:uniqueId val="{00000000-4214-433F-9A89-3BAC08E922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805.14</c:v>
                </c:pt>
              </c:numCache>
            </c:numRef>
          </c:val>
          <c:smooth val="0"/>
          <c:extLst>
            <c:ext xmlns:c16="http://schemas.microsoft.com/office/drawing/2014/chart" uri="{C3380CC4-5D6E-409C-BE32-E72D297353CC}">
              <c16:uniqueId val="{00000001-4214-433F-9A89-3BAC08E922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72.77</c:v>
                </c:pt>
              </c:numCache>
            </c:numRef>
          </c:val>
          <c:extLst>
            <c:ext xmlns:c16="http://schemas.microsoft.com/office/drawing/2014/chart" uri="{C3380CC4-5D6E-409C-BE32-E72D297353CC}">
              <c16:uniqueId val="{00000000-6B8E-4069-9B07-9B012033B6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100.22</c:v>
                </c:pt>
              </c:numCache>
            </c:numRef>
          </c:val>
          <c:smooth val="0"/>
          <c:extLst>
            <c:ext xmlns:c16="http://schemas.microsoft.com/office/drawing/2014/chart" uri="{C3380CC4-5D6E-409C-BE32-E72D297353CC}">
              <c16:uniqueId val="{00000001-6B8E-4069-9B07-9B012033B6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BAB1-4A43-AF5E-CD82419558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144.79</c:v>
                </c:pt>
              </c:numCache>
            </c:numRef>
          </c:val>
          <c:smooth val="0"/>
          <c:extLst>
            <c:ext xmlns:c16="http://schemas.microsoft.com/office/drawing/2014/chart" uri="{C3380CC4-5D6E-409C-BE32-E72D297353CC}">
              <c16:uniqueId val="{00000001-BAB1-4A43-AF5E-CD82419558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6" zoomScale="90" zoomScaleNormal="90" workbookViewId="0">
      <selection activeCell="CA29" sqref="C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久喜市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7">
        <f>データ!S6</f>
        <v>154116</v>
      </c>
      <c r="AM8" s="67"/>
      <c r="AN8" s="67"/>
      <c r="AO8" s="67"/>
      <c r="AP8" s="67"/>
      <c r="AQ8" s="67"/>
      <c r="AR8" s="67"/>
      <c r="AS8" s="67"/>
      <c r="AT8" s="66">
        <f>データ!T6</f>
        <v>82.41</v>
      </c>
      <c r="AU8" s="66"/>
      <c r="AV8" s="66"/>
      <c r="AW8" s="66"/>
      <c r="AX8" s="66"/>
      <c r="AY8" s="66"/>
      <c r="AZ8" s="66"/>
      <c r="BA8" s="66"/>
      <c r="BB8" s="66">
        <f>データ!U6</f>
        <v>1870.11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58.78</v>
      </c>
      <c r="J10" s="66"/>
      <c r="K10" s="66"/>
      <c r="L10" s="66"/>
      <c r="M10" s="66"/>
      <c r="N10" s="66"/>
      <c r="O10" s="66"/>
      <c r="P10" s="66">
        <f>データ!P6</f>
        <v>68.92</v>
      </c>
      <c r="Q10" s="66"/>
      <c r="R10" s="66"/>
      <c r="S10" s="66"/>
      <c r="T10" s="66"/>
      <c r="U10" s="66"/>
      <c r="V10" s="66"/>
      <c r="W10" s="66">
        <f>データ!Q6</f>
        <v>79.64</v>
      </c>
      <c r="X10" s="66"/>
      <c r="Y10" s="66"/>
      <c r="Z10" s="66"/>
      <c r="AA10" s="66"/>
      <c r="AB10" s="66"/>
      <c r="AC10" s="66"/>
      <c r="AD10" s="67">
        <f>データ!R6</f>
        <v>1836</v>
      </c>
      <c r="AE10" s="67"/>
      <c r="AF10" s="67"/>
      <c r="AG10" s="67"/>
      <c r="AH10" s="67"/>
      <c r="AI10" s="67"/>
      <c r="AJ10" s="67"/>
      <c r="AK10" s="2"/>
      <c r="AL10" s="67">
        <f>データ!V6</f>
        <v>105947</v>
      </c>
      <c r="AM10" s="67"/>
      <c r="AN10" s="67"/>
      <c r="AO10" s="67"/>
      <c r="AP10" s="67"/>
      <c r="AQ10" s="67"/>
      <c r="AR10" s="67"/>
      <c r="AS10" s="67"/>
      <c r="AT10" s="66">
        <f>データ!W6</f>
        <v>18.52</v>
      </c>
      <c r="AU10" s="66"/>
      <c r="AV10" s="66"/>
      <c r="AW10" s="66"/>
      <c r="AX10" s="66"/>
      <c r="AY10" s="66"/>
      <c r="AZ10" s="66"/>
      <c r="BA10" s="66"/>
      <c r="BB10" s="66">
        <f>データ!X6</f>
        <v>5720.68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sHcOax+BaK19vbI5wQapHLRWmLiZoKa4PItw7Ot0gdrEsC3bs0hoL4+LhJfqpayoYn6JFqjibRihzNeHEoFVkw==" saltValue="St+s6USJuv0llea59404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112321</v>
      </c>
      <c r="D6" s="33">
        <f t="shared" si="3"/>
        <v>46</v>
      </c>
      <c r="E6" s="33">
        <f t="shared" si="3"/>
        <v>17</v>
      </c>
      <c r="F6" s="33">
        <f t="shared" si="3"/>
        <v>1</v>
      </c>
      <c r="G6" s="33">
        <f t="shared" si="3"/>
        <v>0</v>
      </c>
      <c r="H6" s="33" t="str">
        <f t="shared" si="3"/>
        <v>埼玉県　久喜市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58.78</v>
      </c>
      <c r="P6" s="34">
        <f t="shared" si="3"/>
        <v>68.92</v>
      </c>
      <c r="Q6" s="34">
        <f t="shared" si="3"/>
        <v>79.64</v>
      </c>
      <c r="R6" s="34">
        <f t="shared" si="3"/>
        <v>1836</v>
      </c>
      <c r="S6" s="34">
        <f t="shared" si="3"/>
        <v>154116</v>
      </c>
      <c r="T6" s="34">
        <f t="shared" si="3"/>
        <v>82.41</v>
      </c>
      <c r="U6" s="34">
        <f t="shared" si="3"/>
        <v>1870.11</v>
      </c>
      <c r="V6" s="34">
        <f t="shared" si="3"/>
        <v>105947</v>
      </c>
      <c r="W6" s="34">
        <f t="shared" si="3"/>
        <v>18.52</v>
      </c>
      <c r="X6" s="34">
        <f t="shared" si="3"/>
        <v>5720.68</v>
      </c>
      <c r="Y6" s="35" t="str">
        <f>IF(Y7="",NA(),Y7)</f>
        <v>-</v>
      </c>
      <c r="Z6" s="35" t="str">
        <f t="shared" ref="Z6:AH6" si="4">IF(Z7="",NA(),Z7)</f>
        <v>-</v>
      </c>
      <c r="AA6" s="35" t="str">
        <f t="shared" si="4"/>
        <v>-</v>
      </c>
      <c r="AB6" s="35" t="str">
        <f t="shared" si="4"/>
        <v>-</v>
      </c>
      <c r="AC6" s="35">
        <f t="shared" si="4"/>
        <v>103.84</v>
      </c>
      <c r="AD6" s="35" t="str">
        <f t="shared" si="4"/>
        <v>-</v>
      </c>
      <c r="AE6" s="35" t="str">
        <f t="shared" si="4"/>
        <v>-</v>
      </c>
      <c r="AF6" s="35" t="str">
        <f t="shared" si="4"/>
        <v>-</v>
      </c>
      <c r="AG6" s="35" t="str">
        <f t="shared" si="4"/>
        <v>-</v>
      </c>
      <c r="AH6" s="35">
        <f t="shared" si="4"/>
        <v>107.43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10.199999999999999</v>
      </c>
      <c r="AT6" s="34" t="str">
        <f>IF(AT7="","",IF(AT7="-","【-】","【"&amp;SUBSTITUTE(TEXT(AT7,"#,##0.00"),"-","△")&amp;"】"))</f>
        <v>【4.27】</v>
      </c>
      <c r="AU6" s="35" t="str">
        <f>IF(AU7="",NA(),AU7)</f>
        <v>-</v>
      </c>
      <c r="AV6" s="35" t="str">
        <f t="shared" ref="AV6:BD6" si="6">IF(AV7="",NA(),AV7)</f>
        <v>-</v>
      </c>
      <c r="AW6" s="35" t="str">
        <f t="shared" si="6"/>
        <v>-</v>
      </c>
      <c r="AX6" s="35" t="str">
        <f t="shared" si="6"/>
        <v>-</v>
      </c>
      <c r="AY6" s="35">
        <f t="shared" si="6"/>
        <v>50.39</v>
      </c>
      <c r="AZ6" s="35" t="str">
        <f t="shared" si="6"/>
        <v>-</v>
      </c>
      <c r="BA6" s="35" t="str">
        <f t="shared" si="6"/>
        <v>-</v>
      </c>
      <c r="BB6" s="35" t="str">
        <f t="shared" si="6"/>
        <v>-</v>
      </c>
      <c r="BC6" s="35" t="str">
        <f t="shared" si="6"/>
        <v>-</v>
      </c>
      <c r="BD6" s="35">
        <f t="shared" si="6"/>
        <v>65.83</v>
      </c>
      <c r="BE6" s="34" t="str">
        <f>IF(BE7="","",IF(BE7="-","【-】","【"&amp;SUBSTITUTE(TEXT(BE7,"#,##0.00"),"-","△")&amp;"】"))</f>
        <v>【66.41】</v>
      </c>
      <c r="BF6" s="35" t="str">
        <f>IF(BF7="",NA(),BF7)</f>
        <v>-</v>
      </c>
      <c r="BG6" s="35" t="str">
        <f t="shared" ref="BG6:BO6" si="7">IF(BG7="",NA(),BG7)</f>
        <v>-</v>
      </c>
      <c r="BH6" s="35" t="str">
        <f t="shared" si="7"/>
        <v>-</v>
      </c>
      <c r="BI6" s="35" t="str">
        <f t="shared" si="7"/>
        <v>-</v>
      </c>
      <c r="BJ6" s="35">
        <f t="shared" si="7"/>
        <v>1382.73</v>
      </c>
      <c r="BK6" s="35" t="str">
        <f t="shared" si="7"/>
        <v>-</v>
      </c>
      <c r="BL6" s="35" t="str">
        <f t="shared" si="7"/>
        <v>-</v>
      </c>
      <c r="BM6" s="35" t="str">
        <f t="shared" si="7"/>
        <v>-</v>
      </c>
      <c r="BN6" s="35" t="str">
        <f t="shared" si="7"/>
        <v>-</v>
      </c>
      <c r="BO6" s="35">
        <f t="shared" si="7"/>
        <v>805.14</v>
      </c>
      <c r="BP6" s="34" t="str">
        <f>IF(BP7="","",IF(BP7="-","【-】","【"&amp;SUBSTITUTE(TEXT(BP7,"#,##0.00"),"-","△")&amp;"】"))</f>
        <v>【707.33】</v>
      </c>
      <c r="BQ6" s="35" t="str">
        <f>IF(BQ7="",NA(),BQ7)</f>
        <v>-</v>
      </c>
      <c r="BR6" s="35" t="str">
        <f t="shared" ref="BR6:BZ6" si="8">IF(BR7="",NA(),BR7)</f>
        <v>-</v>
      </c>
      <c r="BS6" s="35" t="str">
        <f t="shared" si="8"/>
        <v>-</v>
      </c>
      <c r="BT6" s="35" t="str">
        <f t="shared" si="8"/>
        <v>-</v>
      </c>
      <c r="BU6" s="35">
        <f t="shared" si="8"/>
        <v>72.77</v>
      </c>
      <c r="BV6" s="35" t="str">
        <f t="shared" si="8"/>
        <v>-</v>
      </c>
      <c r="BW6" s="35" t="str">
        <f t="shared" si="8"/>
        <v>-</v>
      </c>
      <c r="BX6" s="35" t="str">
        <f t="shared" si="8"/>
        <v>-</v>
      </c>
      <c r="BY6" s="35" t="str">
        <f t="shared" si="8"/>
        <v>-</v>
      </c>
      <c r="BZ6" s="35">
        <f t="shared" si="8"/>
        <v>100.22</v>
      </c>
      <c r="CA6" s="34" t="str">
        <f>IF(CA7="","",IF(CA7="-","【-】","【"&amp;SUBSTITUTE(TEXT(CA7,"#,##0.00"),"-","△")&amp;"】"))</f>
        <v>【101.26】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61.54</v>
      </c>
      <c r="CW6" s="34" t="str">
        <f>IF(CW7="","",IF(CW7="-","【-】","【"&amp;SUBSTITUTE(TEXT(CW7,"#,##0.00"),"-","△")&amp;"】"))</f>
        <v>【60.13】</v>
      </c>
      <c r="CX6" s="35" t="str">
        <f>IF(CX7="",NA(),CX7)</f>
        <v>-</v>
      </c>
      <c r="CY6" s="35" t="str">
        <f t="shared" ref="CY6:DG6" si="11">IF(CY7="",NA(),CY7)</f>
        <v>-</v>
      </c>
      <c r="CZ6" s="35" t="str">
        <f t="shared" si="11"/>
        <v>-</v>
      </c>
      <c r="DA6" s="35" t="str">
        <f t="shared" si="11"/>
        <v>-</v>
      </c>
      <c r="DB6" s="35">
        <f t="shared" si="11"/>
        <v>94.89</v>
      </c>
      <c r="DC6" s="35" t="str">
        <f t="shared" si="11"/>
        <v>-</v>
      </c>
      <c r="DD6" s="35" t="str">
        <f t="shared" si="11"/>
        <v>-</v>
      </c>
      <c r="DE6" s="35" t="str">
        <f t="shared" si="11"/>
        <v>-</v>
      </c>
      <c r="DF6" s="35" t="str">
        <f t="shared" si="11"/>
        <v>-</v>
      </c>
      <c r="DG6" s="35">
        <f t="shared" si="11"/>
        <v>94.13</v>
      </c>
      <c r="DH6" s="34" t="str">
        <f>IF(DH7="","",IF(DH7="-","【-】","【"&amp;SUBSTITUTE(TEXT(DH7,"#,##0.00"),"-","△")&amp;"】"))</f>
        <v>【95.06】</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30.11</v>
      </c>
      <c r="DS6" s="34" t="str">
        <f>IF(DS7="","",IF(DS7="-","【-】","【"&amp;SUBSTITUTE(TEXT(DS7,"#,##0.00"),"-","△")&amp;"】"))</f>
        <v>【38.13】</v>
      </c>
      <c r="DT6" s="35" t="str">
        <f>IF(DT7="",NA(),DT7)</f>
        <v>-</v>
      </c>
      <c r="DU6" s="35" t="str">
        <f t="shared" ref="DU6:EC6" si="13">IF(DU7="",NA(),DU7)</f>
        <v>-</v>
      </c>
      <c r="DV6" s="35" t="str">
        <f t="shared" si="13"/>
        <v>-</v>
      </c>
      <c r="DW6" s="35" t="str">
        <f t="shared" si="13"/>
        <v>-</v>
      </c>
      <c r="DX6" s="35">
        <f t="shared" si="13"/>
        <v>2.2400000000000002</v>
      </c>
      <c r="DY6" s="35" t="str">
        <f t="shared" si="13"/>
        <v>-</v>
      </c>
      <c r="DZ6" s="35" t="str">
        <f t="shared" si="13"/>
        <v>-</v>
      </c>
      <c r="EA6" s="35" t="str">
        <f t="shared" si="13"/>
        <v>-</v>
      </c>
      <c r="EB6" s="35" t="str">
        <f t="shared" si="13"/>
        <v>-</v>
      </c>
      <c r="EC6" s="35">
        <f t="shared" si="13"/>
        <v>4.54</v>
      </c>
      <c r="ED6" s="34" t="str">
        <f>IF(ED7="","",IF(ED7="-","【-】","【"&amp;SUBSTITUTE(TEXT(ED7,"#,##0.00"),"-","△")&amp;"】"))</f>
        <v>【5.37】</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0.17</v>
      </c>
      <c r="EO6" s="34" t="str">
        <f>IF(EO7="","",IF(EO7="-","【-】","【"&amp;SUBSTITUTE(TEXT(EO7,"#,##0.00"),"-","△")&amp;"】"))</f>
        <v>【0.23】</v>
      </c>
    </row>
    <row r="7" spans="1:148" s="36" customFormat="1" x14ac:dyDescent="0.15">
      <c r="A7" s="28"/>
      <c r="B7" s="37">
        <v>2017</v>
      </c>
      <c r="C7" s="37">
        <v>112321</v>
      </c>
      <c r="D7" s="37">
        <v>46</v>
      </c>
      <c r="E7" s="37">
        <v>17</v>
      </c>
      <c r="F7" s="37">
        <v>1</v>
      </c>
      <c r="G7" s="37">
        <v>0</v>
      </c>
      <c r="H7" s="37" t="s">
        <v>108</v>
      </c>
      <c r="I7" s="37" t="s">
        <v>109</v>
      </c>
      <c r="J7" s="37" t="s">
        <v>110</v>
      </c>
      <c r="K7" s="37" t="s">
        <v>111</v>
      </c>
      <c r="L7" s="37" t="s">
        <v>112</v>
      </c>
      <c r="M7" s="37" t="s">
        <v>113</v>
      </c>
      <c r="N7" s="38" t="s">
        <v>114</v>
      </c>
      <c r="O7" s="38">
        <v>58.78</v>
      </c>
      <c r="P7" s="38">
        <v>68.92</v>
      </c>
      <c r="Q7" s="38">
        <v>79.64</v>
      </c>
      <c r="R7" s="38">
        <v>1836</v>
      </c>
      <c r="S7" s="38">
        <v>154116</v>
      </c>
      <c r="T7" s="38">
        <v>82.41</v>
      </c>
      <c r="U7" s="38">
        <v>1870.11</v>
      </c>
      <c r="V7" s="38">
        <v>105947</v>
      </c>
      <c r="W7" s="38">
        <v>18.52</v>
      </c>
      <c r="X7" s="38">
        <v>5720.68</v>
      </c>
      <c r="Y7" s="38" t="s">
        <v>114</v>
      </c>
      <c r="Z7" s="38" t="s">
        <v>114</v>
      </c>
      <c r="AA7" s="38" t="s">
        <v>114</v>
      </c>
      <c r="AB7" s="38" t="s">
        <v>114</v>
      </c>
      <c r="AC7" s="38">
        <v>103.84</v>
      </c>
      <c r="AD7" s="38" t="s">
        <v>114</v>
      </c>
      <c r="AE7" s="38" t="s">
        <v>114</v>
      </c>
      <c r="AF7" s="38" t="s">
        <v>114</v>
      </c>
      <c r="AG7" s="38" t="s">
        <v>114</v>
      </c>
      <c r="AH7" s="38">
        <v>107.43</v>
      </c>
      <c r="AI7" s="38">
        <v>108.8</v>
      </c>
      <c r="AJ7" s="38" t="s">
        <v>114</v>
      </c>
      <c r="AK7" s="38" t="s">
        <v>114</v>
      </c>
      <c r="AL7" s="38" t="s">
        <v>114</v>
      </c>
      <c r="AM7" s="38" t="s">
        <v>114</v>
      </c>
      <c r="AN7" s="38">
        <v>0</v>
      </c>
      <c r="AO7" s="38" t="s">
        <v>114</v>
      </c>
      <c r="AP7" s="38" t="s">
        <v>114</v>
      </c>
      <c r="AQ7" s="38" t="s">
        <v>114</v>
      </c>
      <c r="AR7" s="38" t="s">
        <v>114</v>
      </c>
      <c r="AS7" s="38">
        <v>10.199999999999999</v>
      </c>
      <c r="AT7" s="38">
        <v>4.2699999999999996</v>
      </c>
      <c r="AU7" s="38" t="s">
        <v>114</v>
      </c>
      <c r="AV7" s="38" t="s">
        <v>114</v>
      </c>
      <c r="AW7" s="38" t="s">
        <v>114</v>
      </c>
      <c r="AX7" s="38" t="s">
        <v>114</v>
      </c>
      <c r="AY7" s="38">
        <v>50.39</v>
      </c>
      <c r="AZ7" s="38" t="s">
        <v>114</v>
      </c>
      <c r="BA7" s="38" t="s">
        <v>114</v>
      </c>
      <c r="BB7" s="38" t="s">
        <v>114</v>
      </c>
      <c r="BC7" s="38" t="s">
        <v>114</v>
      </c>
      <c r="BD7" s="38">
        <v>65.83</v>
      </c>
      <c r="BE7" s="38">
        <v>66.41</v>
      </c>
      <c r="BF7" s="38" t="s">
        <v>114</v>
      </c>
      <c r="BG7" s="38" t="s">
        <v>114</v>
      </c>
      <c r="BH7" s="38" t="s">
        <v>114</v>
      </c>
      <c r="BI7" s="38" t="s">
        <v>114</v>
      </c>
      <c r="BJ7" s="38">
        <v>1382.73</v>
      </c>
      <c r="BK7" s="38" t="s">
        <v>114</v>
      </c>
      <c r="BL7" s="38" t="s">
        <v>114</v>
      </c>
      <c r="BM7" s="38" t="s">
        <v>114</v>
      </c>
      <c r="BN7" s="38" t="s">
        <v>114</v>
      </c>
      <c r="BO7" s="38">
        <v>805.14</v>
      </c>
      <c r="BP7" s="38">
        <v>707.33</v>
      </c>
      <c r="BQ7" s="38" t="s">
        <v>114</v>
      </c>
      <c r="BR7" s="38" t="s">
        <v>114</v>
      </c>
      <c r="BS7" s="38" t="s">
        <v>114</v>
      </c>
      <c r="BT7" s="38" t="s">
        <v>114</v>
      </c>
      <c r="BU7" s="38">
        <v>72.77</v>
      </c>
      <c r="BV7" s="38" t="s">
        <v>114</v>
      </c>
      <c r="BW7" s="38" t="s">
        <v>114</v>
      </c>
      <c r="BX7" s="38" t="s">
        <v>114</v>
      </c>
      <c r="BY7" s="38" t="s">
        <v>114</v>
      </c>
      <c r="BZ7" s="38">
        <v>100.22</v>
      </c>
      <c r="CA7" s="38">
        <v>101.26</v>
      </c>
      <c r="CB7" s="38" t="s">
        <v>114</v>
      </c>
      <c r="CC7" s="38" t="s">
        <v>114</v>
      </c>
      <c r="CD7" s="38" t="s">
        <v>114</v>
      </c>
      <c r="CE7" s="38" t="s">
        <v>114</v>
      </c>
      <c r="CF7" s="38">
        <v>150</v>
      </c>
      <c r="CG7" s="38" t="s">
        <v>114</v>
      </c>
      <c r="CH7" s="38" t="s">
        <v>114</v>
      </c>
      <c r="CI7" s="38" t="s">
        <v>114</v>
      </c>
      <c r="CJ7" s="38" t="s">
        <v>114</v>
      </c>
      <c r="CK7" s="38">
        <v>144.79</v>
      </c>
      <c r="CL7" s="38">
        <v>136.38999999999999</v>
      </c>
      <c r="CM7" s="38" t="s">
        <v>114</v>
      </c>
      <c r="CN7" s="38" t="s">
        <v>114</v>
      </c>
      <c r="CO7" s="38" t="s">
        <v>114</v>
      </c>
      <c r="CP7" s="38" t="s">
        <v>114</v>
      </c>
      <c r="CQ7" s="38" t="s">
        <v>114</v>
      </c>
      <c r="CR7" s="38" t="s">
        <v>114</v>
      </c>
      <c r="CS7" s="38" t="s">
        <v>114</v>
      </c>
      <c r="CT7" s="38" t="s">
        <v>114</v>
      </c>
      <c r="CU7" s="38" t="s">
        <v>114</v>
      </c>
      <c r="CV7" s="38">
        <v>61.54</v>
      </c>
      <c r="CW7" s="38">
        <v>60.13</v>
      </c>
      <c r="CX7" s="38" t="s">
        <v>114</v>
      </c>
      <c r="CY7" s="38" t="s">
        <v>114</v>
      </c>
      <c r="CZ7" s="38" t="s">
        <v>114</v>
      </c>
      <c r="DA7" s="38" t="s">
        <v>114</v>
      </c>
      <c r="DB7" s="38">
        <v>94.89</v>
      </c>
      <c r="DC7" s="38" t="s">
        <v>114</v>
      </c>
      <c r="DD7" s="38" t="s">
        <v>114</v>
      </c>
      <c r="DE7" s="38" t="s">
        <v>114</v>
      </c>
      <c r="DF7" s="38" t="s">
        <v>114</v>
      </c>
      <c r="DG7" s="38">
        <v>94.13</v>
      </c>
      <c r="DH7" s="38">
        <v>95.06</v>
      </c>
      <c r="DI7" s="38" t="s">
        <v>114</v>
      </c>
      <c r="DJ7" s="38" t="s">
        <v>114</v>
      </c>
      <c r="DK7" s="38" t="s">
        <v>114</v>
      </c>
      <c r="DL7" s="38" t="s">
        <v>114</v>
      </c>
      <c r="DM7" s="38">
        <v>3.74</v>
      </c>
      <c r="DN7" s="38" t="s">
        <v>114</v>
      </c>
      <c r="DO7" s="38" t="s">
        <v>114</v>
      </c>
      <c r="DP7" s="38" t="s">
        <v>114</v>
      </c>
      <c r="DQ7" s="38" t="s">
        <v>114</v>
      </c>
      <c r="DR7" s="38">
        <v>30.11</v>
      </c>
      <c r="DS7" s="38">
        <v>38.130000000000003</v>
      </c>
      <c r="DT7" s="38" t="s">
        <v>114</v>
      </c>
      <c r="DU7" s="38" t="s">
        <v>114</v>
      </c>
      <c r="DV7" s="38" t="s">
        <v>114</v>
      </c>
      <c r="DW7" s="38" t="s">
        <v>114</v>
      </c>
      <c r="DX7" s="38">
        <v>2.2400000000000002</v>
      </c>
      <c r="DY7" s="38" t="s">
        <v>114</v>
      </c>
      <c r="DZ7" s="38" t="s">
        <v>114</v>
      </c>
      <c r="EA7" s="38" t="s">
        <v>114</v>
      </c>
      <c r="EB7" s="38" t="s">
        <v>114</v>
      </c>
      <c r="EC7" s="38">
        <v>4.54</v>
      </c>
      <c r="ED7" s="38">
        <v>5.37</v>
      </c>
      <c r="EE7" s="38" t="s">
        <v>114</v>
      </c>
      <c r="EF7" s="38" t="s">
        <v>114</v>
      </c>
      <c r="EG7" s="38" t="s">
        <v>114</v>
      </c>
      <c r="EH7" s="38" t="s">
        <v>114</v>
      </c>
      <c r="EI7" s="38">
        <v>0.04</v>
      </c>
      <c r="EJ7" s="38" t="s">
        <v>114</v>
      </c>
      <c r="EK7" s="38" t="s">
        <v>114</v>
      </c>
      <c r="EL7" s="38" t="s">
        <v>114</v>
      </c>
      <c r="EM7" s="38" t="s">
        <v>114</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2019-01-24T07:15:41Z</cp:lastPrinted>
  <dcterms:created xsi:type="dcterms:W3CDTF">2018-12-03T08:48:08Z</dcterms:created>
  <dcterms:modified xsi:type="dcterms:W3CDTF">2019-02-05T23:51:52Z</dcterms:modified>
  <cp:category/>
</cp:coreProperties>
</file>