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112756\Box\【02_課所共有】02_06_統計課\R06年度\02統計資料担当\01 県\13_03_編集\13_03_030_統計年鑑\0010年鑑原稿\訂正表\HP掲載\"/>
    </mc:Choice>
  </mc:AlternateContent>
  <xr:revisionPtr revIDLastSave="0" documentId="13_ncr:1_{EBBBD581-89C3-4FF3-BD38-844AACD28664}" xr6:coauthVersionLast="47" xr6:coauthVersionMax="47" xr10:uidLastSave="{00000000-0000-0000-0000-000000000000}"/>
  <bookViews>
    <workbookView xWindow="-110" yWindow="-110" windowWidth="19420" windowHeight="11500" xr2:uid="{7B66FAE3-9A8F-4D8B-B285-90CD077CCE68}"/>
  </bookViews>
  <sheets>
    <sheet name="R5訂正表" sheetId="55" r:id="rId1"/>
    <sheet name="1-5-1" sheetId="78" r:id="rId2"/>
    <sheet name="4-18" sheetId="67" r:id="rId3"/>
    <sheet name="5-21" sheetId="84" r:id="rId4"/>
    <sheet name="6-1-(1)" sheetId="85" r:id="rId5"/>
    <sheet name="6-1 (2)" sheetId="86" r:id="rId6"/>
    <sheet name="6-4" sheetId="70" r:id="rId7"/>
    <sheet name="6-5(1)" sheetId="71" r:id="rId8"/>
    <sheet name="6-5(2)" sheetId="94" r:id="rId9"/>
    <sheet name="6-6" sheetId="72" r:id="rId10"/>
    <sheet name="7-1-1" sheetId="87" r:id="rId11"/>
    <sheet name="8-3" sheetId="62" r:id="rId12"/>
    <sheet name="8-5" sheetId="61" r:id="rId13"/>
    <sheet name="10-1" sheetId="88" r:id="rId14"/>
    <sheet name="10-4" sheetId="89" r:id="rId15"/>
    <sheet name="15-4" sheetId="90" r:id="rId16"/>
    <sheet name="15-10" sheetId="58" r:id="rId17"/>
    <sheet name="15-11" sheetId="93" r:id="rId18"/>
    <sheet name="15-17(1)" sheetId="63" r:id="rId19"/>
    <sheet name=" 15-17(3)" sheetId="65" r:id="rId20"/>
    <sheet name="15-18" sheetId="91" r:id="rId21"/>
    <sheet name="15-21(2)" sheetId="92" r:id="rId22"/>
    <sheet name="17-1(1)(2) " sheetId="68" r:id="rId23"/>
    <sheet name="17-3 " sheetId="69" r:id="rId24"/>
    <sheet name="18-4" sheetId="60" r:id="rId25"/>
    <sheet name="18-8(1)" sheetId="59" r:id="rId26"/>
  </sheets>
  <definedNames>
    <definedName name="_xlnm._FilterDatabase" localSheetId="6" hidden="1">'6-4'!$I$1:$I$111</definedName>
    <definedName name="_xlnm.Print_Area" localSheetId="19">' 15-17(3)'!$C$3:$J$65</definedName>
    <definedName name="_xlnm.Print_Area" localSheetId="13">'10-1'!$C$3:$J$25</definedName>
    <definedName name="_xlnm.Print_Area" localSheetId="14">'10-4'!$C$3:$J$34</definedName>
    <definedName name="_xlnm.Print_Area" localSheetId="1">'1-5-1'!$C$3:$L$69</definedName>
    <definedName name="_xlnm.Print_Area" localSheetId="16">'15-10'!$C$3:$O$19</definedName>
    <definedName name="_xlnm.Print_Area" localSheetId="17">'15-11'!$C$3:$I$9</definedName>
    <definedName name="_xlnm.Print_Area" localSheetId="18">'15-17(1)'!$C$3:$J$65</definedName>
    <definedName name="_xlnm.Print_Area" localSheetId="20">'15-18'!$C$3:$P$65,'15-18'!$R$3:$AE$65,'15-18'!$C$68:$P$119,'15-18'!$R$68:$AE$119</definedName>
    <definedName name="_xlnm.Print_Area" localSheetId="21">'15-21(2)'!$C$3:$Q$46</definedName>
    <definedName name="_xlnm.Print_Area" localSheetId="15">'15-4'!$C$3:$E$15</definedName>
    <definedName name="_xlnm.Print_Area" localSheetId="22">'17-1(1)(2) '!$C$3:$N$67</definedName>
    <definedName name="_xlnm.Print_Area" localSheetId="23">'17-3 '!$C$3:$I$15</definedName>
    <definedName name="_xlnm.Print_Area" localSheetId="24">'18-4'!$C$3:$S$59</definedName>
    <definedName name="_xlnm.Print_Area" localSheetId="25">'18-8(1)'!$C$3:$L$13</definedName>
    <definedName name="_xlnm.Print_Area" localSheetId="2">'4-18'!$C$3:$S$14</definedName>
    <definedName name="_xlnm.Print_Area" localSheetId="3">'5-21'!$C$3:$F$15</definedName>
    <definedName name="_xlnm.Print_Area" localSheetId="5">'6-1 (2)'!$D$3:$L$62</definedName>
    <definedName name="_xlnm.Print_Area" localSheetId="4">'6-1-(1)'!$C$3:$L$62</definedName>
    <definedName name="_xlnm.Print_Area" localSheetId="6">'6-4'!$C$3:$I$60,'6-4'!$K$3:$R$60,'6-4'!$C$63:$I$111,'6-4'!$K$63:$R$111</definedName>
    <definedName name="_xlnm.Print_Area" localSheetId="7">'6-5(1)'!$C$3:$J$57</definedName>
    <definedName name="_xlnm.Print_Area" localSheetId="8">'6-5(2)'!$C$3:$J$56</definedName>
    <definedName name="_xlnm.Print_Area" localSheetId="9">'6-6'!$C$3:$J$36</definedName>
    <definedName name="_xlnm.Print_Area" localSheetId="10">'7-1-1'!$C$3:$P$78,'7-1-1'!$R$3:$AC$74</definedName>
    <definedName name="_xlnm.Print_Area" localSheetId="11">'8-3'!$C$3:$L$49</definedName>
    <definedName name="_xlnm.Print_Area" localSheetId="12">'8-5'!$C$3:$L$58</definedName>
    <definedName name="_xlnm.Print_Area" localSheetId="0">'R5訂正表'!$A$1:$F$239</definedName>
    <definedName name="_xlnm.Print_Area">#REF!</definedName>
    <definedName name="_xlnm.Print_Titles" localSheetId="0">'R5訂正表'!$6:$7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19" i="91" l="1"/>
  <c r="AC119" i="91"/>
  <c r="Z119" i="91"/>
  <c r="W119" i="91"/>
  <c r="T119" i="91"/>
  <c r="O119" i="91"/>
  <c r="M119" i="91"/>
  <c r="K119" i="91"/>
  <c r="I119" i="91"/>
  <c r="G119" i="91"/>
  <c r="AF118" i="91"/>
  <c r="AC118" i="91"/>
  <c r="Z118" i="91"/>
  <c r="W118" i="91"/>
  <c r="T118" i="91"/>
  <c r="O118" i="91"/>
  <c r="M118" i="91"/>
  <c r="K118" i="91"/>
  <c r="I118" i="91"/>
  <c r="G118" i="91"/>
  <c r="AF117" i="91"/>
  <c r="AC117" i="91"/>
  <c r="Z117" i="91"/>
  <c r="W117" i="91"/>
  <c r="T117" i="91"/>
  <c r="O117" i="91"/>
  <c r="M117" i="91"/>
  <c r="K117" i="91"/>
  <c r="I117" i="91"/>
  <c r="G117" i="91"/>
  <c r="AF116" i="91"/>
  <c r="AC116" i="91"/>
  <c r="Z116" i="91"/>
  <c r="W116" i="91"/>
  <c r="T116" i="91"/>
  <c r="O116" i="91"/>
  <c r="M116" i="91"/>
  <c r="K116" i="91"/>
  <c r="I116" i="91"/>
  <c r="G116" i="91"/>
  <c r="AF115" i="91"/>
  <c r="AC115" i="91"/>
  <c r="Z115" i="91"/>
  <c r="W115" i="91"/>
  <c r="T115" i="91"/>
  <c r="O115" i="91"/>
  <c r="M115" i="91"/>
  <c r="K115" i="91"/>
  <c r="I115" i="91"/>
  <c r="G115" i="91"/>
  <c r="AF114" i="91"/>
  <c r="AC114" i="91"/>
  <c r="Z114" i="91"/>
  <c r="W114" i="91"/>
  <c r="T114" i="91"/>
  <c r="O114" i="91"/>
  <c r="M114" i="91"/>
  <c r="K114" i="91"/>
  <c r="I114" i="91"/>
  <c r="G114" i="91"/>
  <c r="AF113" i="91"/>
  <c r="AF111" i="91"/>
  <c r="AC111" i="91"/>
  <c r="Z111" i="91"/>
  <c r="W111" i="91"/>
  <c r="T111" i="91"/>
  <c r="O111" i="91"/>
  <c r="M111" i="91"/>
  <c r="K111" i="91"/>
  <c r="I111" i="91"/>
  <c r="G111" i="91"/>
  <c r="AF110" i="91"/>
  <c r="AC110" i="91"/>
  <c r="Z110" i="91"/>
  <c r="W110" i="91"/>
  <c r="T110" i="91"/>
  <c r="O110" i="91"/>
  <c r="M110" i="91"/>
  <c r="K110" i="91"/>
  <c r="I110" i="91"/>
  <c r="G110" i="91"/>
  <c r="AF109" i="91"/>
  <c r="AF107" i="91"/>
  <c r="AC107" i="91"/>
  <c r="Z107" i="91"/>
  <c r="W107" i="91"/>
  <c r="T107" i="91"/>
  <c r="O107" i="91"/>
  <c r="M107" i="91"/>
  <c r="K107" i="91"/>
  <c r="I107" i="91"/>
  <c r="G107" i="91"/>
  <c r="AF106" i="91"/>
  <c r="AF104" i="91"/>
  <c r="AC104" i="91"/>
  <c r="Z104" i="91"/>
  <c r="W104" i="91"/>
  <c r="T104" i="91"/>
  <c r="O104" i="91"/>
  <c r="M104" i="91"/>
  <c r="K104" i="91"/>
  <c r="I104" i="91"/>
  <c r="G104" i="91"/>
  <c r="AF103" i="91"/>
  <c r="AF101" i="91"/>
  <c r="AC101" i="91"/>
  <c r="Z101" i="91"/>
  <c r="W101" i="91"/>
  <c r="T101" i="91"/>
  <c r="O101" i="91"/>
  <c r="M101" i="91"/>
  <c r="K101" i="91"/>
  <c r="I101" i="91"/>
  <c r="G101" i="91"/>
  <c r="AF100" i="91"/>
  <c r="AC100" i="91"/>
  <c r="Z100" i="91"/>
  <c r="W100" i="91"/>
  <c r="T100" i="91"/>
  <c r="O100" i="91"/>
  <c r="M100" i="91"/>
  <c r="K100" i="91"/>
  <c r="I100" i="91"/>
  <c r="G100" i="91"/>
  <c r="AF99" i="91"/>
  <c r="AC99" i="91"/>
  <c r="Z99" i="91"/>
  <c r="W99" i="91"/>
  <c r="T99" i="91"/>
  <c r="O99" i="91"/>
  <c r="M99" i="91"/>
  <c r="K99" i="91"/>
  <c r="I99" i="91"/>
  <c r="G99" i="91"/>
  <c r="AF98" i="91"/>
  <c r="AF96" i="91"/>
  <c r="AC96" i="91"/>
  <c r="Z96" i="91"/>
  <c r="W96" i="91"/>
  <c r="T96" i="91"/>
  <c r="O96" i="91"/>
  <c r="M96" i="91"/>
  <c r="K96" i="91"/>
  <c r="I96" i="91"/>
  <c r="G96" i="91"/>
  <c r="AF95" i="91"/>
  <c r="AC95" i="91"/>
  <c r="Z95" i="91"/>
  <c r="W95" i="91"/>
  <c r="T95" i="91"/>
  <c r="O95" i="91"/>
  <c r="M95" i="91"/>
  <c r="K95" i="91"/>
  <c r="I95" i="91"/>
  <c r="G95" i="91"/>
  <c r="AF94" i="91"/>
  <c r="AC94" i="91"/>
  <c r="Z94" i="91"/>
  <c r="W94" i="91"/>
  <c r="T94" i="91"/>
  <c r="O94" i="91"/>
  <c r="M94" i="91"/>
  <c r="K94" i="91"/>
  <c r="I94" i="91"/>
  <c r="G94" i="91"/>
  <c r="AF93" i="91"/>
  <c r="AC93" i="91"/>
  <c r="Z93" i="91"/>
  <c r="W93" i="91"/>
  <c r="T93" i="91"/>
  <c r="O93" i="91"/>
  <c r="M93" i="91"/>
  <c r="K93" i="91"/>
  <c r="I93" i="91"/>
  <c r="G93" i="91"/>
  <c r="AF92" i="91"/>
  <c r="AC92" i="91"/>
  <c r="Z92" i="91"/>
  <c r="W92" i="91"/>
  <c r="T92" i="91"/>
  <c r="O92" i="91"/>
  <c r="M92" i="91"/>
  <c r="K92" i="91"/>
  <c r="I92" i="91"/>
  <c r="G92" i="91"/>
  <c r="AF91" i="91"/>
  <c r="AF89" i="91"/>
  <c r="AC89" i="91"/>
  <c r="Z89" i="91"/>
  <c r="W89" i="91"/>
  <c r="T89" i="91"/>
  <c r="O89" i="91"/>
  <c r="M89" i="91"/>
  <c r="K89" i="91"/>
  <c r="I89" i="91"/>
  <c r="G89" i="91"/>
  <c r="AF88" i="91"/>
  <c r="AC88" i="91"/>
  <c r="Z88" i="91"/>
  <c r="W88" i="91"/>
  <c r="T88" i="91"/>
  <c r="O88" i="91"/>
  <c r="M88" i="91"/>
  <c r="K88" i="91"/>
  <c r="I88" i="91"/>
  <c r="G88" i="91"/>
  <c r="AF86" i="91"/>
  <c r="AC86" i="91"/>
  <c r="Z86" i="91"/>
  <c r="W86" i="91"/>
  <c r="T86" i="91"/>
  <c r="O86" i="91"/>
  <c r="M86" i="91"/>
  <c r="K86" i="91"/>
  <c r="I86" i="91"/>
  <c r="G86" i="91"/>
  <c r="AF85" i="91"/>
  <c r="AC85" i="91"/>
  <c r="Z85" i="91"/>
  <c r="W85" i="91"/>
  <c r="T85" i="91"/>
  <c r="O85" i="91"/>
  <c r="M85" i="91"/>
  <c r="K85" i="91"/>
  <c r="I85" i="91"/>
  <c r="G85" i="91"/>
  <c r="AF84" i="91"/>
  <c r="AC84" i="91"/>
  <c r="Z84" i="91"/>
  <c r="W84" i="91"/>
  <c r="T84" i="91"/>
  <c r="O84" i="91"/>
  <c r="M84" i="91"/>
  <c r="K84" i="91"/>
  <c r="I84" i="91"/>
  <c r="G84" i="91"/>
  <c r="AF83" i="91"/>
  <c r="AC83" i="91"/>
  <c r="Z83" i="91"/>
  <c r="W83" i="91"/>
  <c r="T83" i="91"/>
  <c r="O83" i="91"/>
  <c r="M83" i="91"/>
  <c r="K83" i="91"/>
  <c r="I83" i="91"/>
  <c r="G83" i="91"/>
  <c r="AF82" i="91"/>
  <c r="AC82" i="91"/>
  <c r="Z82" i="91"/>
  <c r="W82" i="91"/>
  <c r="T82" i="91"/>
  <c r="O82" i="91"/>
  <c r="M82" i="91"/>
  <c r="K82" i="91"/>
  <c r="I82" i="91"/>
  <c r="G82" i="91"/>
  <c r="AF81" i="91"/>
  <c r="AF79" i="91"/>
  <c r="AC79" i="91"/>
  <c r="Z79" i="91"/>
  <c r="W79" i="91"/>
  <c r="T79" i="91"/>
  <c r="O79" i="91"/>
  <c r="M79" i="91"/>
  <c r="K79" i="91"/>
  <c r="I79" i="91"/>
  <c r="G79" i="91"/>
  <c r="AF78" i="91"/>
  <c r="AC78" i="91"/>
  <c r="Z78" i="91"/>
  <c r="W78" i="91"/>
  <c r="T78" i="91"/>
  <c r="O78" i="91"/>
  <c r="M78" i="91"/>
  <c r="K78" i="91"/>
  <c r="I78" i="91"/>
  <c r="G78" i="91"/>
  <c r="AF77" i="91"/>
  <c r="AC77" i="91"/>
  <c r="Z77" i="91"/>
  <c r="W77" i="91"/>
  <c r="T77" i="91"/>
  <c r="O77" i="91"/>
  <c r="M77" i="91"/>
  <c r="K77" i="91"/>
  <c r="I77" i="91"/>
  <c r="G77" i="91"/>
  <c r="AF76" i="91"/>
  <c r="AF74" i="91"/>
  <c r="AC74" i="91"/>
  <c r="Z74" i="91"/>
  <c r="W74" i="91"/>
  <c r="T74" i="91"/>
  <c r="O74" i="91"/>
  <c r="M74" i="91"/>
  <c r="K74" i="91"/>
  <c r="I74" i="91"/>
  <c r="G74" i="91"/>
  <c r="AF62" i="91"/>
  <c r="AC62" i="91"/>
  <c r="Z62" i="91"/>
  <c r="W62" i="91"/>
  <c r="T62" i="91"/>
  <c r="O62" i="91"/>
  <c r="M62" i="91"/>
  <c r="K62" i="91"/>
  <c r="I62" i="91"/>
  <c r="G62" i="91"/>
  <c r="AF61" i="91"/>
  <c r="AC61" i="91"/>
  <c r="Z61" i="91"/>
  <c r="W61" i="91"/>
  <c r="T61" i="91"/>
  <c r="O61" i="91"/>
  <c r="M61" i="91"/>
  <c r="K61" i="91"/>
  <c r="I61" i="91"/>
  <c r="G61" i="91"/>
  <c r="AF60" i="91"/>
  <c r="AC60" i="91"/>
  <c r="Z60" i="91"/>
  <c r="W60" i="91"/>
  <c r="T60" i="91"/>
  <c r="O60" i="91"/>
  <c r="M60" i="91"/>
  <c r="K60" i="91"/>
  <c r="I60" i="91"/>
  <c r="G60" i="91"/>
  <c r="AF59" i="91"/>
  <c r="AC59" i="91"/>
  <c r="Z59" i="91"/>
  <c r="W59" i="91"/>
  <c r="T59" i="91"/>
  <c r="O59" i="91"/>
  <c r="M59" i="91"/>
  <c r="K59" i="91"/>
  <c r="I59" i="91"/>
  <c r="G59" i="91"/>
  <c r="AF58" i="91"/>
  <c r="AC58" i="91"/>
  <c r="Z58" i="91"/>
  <c r="W58" i="91"/>
  <c r="T58" i="91"/>
  <c r="O58" i="91"/>
  <c r="M58" i="91"/>
  <c r="K58" i="91"/>
  <c r="I58" i="91"/>
  <c r="G58" i="91"/>
  <c r="AF56" i="91"/>
  <c r="AC56" i="91"/>
  <c r="Z56" i="91"/>
  <c r="W56" i="91"/>
  <c r="T56" i="91"/>
  <c r="O56" i="91"/>
  <c r="M56" i="91"/>
  <c r="K56" i="91"/>
  <c r="I56" i="91"/>
  <c r="G56" i="91"/>
  <c r="AF55" i="91"/>
  <c r="AC55" i="91"/>
  <c r="Z55" i="91"/>
  <c r="W55" i="91"/>
  <c r="T55" i="91"/>
  <c r="O55" i="91"/>
  <c r="M55" i="91"/>
  <c r="K55" i="91"/>
  <c r="I55" i="91"/>
  <c r="G55" i="91"/>
  <c r="AF54" i="91"/>
  <c r="AC54" i="91"/>
  <c r="Z54" i="91"/>
  <c r="W54" i="91"/>
  <c r="T54" i="91"/>
  <c r="O54" i="91"/>
  <c r="M54" i="91"/>
  <c r="K54" i="91"/>
  <c r="I54" i="91"/>
  <c r="G54" i="91"/>
  <c r="AF53" i="91"/>
  <c r="AC53" i="91"/>
  <c r="Z53" i="91"/>
  <c r="W53" i="91"/>
  <c r="T53" i="91"/>
  <c r="O53" i="91"/>
  <c r="M53" i="91"/>
  <c r="K53" i="91"/>
  <c r="I53" i="91"/>
  <c r="G53" i="91"/>
  <c r="AF52" i="91"/>
  <c r="AC52" i="91"/>
  <c r="Z52" i="91"/>
  <c r="W52" i="91"/>
  <c r="T52" i="91"/>
  <c r="O52" i="91"/>
  <c r="M52" i="91"/>
  <c r="K52" i="91"/>
  <c r="I52" i="91"/>
  <c r="G52" i="91"/>
  <c r="AF50" i="91"/>
  <c r="AC50" i="91"/>
  <c r="Z50" i="91"/>
  <c r="W50" i="91"/>
  <c r="T50" i="91"/>
  <c r="O50" i="91"/>
  <c r="M50" i="91"/>
  <c r="K50" i="91"/>
  <c r="I50" i="91"/>
  <c r="G50" i="91"/>
  <c r="AF49" i="91"/>
  <c r="AC49" i="91"/>
  <c r="Z49" i="91"/>
  <c r="W49" i="91"/>
  <c r="T49" i="91"/>
  <c r="O49" i="91"/>
  <c r="M49" i="91"/>
  <c r="K49" i="91"/>
  <c r="I49" i="91"/>
  <c r="G49" i="91"/>
  <c r="AF48" i="91"/>
  <c r="AC48" i="91"/>
  <c r="Z48" i="91"/>
  <c r="W48" i="91"/>
  <c r="T48" i="91"/>
  <c r="O48" i="91"/>
  <c r="M48" i="91"/>
  <c r="K48" i="91"/>
  <c r="I48" i="91"/>
  <c r="G48" i="91"/>
  <c r="AF47" i="91"/>
  <c r="AC47" i="91"/>
  <c r="Z47" i="91"/>
  <c r="W47" i="91"/>
  <c r="T47" i="91"/>
  <c r="O47" i="91"/>
  <c r="M47" i="91"/>
  <c r="K47" i="91"/>
  <c r="I47" i="91"/>
  <c r="G47" i="91"/>
  <c r="AF46" i="91"/>
  <c r="AC46" i="91"/>
  <c r="Z46" i="91"/>
  <c r="W46" i="91"/>
  <c r="T46" i="91"/>
  <c r="O46" i="91"/>
  <c r="M46" i="91"/>
  <c r="K46" i="91"/>
  <c r="I46" i="91"/>
  <c r="G46" i="91"/>
  <c r="AF44" i="91"/>
  <c r="AC44" i="91"/>
  <c r="Z44" i="91"/>
  <c r="W44" i="91"/>
  <c r="T44" i="91"/>
  <c r="O44" i="91"/>
  <c r="M44" i="91"/>
  <c r="K44" i="91"/>
  <c r="I44" i="91"/>
  <c r="G44" i="91"/>
  <c r="AF43" i="91"/>
  <c r="AC43" i="91"/>
  <c r="Z43" i="91"/>
  <c r="W43" i="91"/>
  <c r="T43" i="91"/>
  <c r="O43" i="91"/>
  <c r="M43" i="91"/>
  <c r="K43" i="91"/>
  <c r="I43" i="91"/>
  <c r="G43" i="91"/>
  <c r="AF42" i="91"/>
  <c r="AC42" i="91"/>
  <c r="Z42" i="91"/>
  <c r="W42" i="91"/>
  <c r="T42" i="91"/>
  <c r="O42" i="91"/>
  <c r="M42" i="91"/>
  <c r="K42" i="91"/>
  <c r="I42" i="91"/>
  <c r="G42" i="91"/>
  <c r="AF41" i="91"/>
  <c r="AC41" i="91"/>
  <c r="Z41" i="91"/>
  <c r="W41" i="91"/>
  <c r="T41" i="91"/>
  <c r="O41" i="91"/>
  <c r="M41" i="91"/>
  <c r="K41" i="91"/>
  <c r="I41" i="91"/>
  <c r="G41" i="91"/>
  <c r="AF40" i="91"/>
  <c r="AC40" i="91"/>
  <c r="Z40" i="91"/>
  <c r="W40" i="91"/>
  <c r="T40" i="91"/>
  <c r="O40" i="91"/>
  <c r="M40" i="91"/>
  <c r="K40" i="91"/>
  <c r="I40" i="91"/>
  <c r="G40" i="91"/>
  <c r="AF39" i="91"/>
  <c r="AF38" i="91"/>
  <c r="AC38" i="91"/>
  <c r="Z38" i="91"/>
  <c r="W38" i="91"/>
  <c r="T38" i="91"/>
  <c r="O38" i="91"/>
  <c r="M38" i="91"/>
  <c r="K38" i="91"/>
  <c r="I38" i="91"/>
  <c r="G38" i="91"/>
  <c r="AF37" i="91"/>
  <c r="AC37" i="91"/>
  <c r="Z37" i="91"/>
  <c r="W37" i="91"/>
  <c r="T37" i="91"/>
  <c r="O37" i="91"/>
  <c r="M37" i="91"/>
  <c r="K37" i="91"/>
  <c r="I37" i="91"/>
  <c r="G37" i="91"/>
  <c r="AF36" i="91"/>
  <c r="AC36" i="91"/>
  <c r="Z36" i="91"/>
  <c r="W36" i="91"/>
  <c r="T36" i="91"/>
  <c r="O36" i="91"/>
  <c r="M36" i="91"/>
  <c r="K36" i="91"/>
  <c r="I36" i="91"/>
  <c r="G36" i="91"/>
  <c r="AF35" i="91"/>
  <c r="AC35" i="91"/>
  <c r="Z35" i="91"/>
  <c r="W35" i="91"/>
  <c r="T35" i="91"/>
  <c r="O35" i="91"/>
  <c r="M35" i="91"/>
  <c r="K35" i="91"/>
  <c r="I35" i="91"/>
  <c r="G35" i="91"/>
  <c r="AF34" i="91"/>
  <c r="AC34" i="91"/>
  <c r="Z34" i="91"/>
  <c r="W34" i="91"/>
  <c r="T34" i="91"/>
  <c r="O34" i="91"/>
  <c r="M34" i="91"/>
  <c r="K34" i="91"/>
  <c r="I34" i="91"/>
  <c r="G34" i="91"/>
  <c r="AF33" i="91"/>
  <c r="AC33" i="91"/>
  <c r="AF32" i="91"/>
  <c r="AC32" i="91"/>
  <c r="Z32" i="91"/>
  <c r="W32" i="91"/>
  <c r="T32" i="91"/>
  <c r="O32" i="91"/>
  <c r="M32" i="91"/>
  <c r="K32" i="91"/>
  <c r="I32" i="91"/>
  <c r="G32" i="91"/>
  <c r="AF31" i="91"/>
  <c r="AC31" i="91"/>
  <c r="Z31" i="91"/>
  <c r="W31" i="91"/>
  <c r="T31" i="91"/>
  <c r="O31" i="91"/>
  <c r="M31" i="91"/>
  <c r="K31" i="91"/>
  <c r="I31" i="91"/>
  <c r="G31" i="91"/>
  <c r="AF30" i="91"/>
  <c r="AC30" i="91"/>
  <c r="Z30" i="91"/>
  <c r="W30" i="91"/>
  <c r="T30" i="91"/>
  <c r="O30" i="91"/>
  <c r="M30" i="91"/>
  <c r="K30" i="91"/>
  <c r="I30" i="91"/>
  <c r="G30" i="91"/>
  <c r="AF29" i="91"/>
  <c r="AC29" i="91"/>
  <c r="Z29" i="91"/>
  <c r="W29" i="91"/>
  <c r="T29" i="91"/>
  <c r="O29" i="91"/>
  <c r="M29" i="91"/>
  <c r="K29" i="91"/>
  <c r="I29" i="91"/>
  <c r="G29" i="91"/>
  <c r="AF28" i="91"/>
  <c r="AC28" i="91"/>
  <c r="Z28" i="91"/>
  <c r="W28" i="91"/>
  <c r="T28" i="91"/>
  <c r="O28" i="91"/>
  <c r="M28" i="91"/>
  <c r="K28" i="91"/>
  <c r="I28" i="91"/>
  <c r="G28" i="91"/>
  <c r="AF27" i="91"/>
  <c r="AF26" i="91"/>
  <c r="AC26" i="91"/>
  <c r="Z26" i="91"/>
  <c r="W26" i="91"/>
  <c r="T26" i="91"/>
  <c r="O26" i="91"/>
  <c r="M26" i="91"/>
  <c r="K26" i="91"/>
  <c r="I26" i="91"/>
  <c r="G26" i="91"/>
  <c r="AF25" i="91"/>
  <c r="AC25" i="91"/>
  <c r="Z25" i="91"/>
  <c r="W25" i="91"/>
  <c r="T25" i="91"/>
  <c r="O25" i="91"/>
  <c r="M25" i="91"/>
  <c r="K25" i="91"/>
  <c r="I25" i="91"/>
  <c r="G25" i="91"/>
  <c r="AF24" i="91"/>
  <c r="AC24" i="91"/>
  <c r="Z24" i="91"/>
  <c r="W24" i="91"/>
  <c r="T24" i="91"/>
  <c r="O24" i="91"/>
  <c r="M24" i="91"/>
  <c r="K24" i="91"/>
  <c r="I24" i="91"/>
  <c r="G24" i="91"/>
  <c r="AF23" i="91"/>
  <c r="AC23" i="91"/>
  <c r="Z23" i="91"/>
  <c r="W23" i="91"/>
  <c r="T23" i="91"/>
  <c r="O23" i="91"/>
  <c r="M23" i="91"/>
  <c r="K23" i="91"/>
  <c r="I23" i="91"/>
  <c r="G23" i="91"/>
  <c r="AF22" i="91"/>
  <c r="AC22" i="91"/>
  <c r="Z22" i="91"/>
  <c r="W22" i="91"/>
  <c r="T22" i="91"/>
  <c r="O22" i="91"/>
  <c r="M22" i="91"/>
  <c r="K22" i="91"/>
  <c r="I22" i="91"/>
  <c r="G22" i="91"/>
  <c r="AF21" i="91"/>
  <c r="AF20" i="91"/>
  <c r="AC20" i="91"/>
  <c r="Z20" i="91"/>
  <c r="W20" i="91"/>
  <c r="T20" i="91"/>
  <c r="O20" i="91"/>
  <c r="M20" i="91"/>
  <c r="K20" i="91"/>
  <c r="I20" i="91"/>
  <c r="G20" i="91"/>
  <c r="AF19" i="91"/>
  <c r="AC19" i="91"/>
  <c r="Z19" i="91"/>
  <c r="W19" i="91"/>
  <c r="T19" i="91"/>
  <c r="O19" i="91"/>
  <c r="M19" i="91"/>
  <c r="K19" i="91"/>
  <c r="I19" i="91"/>
  <c r="G19" i="91"/>
  <c r="AF18" i="91"/>
  <c r="AC18" i="91"/>
  <c r="Z18" i="91"/>
  <c r="W18" i="91"/>
  <c r="T18" i="91"/>
  <c r="O18" i="91"/>
  <c r="M18" i="91"/>
  <c r="K18" i="91"/>
  <c r="I18" i="91"/>
  <c r="G18" i="91"/>
  <c r="AF17" i="91"/>
  <c r="AC17" i="91"/>
  <c r="Z17" i="91"/>
  <c r="W17" i="91"/>
  <c r="T17" i="91"/>
  <c r="O17" i="91"/>
  <c r="M17" i="91"/>
  <c r="K17" i="91"/>
  <c r="I17" i="91"/>
  <c r="G17" i="91"/>
  <c r="AF16" i="91"/>
  <c r="AC16" i="91"/>
  <c r="Z16" i="91"/>
  <c r="W16" i="91"/>
  <c r="T16" i="91"/>
  <c r="O16" i="91"/>
  <c r="M16" i="91"/>
  <c r="K16" i="91"/>
  <c r="I16" i="91"/>
  <c r="G16" i="91"/>
  <c r="AF15" i="91"/>
  <c r="AF14" i="91"/>
  <c r="AF13" i="91"/>
  <c r="AF12" i="91"/>
  <c r="AF11" i="91"/>
  <c r="AF10" i="91"/>
  <c r="K14" i="85" l="1"/>
  <c r="J14" i="85"/>
  <c r="I14" i="85"/>
  <c r="H14" i="85"/>
  <c r="G14" i="85"/>
  <c r="F14" i="85"/>
  <c r="E14" i="85"/>
  <c r="F12" i="72"/>
  <c r="F6" i="72"/>
  <c r="E6" i="71" l="1"/>
  <c r="D6" i="71"/>
  <c r="F14" i="65" l="1"/>
  <c r="E14" i="65"/>
  <c r="D14" i="65"/>
  <c r="F13" i="65"/>
  <c r="F12" i="65" s="1"/>
  <c r="E13" i="65"/>
  <c r="D13" i="65"/>
  <c r="D12" i="65" s="1"/>
  <c r="E12" i="65"/>
  <c r="F14" i="63"/>
  <c r="E14" i="63"/>
  <c r="D14" i="63"/>
  <c r="F13" i="63"/>
  <c r="E13" i="63"/>
  <c r="D13" i="63"/>
  <c r="D12" i="63" s="1"/>
  <c r="F12" i="63" l="1"/>
  <c r="E12" i="63"/>
</calcChain>
</file>

<file path=xl/sharedStrings.xml><?xml version="1.0" encoding="utf-8"?>
<sst xmlns="http://schemas.openxmlformats.org/spreadsheetml/2006/main" count="3459" uniqueCount="1346">
  <si>
    <t>表番号</t>
    <rPh sb="0" eb="1">
      <t>ヒョウ</t>
    </rPh>
    <rPh sb="1" eb="3">
      <t>バンゴウ</t>
    </rPh>
    <phoneticPr fontId="4"/>
  </si>
  <si>
    <t>訂正箇所</t>
    <rPh sb="0" eb="2">
      <t>テイセイ</t>
    </rPh>
    <rPh sb="2" eb="4">
      <t>カショ</t>
    </rPh>
    <phoneticPr fontId="4"/>
  </si>
  <si>
    <t>訂正内容</t>
    <rPh sb="0" eb="2">
      <t>テイセイ</t>
    </rPh>
    <rPh sb="2" eb="4">
      <t>ナイヨウ</t>
    </rPh>
    <phoneticPr fontId="4"/>
  </si>
  <si>
    <t>正</t>
    <rPh sb="0" eb="1">
      <t>セイ</t>
    </rPh>
    <phoneticPr fontId="4"/>
  </si>
  <si>
    <t>誤</t>
    <rPh sb="0" eb="1">
      <t>アヤマ</t>
    </rPh>
    <phoneticPr fontId="4"/>
  </si>
  <si>
    <t>北足立郡</t>
  </si>
  <si>
    <t>伊奈町</t>
  </si>
  <si>
    <t>入間郡</t>
  </si>
  <si>
    <t>三芳町</t>
  </si>
  <si>
    <t>毛呂山町</t>
  </si>
  <si>
    <t>市計</t>
  </si>
  <si>
    <t>越生町</t>
  </si>
  <si>
    <t>町村計</t>
  </si>
  <si>
    <t>比企郡</t>
  </si>
  <si>
    <t>さいたま市</t>
  </si>
  <si>
    <t>滑川町</t>
  </si>
  <si>
    <t>川越市</t>
  </si>
  <si>
    <t>嵐山町</t>
  </si>
  <si>
    <t>熊谷市</t>
  </si>
  <si>
    <t>小川町</t>
  </si>
  <si>
    <t>川口市</t>
  </si>
  <si>
    <t>川島町</t>
  </si>
  <si>
    <t>行田市</t>
  </si>
  <si>
    <t>吉見町</t>
  </si>
  <si>
    <t>秩父市</t>
  </si>
  <si>
    <t>鳩山町</t>
  </si>
  <si>
    <t>所沢市</t>
  </si>
  <si>
    <t>飯能市</t>
  </si>
  <si>
    <t>加須市</t>
  </si>
  <si>
    <t>秩父郡</t>
  </si>
  <si>
    <t>本庄市</t>
  </si>
  <si>
    <t>横瀬町</t>
  </si>
  <si>
    <t>皆野町</t>
  </si>
  <si>
    <t>東松山市</t>
  </si>
  <si>
    <t>長瀞町</t>
  </si>
  <si>
    <t>春日部市</t>
  </si>
  <si>
    <t>小鹿野町</t>
  </si>
  <si>
    <t>狭山市</t>
  </si>
  <si>
    <t>東秩父村</t>
  </si>
  <si>
    <t>羽生市</t>
  </si>
  <si>
    <t>鴻巣市</t>
  </si>
  <si>
    <t>児玉郡</t>
  </si>
  <si>
    <t>美里町</t>
  </si>
  <si>
    <t>深谷市</t>
  </si>
  <si>
    <t>神川町</t>
  </si>
  <si>
    <t>上尾市</t>
  </si>
  <si>
    <t>上里町</t>
  </si>
  <si>
    <t>草加市</t>
  </si>
  <si>
    <t>越谷市</t>
  </si>
  <si>
    <t>大里郡</t>
  </si>
  <si>
    <t>蕨市</t>
  </si>
  <si>
    <t>寄居町</t>
  </si>
  <si>
    <t>戸田市</t>
  </si>
  <si>
    <t>南埼玉郡</t>
  </si>
  <si>
    <t>入間市</t>
  </si>
  <si>
    <t>宮代町</t>
  </si>
  <si>
    <t>朝霞市</t>
  </si>
  <si>
    <t>志木市</t>
  </si>
  <si>
    <t>北葛飾郡</t>
  </si>
  <si>
    <t>和光市</t>
  </si>
  <si>
    <t>杉戸町</t>
  </si>
  <si>
    <t>松伏町</t>
  </si>
  <si>
    <t>新座市</t>
  </si>
  <si>
    <t>桶川市</t>
  </si>
  <si>
    <t>久喜市</t>
  </si>
  <si>
    <t>北本市</t>
  </si>
  <si>
    <t>八潮市</t>
  </si>
  <si>
    <t>富士見市</t>
  </si>
  <si>
    <t>三郷市</t>
  </si>
  <si>
    <t>蓮田市</t>
  </si>
  <si>
    <t>坂戸市</t>
  </si>
  <si>
    <t>幸手市</t>
  </si>
  <si>
    <t>日高市</t>
  </si>
  <si>
    <t>吉川市</t>
  </si>
  <si>
    <t>単位：対象者　人、支給件数　件、支給額　円</t>
    <rPh sb="0" eb="2">
      <t>タンイ</t>
    </rPh>
    <rPh sb="3" eb="6">
      <t>タイショウシャ</t>
    </rPh>
    <rPh sb="7" eb="8">
      <t>ニン</t>
    </rPh>
    <rPh sb="9" eb="11">
      <t>シキュウ</t>
    </rPh>
    <rPh sb="11" eb="13">
      <t>ケンスウ</t>
    </rPh>
    <rPh sb="14" eb="15">
      <t>ケン</t>
    </rPh>
    <rPh sb="16" eb="18">
      <t>シキュウ</t>
    </rPh>
    <rPh sb="18" eb="19">
      <t>ガク</t>
    </rPh>
    <rPh sb="20" eb="21">
      <t>エン</t>
    </rPh>
    <phoneticPr fontId="4"/>
  </si>
  <si>
    <t>年度
市町村</t>
    <rPh sb="0" eb="2">
      <t>ネンド</t>
    </rPh>
    <rPh sb="3" eb="6">
      <t>シチョウソン</t>
    </rPh>
    <phoneticPr fontId="4"/>
  </si>
  <si>
    <t>対象者</t>
    <rPh sb="0" eb="3">
      <t>タイショウシャ</t>
    </rPh>
    <phoneticPr fontId="9"/>
  </si>
  <si>
    <t>支給件数</t>
    <phoneticPr fontId="4"/>
  </si>
  <si>
    <t>支給額</t>
    <phoneticPr fontId="4"/>
  </si>
  <si>
    <t>市町村</t>
    <rPh sb="0" eb="3">
      <t>シチョウソン</t>
    </rPh>
    <phoneticPr fontId="4"/>
  </si>
  <si>
    <t>ときがわ町</t>
    <rPh sb="4" eb="5">
      <t>マチ</t>
    </rPh>
    <phoneticPr fontId="4"/>
  </si>
  <si>
    <t>鶴ヶ島市</t>
    <rPh sb="0" eb="3">
      <t>ツルガシマ</t>
    </rPh>
    <rPh sb="3" eb="4">
      <t>シ</t>
    </rPh>
    <phoneticPr fontId="4"/>
  </si>
  <si>
    <t>ふじみ野市</t>
    <rPh sb="3" eb="4">
      <t>ノ</t>
    </rPh>
    <phoneticPr fontId="4"/>
  </si>
  <si>
    <t>白岡市</t>
    <rPh sb="0" eb="2">
      <t>シラオカ</t>
    </rPh>
    <phoneticPr fontId="4"/>
  </si>
  <si>
    <t>R2</t>
    <phoneticPr fontId="3"/>
  </si>
  <si>
    <t>5-21</t>
    <phoneticPr fontId="3"/>
  </si>
  <si>
    <t>…</t>
    <phoneticPr fontId="3"/>
  </si>
  <si>
    <t>市町村別医療費支給状況</t>
    <rPh sb="3" eb="4">
      <t>ベツ</t>
    </rPh>
    <rPh sb="4" eb="7">
      <t>イリョウヒ</t>
    </rPh>
    <rPh sb="7" eb="9">
      <t>シキュウ</t>
    </rPh>
    <rPh sb="9" eb="11">
      <t>ジョウキョウ</t>
    </rPh>
    <phoneticPr fontId="4"/>
  </si>
  <si>
    <t>計</t>
    <rPh sb="0" eb="1">
      <t>ケイ</t>
    </rPh>
    <phoneticPr fontId="4"/>
  </si>
  <si>
    <t>…</t>
  </si>
  <si>
    <t>5-21　獣医師届出数、家畜人工授精師免許取得者数及び狩猟者登録数</t>
    <rPh sb="8" eb="9">
      <t>トド</t>
    </rPh>
    <rPh sb="9" eb="10">
      <t>デ</t>
    </rPh>
    <rPh sb="10" eb="11">
      <t>スウ</t>
    </rPh>
    <rPh sb="12" eb="14">
      <t>カチク</t>
    </rPh>
    <rPh sb="19" eb="21">
      <t>メンキョ</t>
    </rPh>
    <rPh sb="21" eb="24">
      <t>シュトクシャ</t>
    </rPh>
    <rPh sb="24" eb="25">
      <t>スウ</t>
    </rPh>
    <rPh sb="29" eb="30">
      <t>モノ</t>
    </rPh>
    <phoneticPr fontId="4"/>
  </si>
  <si>
    <t>単位：人</t>
    <rPh sb="0" eb="2">
      <t>タンイ</t>
    </rPh>
    <rPh sb="3" eb="4">
      <t>ニン</t>
    </rPh>
    <phoneticPr fontId="4"/>
  </si>
  <si>
    <t>年次</t>
    <rPh sb="1" eb="2">
      <t>ジ</t>
    </rPh>
    <phoneticPr fontId="4"/>
  </si>
  <si>
    <t>令和元年</t>
    <rPh sb="0" eb="2">
      <t>レイワ</t>
    </rPh>
    <rPh sb="2" eb="3">
      <t>ガン</t>
    </rPh>
    <rPh sb="3" eb="4">
      <t>ネン</t>
    </rPh>
    <phoneticPr fontId="4"/>
  </si>
  <si>
    <t>資料：(ｱ)県畜産安全課、(ｲ)県財政課 「行政報告書」</t>
    <rPh sb="6" eb="7">
      <t>ケン</t>
    </rPh>
    <rPh sb="7" eb="9">
      <t>チクサン</t>
    </rPh>
    <rPh sb="9" eb="11">
      <t>アンゼン</t>
    </rPh>
    <rPh sb="11" eb="12">
      <t>カ</t>
    </rPh>
    <phoneticPr fontId="4"/>
  </si>
  <si>
    <t>注) 1 獣医師法による獣医師の届け出は2年ごと。</t>
    <rPh sb="0" eb="1">
      <t>チュウ</t>
    </rPh>
    <rPh sb="5" eb="8">
      <t>ジュウイシ</t>
    </rPh>
    <rPh sb="8" eb="9">
      <t>ホウ</t>
    </rPh>
    <rPh sb="12" eb="15">
      <t>ジュウイシ</t>
    </rPh>
    <rPh sb="16" eb="17">
      <t>トド</t>
    </rPh>
    <rPh sb="18" eb="19">
      <t>デ</t>
    </rPh>
    <rPh sb="21" eb="22">
      <t>ネン</t>
    </rPh>
    <phoneticPr fontId="4"/>
  </si>
  <si>
    <t>年次</t>
    <phoneticPr fontId="4"/>
  </si>
  <si>
    <t>R3</t>
    <phoneticPr fontId="3"/>
  </si>
  <si>
    <t>令和元年</t>
    <rPh sb="0" eb="2">
      <t>レイワ</t>
    </rPh>
    <rPh sb="2" eb="3">
      <t>ガン</t>
    </rPh>
    <phoneticPr fontId="4"/>
  </si>
  <si>
    <t>獣医師届出数(ｱ)</t>
    <rPh sb="3" eb="4">
      <t>トド</t>
    </rPh>
    <rPh sb="4" eb="5">
      <t>デ</t>
    </rPh>
    <phoneticPr fontId="4"/>
  </si>
  <si>
    <t>家畜人工授精師免許取得者数(ｱ)</t>
    <rPh sb="0" eb="2">
      <t>カチク</t>
    </rPh>
    <phoneticPr fontId="4"/>
  </si>
  <si>
    <t>狩猟者登録数(ｲ)</t>
    <rPh sb="2" eb="3">
      <t>モノ</t>
    </rPh>
    <phoneticPr fontId="4"/>
  </si>
  <si>
    <r>
      <rPr>
        <sz val="11"/>
        <color theme="0"/>
        <rFont val="ＭＳ Ｐゴシック"/>
        <family val="3"/>
        <charset val="128"/>
      </rPr>
      <t>令和</t>
    </r>
    <r>
      <rPr>
        <sz val="11"/>
        <color theme="1"/>
        <rFont val="ＭＳ Ｐゴシック"/>
        <family val="2"/>
        <charset val="128"/>
      </rPr>
      <t>2</t>
    </r>
    <r>
      <rPr>
        <sz val="11"/>
        <color theme="0"/>
        <rFont val="ＭＳ Ｐゴシック"/>
        <family val="3"/>
        <charset val="128"/>
      </rPr>
      <t>年</t>
    </r>
    <rPh sb="0" eb="2">
      <t>レイワ</t>
    </rPh>
    <rPh sb="3" eb="4">
      <t>ネン</t>
    </rPh>
    <phoneticPr fontId="4"/>
  </si>
  <si>
    <t>6-5</t>
    <phoneticPr fontId="3"/>
  </si>
  <si>
    <t>注) 1 対象者数は、各年度3月1日現在の数値である。</t>
  </si>
  <si>
    <t>（２）　市町村営住宅</t>
    <phoneticPr fontId="4"/>
  </si>
  <si>
    <t>単位：戸</t>
    <phoneticPr fontId="4"/>
  </si>
  <si>
    <t>所在市町村</t>
    <rPh sb="0" eb="2">
      <t>ショザイ</t>
    </rPh>
    <phoneticPr fontId="4"/>
  </si>
  <si>
    <t>建設戸数</t>
    <rPh sb="0" eb="2">
      <t>ケンセツ</t>
    </rPh>
    <rPh sb="2" eb="4">
      <t>コスウ</t>
    </rPh>
    <phoneticPr fontId="4"/>
  </si>
  <si>
    <t>処分戸数</t>
    <rPh sb="0" eb="2">
      <t>ショブン</t>
    </rPh>
    <rPh sb="2" eb="4">
      <t>コスウ</t>
    </rPh>
    <phoneticPr fontId="4"/>
  </si>
  <si>
    <t>管理戸数</t>
    <phoneticPr fontId="4"/>
  </si>
  <si>
    <t>総数</t>
  </si>
  <si>
    <t>鶴ヶ島市</t>
  </si>
  <si>
    <t>-</t>
  </si>
  <si>
    <t>さいたま市</t>
    <rPh sb="4" eb="5">
      <t>シ</t>
    </rPh>
    <phoneticPr fontId="4"/>
  </si>
  <si>
    <t>ふじみ野市</t>
    <rPh sb="3" eb="4">
      <t>ノ</t>
    </rPh>
    <rPh sb="4" eb="5">
      <t>シ</t>
    </rPh>
    <phoneticPr fontId="4"/>
  </si>
  <si>
    <t>白岡市</t>
    <rPh sb="0" eb="2">
      <t>シラオカ</t>
    </rPh>
    <rPh sb="2" eb="3">
      <t>シ</t>
    </rPh>
    <phoneticPr fontId="4"/>
  </si>
  <si>
    <t>伊奈町</t>
    <rPh sb="0" eb="3">
      <t>イナマチ</t>
    </rPh>
    <phoneticPr fontId="4"/>
  </si>
  <si>
    <t>川島町</t>
    <rPh sb="0" eb="3">
      <t>カワシママチ</t>
    </rPh>
    <phoneticPr fontId="4"/>
  </si>
  <si>
    <t>吉見町</t>
    <rPh sb="0" eb="3">
      <t>ヨシミマチ</t>
    </rPh>
    <phoneticPr fontId="4"/>
  </si>
  <si>
    <t>鳩山町</t>
    <rPh sb="0" eb="3">
      <t>ハトヤママチ</t>
    </rPh>
    <phoneticPr fontId="4"/>
  </si>
  <si>
    <t>長瀞町</t>
    <rPh sb="0" eb="2">
      <t>ナガトロ</t>
    </rPh>
    <phoneticPr fontId="4"/>
  </si>
  <si>
    <t>美里町</t>
    <rPh sb="0" eb="3">
      <t>ミサトマチ</t>
    </rPh>
    <phoneticPr fontId="4"/>
  </si>
  <si>
    <t>神川町</t>
    <rPh sb="0" eb="2">
      <t>カミカワ</t>
    </rPh>
    <rPh sb="2" eb="3">
      <t>マチ</t>
    </rPh>
    <phoneticPr fontId="4"/>
  </si>
  <si>
    <t>和光市</t>
    <rPh sb="0" eb="3">
      <t>ワコウシ</t>
    </rPh>
    <phoneticPr fontId="4"/>
  </si>
  <si>
    <t>宮代町</t>
    <rPh sb="0" eb="2">
      <t>ミヤシロ</t>
    </rPh>
    <rPh sb="2" eb="3">
      <t>マチ</t>
    </rPh>
    <phoneticPr fontId="4"/>
  </si>
  <si>
    <t>蓮田市</t>
    <rPh sb="0" eb="2">
      <t>ハスダ</t>
    </rPh>
    <phoneticPr fontId="4"/>
  </si>
  <si>
    <t>幸手市</t>
    <phoneticPr fontId="4"/>
  </si>
  <si>
    <t>資料：県住宅課 （3月31日現在）</t>
    <rPh sb="10" eb="11">
      <t>ガツ</t>
    </rPh>
    <rPh sb="13" eb="14">
      <t>ニチ</t>
    </rPh>
    <rPh sb="14" eb="16">
      <t>ゲンザイ</t>
    </rPh>
    <phoneticPr fontId="4"/>
  </si>
  <si>
    <t>注) 1 建設戸数には借り上げを含む。</t>
    <rPh sb="0" eb="1">
      <t>チュウ</t>
    </rPh>
    <rPh sb="5" eb="7">
      <t>ケンセツ</t>
    </rPh>
    <rPh sb="7" eb="9">
      <t>コスウ</t>
    </rPh>
    <rPh sb="11" eb="12">
      <t>カ</t>
    </rPh>
    <rPh sb="13" eb="14">
      <t>ア</t>
    </rPh>
    <rPh sb="16" eb="17">
      <t>フク</t>
    </rPh>
    <phoneticPr fontId="4"/>
  </si>
  <si>
    <t xml:space="preserve">     2 管理戸数とは、現在までの建設戸数の累計から年度末未竣工のもの及び処分戸数（譲渡、 用途廃止、滅失等）を差し</t>
    <rPh sb="7" eb="9">
      <t>カンリ</t>
    </rPh>
    <rPh sb="9" eb="11">
      <t>コスウ</t>
    </rPh>
    <rPh sb="14" eb="16">
      <t>ゲンザイ</t>
    </rPh>
    <rPh sb="19" eb="21">
      <t>ケンセツ</t>
    </rPh>
    <rPh sb="21" eb="23">
      <t>コスウ</t>
    </rPh>
    <rPh sb="24" eb="26">
      <t>ルイケイ</t>
    </rPh>
    <rPh sb="28" eb="31">
      <t>ネンドマツ</t>
    </rPh>
    <rPh sb="31" eb="32">
      <t>ミ</t>
    </rPh>
    <rPh sb="32" eb="34">
      <t>シュンコウ</t>
    </rPh>
    <rPh sb="37" eb="38">
      <t>オヨ</t>
    </rPh>
    <rPh sb="39" eb="41">
      <t>ショブン</t>
    </rPh>
    <rPh sb="41" eb="43">
      <t>コスウ</t>
    </rPh>
    <rPh sb="44" eb="46">
      <t>ジョウト</t>
    </rPh>
    <phoneticPr fontId="4"/>
  </si>
  <si>
    <t xml:space="preserve">        引いた戸数で、年度末現在の数。</t>
    <rPh sb="8" eb="9">
      <t>ヒ</t>
    </rPh>
    <phoneticPr fontId="4"/>
  </si>
  <si>
    <t>令和元年度</t>
    <rPh sb="0" eb="2">
      <t>レイワ</t>
    </rPh>
    <rPh sb="2" eb="3">
      <t>ガン</t>
    </rPh>
    <rPh sb="3" eb="5">
      <t>ネンド</t>
    </rPh>
    <phoneticPr fontId="4"/>
  </si>
  <si>
    <t>-</t>
    <phoneticPr fontId="4"/>
  </si>
  <si>
    <t>その他</t>
  </si>
  <si>
    <t>市町村
ふりがな
コード番号</t>
    <phoneticPr fontId="4"/>
  </si>
  <si>
    <t>合併(合体・編入）、境界変更等の状況</t>
    <rPh sb="3" eb="5">
      <t>ガッタイ</t>
    </rPh>
    <rPh sb="6" eb="8">
      <t>ヘンニュウ</t>
    </rPh>
    <phoneticPr fontId="14"/>
  </si>
  <si>
    <t>年月日</t>
  </si>
  <si>
    <t>合体・編入、境界変更等
の別</t>
    <phoneticPr fontId="4"/>
  </si>
  <si>
    <t>旧市町村名</t>
  </si>
  <si>
    <t>昭</t>
    <rPh sb="0" eb="1">
      <t>ショウ</t>
    </rPh>
    <phoneticPr fontId="4"/>
  </si>
  <si>
    <t>29．07．01</t>
  </si>
  <si>
    <t>合体</t>
  </si>
  <si>
    <t>43．10．01</t>
  </si>
  <si>
    <t>境界変更</t>
  </si>
  <si>
    <t>の一部</t>
  </si>
  <si>
    <t>〃</t>
  </si>
  <si>
    <t>市制施行</t>
  </si>
  <si>
    <t>編入</t>
  </si>
  <si>
    <t>31．01．01</t>
  </si>
  <si>
    <t>分離</t>
  </si>
  <si>
    <t>平</t>
    <rPh sb="0" eb="1">
      <t>ヘイ</t>
    </rPh>
    <phoneticPr fontId="4"/>
  </si>
  <si>
    <t>08．04．01</t>
    <phoneticPr fontId="4"/>
  </si>
  <si>
    <t>17．10．01</t>
    <phoneticPr fontId="4"/>
  </si>
  <si>
    <t>合体</t>
    <rPh sb="0" eb="2">
      <t>ガッタイ</t>
    </rPh>
    <phoneticPr fontId="5"/>
  </si>
  <si>
    <t>伊奈町</t>
    <phoneticPr fontId="4"/>
  </si>
  <si>
    <t>黄色マーカー部分を訂正</t>
  </si>
  <si>
    <t>訂正表は随時更新します。最新版はHP（https://www.pref.saitama.lg.jp/a0206/a310/nenkan_teiseihyou.html）で御確認下さい。</t>
    <rPh sb="0" eb="2">
      <t>テイセイ</t>
    </rPh>
    <rPh sb="2" eb="3">
      <t>ヒョウ</t>
    </rPh>
    <rPh sb="4" eb="6">
      <t>ズイジ</t>
    </rPh>
    <rPh sb="6" eb="8">
      <t>コウシン</t>
    </rPh>
    <rPh sb="12" eb="15">
      <t>サイシンバン</t>
    </rPh>
    <rPh sb="85" eb="89">
      <t>ゴカクニンクダ</t>
    </rPh>
    <phoneticPr fontId="3"/>
  </si>
  <si>
    <t>その他</t>
    <rPh sb="2" eb="3">
      <t>タ</t>
    </rPh>
    <phoneticPr fontId="3"/>
  </si>
  <si>
    <t>15-4</t>
    <phoneticPr fontId="3"/>
  </si>
  <si>
    <t>医薬品</t>
  </si>
  <si>
    <t>医薬品</t>
    <rPh sb="0" eb="3">
      <t>イヤクヒン</t>
    </rPh>
    <phoneticPr fontId="3"/>
  </si>
  <si>
    <t>15-17</t>
    <phoneticPr fontId="3"/>
  </si>
  <si>
    <t>17-1</t>
    <phoneticPr fontId="3"/>
  </si>
  <si>
    <t>民事及び行政事件の新受、既済及び未済件数</t>
    <rPh sb="0" eb="2">
      <t>ミンジ</t>
    </rPh>
    <rPh sb="2" eb="3">
      <t>オヨ</t>
    </rPh>
    <rPh sb="4" eb="6">
      <t>ギョウセイ</t>
    </rPh>
    <rPh sb="6" eb="8">
      <t>ジケン</t>
    </rPh>
    <rPh sb="9" eb="10">
      <t>シン</t>
    </rPh>
    <rPh sb="10" eb="11">
      <t>ウケ</t>
    </rPh>
    <rPh sb="12" eb="13">
      <t>キ</t>
    </rPh>
    <rPh sb="13" eb="14">
      <t>スミ</t>
    </rPh>
    <rPh sb="14" eb="15">
      <t>オヨ</t>
    </rPh>
    <rPh sb="16" eb="18">
      <t>ミサイ</t>
    </rPh>
    <rPh sb="18" eb="20">
      <t>ケンスウ</t>
    </rPh>
    <phoneticPr fontId="3"/>
  </si>
  <si>
    <t>新受</t>
  </si>
  <si>
    <t>既済</t>
  </si>
  <si>
    <t>既済</t>
    <rPh sb="0" eb="2">
      <t>キサイ</t>
    </rPh>
    <phoneticPr fontId="3"/>
  </si>
  <si>
    <t>未済</t>
  </si>
  <si>
    <t>未済</t>
    <rPh sb="0" eb="2">
      <t>ミサイ</t>
    </rPh>
    <phoneticPr fontId="3"/>
  </si>
  <si>
    <t>17-3</t>
    <phoneticPr fontId="3"/>
  </si>
  <si>
    <t>さいたま市</t>
    <rPh sb="4" eb="5">
      <t>シ</t>
    </rPh>
    <phoneticPr fontId="5"/>
  </si>
  <si>
    <t>13．05．01</t>
    <phoneticPr fontId="5"/>
  </si>
  <si>
    <t>浦和市、大宮市、与野市</t>
    <rPh sb="0" eb="3">
      <t>ウラワシ</t>
    </rPh>
    <rPh sb="4" eb="7">
      <t>オオミヤシ</t>
    </rPh>
    <rPh sb="8" eb="11">
      <t>ヨノシ</t>
    </rPh>
    <phoneticPr fontId="5"/>
  </si>
  <si>
    <t>29．01．01</t>
    <phoneticPr fontId="4"/>
  </si>
  <si>
    <t>さいたまし</t>
  </si>
  <si>
    <t>17．04．01</t>
    <phoneticPr fontId="4"/>
  </si>
  <si>
    <t>編入</t>
    <rPh sb="0" eb="2">
      <t>ヘンニュウ</t>
    </rPh>
    <phoneticPr fontId="5"/>
  </si>
  <si>
    <t>岩槻市</t>
    <rPh sb="0" eb="3">
      <t>イワツキシ</t>
    </rPh>
    <phoneticPr fontId="5"/>
  </si>
  <si>
    <t>はんのうし</t>
  </si>
  <si>
    <t>31．09．30</t>
    <phoneticPr fontId="4"/>
  </si>
  <si>
    <t>原市場村､東吾野村､吾野村</t>
  </si>
  <si>
    <t>17．01．01</t>
    <phoneticPr fontId="4"/>
  </si>
  <si>
    <t>名栗村</t>
    <rPh sb="0" eb="3">
      <t>ナグリムラ</t>
    </rPh>
    <phoneticPr fontId="5"/>
  </si>
  <si>
    <t>川越市</t>
    <rPh sb="0" eb="3">
      <t>かわごえし</t>
    </rPh>
    <phoneticPr fontId="9" type="Hiragana" alignment="distributed"/>
  </si>
  <si>
    <t>大</t>
    <rPh sb="0" eb="1">
      <t>ダイ</t>
    </rPh>
    <phoneticPr fontId="4"/>
  </si>
  <si>
    <t>11．12．01</t>
    <phoneticPr fontId="4"/>
  </si>
  <si>
    <t>22．03．23</t>
    <phoneticPr fontId="4"/>
  </si>
  <si>
    <t>加須市、騎西町、北川辺町、</t>
    <rPh sb="2" eb="3">
      <t>シ</t>
    </rPh>
    <rPh sb="4" eb="6">
      <t>キサイ</t>
    </rPh>
    <rPh sb="8" eb="11">
      <t>キタカワベ</t>
    </rPh>
    <rPh sb="11" eb="12">
      <t>マチ</t>
    </rPh>
    <phoneticPr fontId="4"/>
  </si>
  <si>
    <t>かわごえし</t>
  </si>
  <si>
    <t>14．12．01</t>
    <phoneticPr fontId="4"/>
  </si>
  <si>
    <t>田面沢村</t>
    <rPh sb="0" eb="1">
      <t>タ</t>
    </rPh>
    <rPh sb="1" eb="2">
      <t>メン</t>
    </rPh>
    <rPh sb="2" eb="3">
      <t>サワ</t>
    </rPh>
    <rPh sb="3" eb="4">
      <t>ムラ</t>
    </rPh>
    <phoneticPr fontId="5"/>
  </si>
  <si>
    <t>かぞし</t>
    <phoneticPr fontId="4"/>
  </si>
  <si>
    <t>大利根町</t>
    <rPh sb="0" eb="3">
      <t>オオトネ</t>
    </rPh>
    <rPh sb="3" eb="4">
      <t>マチ</t>
    </rPh>
    <phoneticPr fontId="4"/>
  </si>
  <si>
    <t>30．04．01</t>
    <phoneticPr fontId="4"/>
  </si>
  <si>
    <t>芳野村、古谷村、南古谷村、</t>
    <rPh sb="8" eb="11">
      <t>ミナミフルヤ</t>
    </rPh>
    <rPh sb="11" eb="12">
      <t>ムラ</t>
    </rPh>
    <phoneticPr fontId="4"/>
  </si>
  <si>
    <t>高階村、福原村、山田村、</t>
    <rPh sb="8" eb="11">
      <t>ヤマダムラ</t>
    </rPh>
    <phoneticPr fontId="4"/>
  </si>
  <si>
    <t>名細村、霞ヶ関村、大東村</t>
  </si>
  <si>
    <t>50．05．01</t>
    <phoneticPr fontId="4"/>
  </si>
  <si>
    <t>坂戸町、鶴ヶ島町の一部</t>
  </si>
  <si>
    <t>18．01．10</t>
    <phoneticPr fontId="4"/>
  </si>
  <si>
    <t>本庄市、児玉町</t>
    <rPh sb="0" eb="3">
      <t>ホンジョウシ</t>
    </rPh>
    <rPh sb="4" eb="7">
      <t>コダママチ</t>
    </rPh>
    <phoneticPr fontId="5"/>
  </si>
  <si>
    <t>ほんじょうし</t>
    <phoneticPr fontId="4"/>
  </si>
  <si>
    <t>熊谷市</t>
    <rPh sb="0" eb="3">
      <t>くまがやし</t>
    </rPh>
    <phoneticPr fontId="9" type="Hiragana" alignment="distributed"/>
  </si>
  <si>
    <t>熊谷市、大里町、妻沼町</t>
    <rPh sb="0" eb="3">
      <t>クマガヤシ</t>
    </rPh>
    <rPh sb="4" eb="7">
      <t>オオサトマチ</t>
    </rPh>
    <rPh sb="8" eb="11">
      <t>メヌママチ</t>
    </rPh>
    <phoneticPr fontId="5"/>
  </si>
  <si>
    <t>くまがやし</t>
  </si>
  <si>
    <t>19．02．13</t>
    <phoneticPr fontId="4"/>
  </si>
  <si>
    <t>江南町</t>
    <rPh sb="0" eb="3">
      <t>コウナンマチ</t>
    </rPh>
    <phoneticPr fontId="5"/>
  </si>
  <si>
    <t>29．07．01</t>
    <phoneticPr fontId="4"/>
  </si>
  <si>
    <t>松山町、大岡村、唐子村、</t>
  </si>
  <si>
    <t>ひがしまつやまし</t>
    <phoneticPr fontId="4"/>
  </si>
  <si>
    <t>（市制施行）</t>
  </si>
  <si>
    <t>高坂村、野本村</t>
  </si>
  <si>
    <t>鳩山村の一部（注8）</t>
  </si>
  <si>
    <t>川口市</t>
    <rPh sb="0" eb="3">
      <t>かわぐちし</t>
    </rPh>
    <phoneticPr fontId="9" type="Hiragana" alignment="distributed"/>
  </si>
  <si>
    <t>川口町、横曽根村、青木村、</t>
    <rPh sb="0" eb="2">
      <t>カワグチ</t>
    </rPh>
    <rPh sb="2" eb="3">
      <t>マチ</t>
    </rPh>
    <rPh sb="4" eb="5">
      <t>ヨコ</t>
    </rPh>
    <rPh sb="5" eb="7">
      <t>ソネ</t>
    </rPh>
    <rPh sb="7" eb="8">
      <t>ムラ</t>
    </rPh>
    <phoneticPr fontId="4"/>
  </si>
  <si>
    <t>坂戸町大字島田字西川辺町</t>
  </si>
  <si>
    <t>かわぐちし</t>
  </si>
  <si>
    <t>（市制施行）</t>
    <rPh sb="1" eb="3">
      <t>シセイ</t>
    </rPh>
    <rPh sb="3" eb="5">
      <t>セコウ</t>
    </rPh>
    <phoneticPr fontId="4"/>
  </si>
  <si>
    <t>南平柳村</t>
    <rPh sb="0" eb="1">
      <t>ミナミ</t>
    </rPh>
    <rPh sb="1" eb="2">
      <t>ヘイ</t>
    </rPh>
    <rPh sb="2" eb="3">
      <t>ヤナギ</t>
    </rPh>
    <rPh sb="3" eb="4">
      <t>ムラ</t>
    </rPh>
    <phoneticPr fontId="4"/>
  </si>
  <si>
    <t>15．04．01</t>
    <phoneticPr fontId="4"/>
  </si>
  <si>
    <t>鳩ヶ谷町、新郷村、神根村、</t>
    <phoneticPr fontId="14"/>
  </si>
  <si>
    <t>60．06．01</t>
  </si>
  <si>
    <t>吉見町大字江綱の一部</t>
  </si>
  <si>
    <t>芝村</t>
  </si>
  <si>
    <t>63．02．01</t>
  </si>
  <si>
    <t>川島町大字梅ノ木、正直</t>
  </si>
  <si>
    <t>25．11．01</t>
    <phoneticPr fontId="4"/>
  </si>
  <si>
    <t>鳩ヶ谷町</t>
  </si>
  <si>
    <t>の各一部</t>
  </si>
  <si>
    <t>30．01．01</t>
    <phoneticPr fontId="4"/>
  </si>
  <si>
    <t>戸田町大字下戸田字堤外の</t>
    <rPh sb="0" eb="2">
      <t>トダ</t>
    </rPh>
    <rPh sb="2" eb="3">
      <t>マチ</t>
    </rPh>
    <rPh sb="3" eb="5">
      <t>オオアザ</t>
    </rPh>
    <rPh sb="5" eb="6">
      <t>シモ</t>
    </rPh>
    <rPh sb="6" eb="8">
      <t>トダ</t>
    </rPh>
    <rPh sb="8" eb="9">
      <t>アザ</t>
    </rPh>
    <rPh sb="9" eb="10">
      <t>ツツミ</t>
    </rPh>
    <rPh sb="10" eb="11">
      <t>ソト</t>
    </rPh>
    <phoneticPr fontId="4"/>
  </si>
  <si>
    <t>一部</t>
    <rPh sb="0" eb="2">
      <t>イチブ</t>
    </rPh>
    <phoneticPr fontId="4"/>
  </si>
  <si>
    <t>31．04．01</t>
    <phoneticPr fontId="4"/>
  </si>
  <si>
    <t>安行村</t>
  </si>
  <si>
    <t>春日部市、庄和町</t>
    <rPh sb="0" eb="4">
      <t>カスカベシ</t>
    </rPh>
    <rPh sb="5" eb="8">
      <t>ショウワマチ</t>
    </rPh>
    <phoneticPr fontId="5"/>
  </si>
  <si>
    <t>32．05．01</t>
    <phoneticPr fontId="4"/>
  </si>
  <si>
    <t>旧安行村区域の一部が</t>
  </si>
  <si>
    <t>かすかべし</t>
    <phoneticPr fontId="4"/>
  </si>
  <si>
    <t>草加町へ（注1）</t>
  </si>
  <si>
    <t>35．04．01</t>
    <phoneticPr fontId="4"/>
  </si>
  <si>
    <t>美園村の一部（注2）</t>
  </si>
  <si>
    <t>37．05．01</t>
    <phoneticPr fontId="4"/>
  </si>
  <si>
    <t>美園村の一部（注3）</t>
  </si>
  <si>
    <t>46．04．01</t>
    <phoneticPr fontId="4"/>
  </si>
  <si>
    <t>鳩ヶ谷市の一部（注4）</t>
    <rPh sb="0" eb="4">
      <t>ハトガヤシ</t>
    </rPh>
    <rPh sb="5" eb="7">
      <t>イチブ</t>
    </rPh>
    <rPh sb="8" eb="9">
      <t>チュウ</t>
    </rPh>
    <phoneticPr fontId="4"/>
  </si>
  <si>
    <t>入間川町、入間村、堀兼村、</t>
  </si>
  <si>
    <t>49．08．01</t>
    <phoneticPr fontId="4"/>
  </si>
  <si>
    <t>岩槻市の一部（注5）</t>
    <rPh sb="0" eb="2">
      <t>イワツキ</t>
    </rPh>
    <rPh sb="2" eb="3">
      <t>シ</t>
    </rPh>
    <rPh sb="4" eb="6">
      <t>イチブ</t>
    </rPh>
    <rPh sb="7" eb="8">
      <t>チュウ</t>
    </rPh>
    <phoneticPr fontId="4"/>
  </si>
  <si>
    <t>さやまし</t>
    <phoneticPr fontId="4"/>
  </si>
  <si>
    <t>奥富村、柏原村、水富村</t>
  </si>
  <si>
    <t>23．10．11</t>
    <phoneticPr fontId="4"/>
  </si>
  <si>
    <t>鳩ヶ谷市</t>
    <rPh sb="0" eb="3">
      <t>ハトガヤ</t>
    </rPh>
    <rPh sb="3" eb="4">
      <t>シ</t>
    </rPh>
    <phoneticPr fontId="4"/>
  </si>
  <si>
    <t>58．04．01</t>
    <phoneticPr fontId="4"/>
  </si>
  <si>
    <t>入間市の一部（注9）</t>
  </si>
  <si>
    <t>24．05．03</t>
  </si>
  <si>
    <t>29．09．01</t>
    <phoneticPr fontId="4"/>
  </si>
  <si>
    <t>羽生町、新郷村、須影村、</t>
  </si>
  <si>
    <t>ぎょうだし</t>
  </si>
  <si>
    <t>26．04．01</t>
  </si>
  <si>
    <t>編入</t>
    <rPh sb="0" eb="2">
      <t>ヘンニュウ</t>
    </rPh>
    <phoneticPr fontId="4"/>
  </si>
  <si>
    <t>下忍村の一部（注6）</t>
    <rPh sb="0" eb="2">
      <t>シモオシ</t>
    </rPh>
    <rPh sb="2" eb="3">
      <t>ムラ</t>
    </rPh>
    <rPh sb="4" eb="6">
      <t>イチブ</t>
    </rPh>
    <rPh sb="7" eb="8">
      <t>チュウ</t>
    </rPh>
    <phoneticPr fontId="4"/>
  </si>
  <si>
    <t>はにゅうし</t>
    <phoneticPr fontId="4"/>
  </si>
  <si>
    <t>岩瀬村、川俣村、井泉村、</t>
  </si>
  <si>
    <t>29．03．31</t>
  </si>
  <si>
    <t>須加村、荒木村、北河原村</t>
  </si>
  <si>
    <t>手子林村</t>
  </si>
  <si>
    <t>埼玉村</t>
  </si>
  <si>
    <t>(30．01．01)</t>
    <phoneticPr fontId="4"/>
  </si>
  <si>
    <t>30．07．20</t>
  </si>
  <si>
    <t>星宮村</t>
  </si>
  <si>
    <t>（千代田村設置）</t>
  </si>
  <si>
    <t>30．09．30</t>
  </si>
  <si>
    <t>太井村大字棚田、門井</t>
  </si>
  <si>
    <t>34．04．01</t>
    <phoneticPr fontId="4"/>
  </si>
  <si>
    <t>千代田村</t>
  </si>
  <si>
    <t>30．10．01</t>
  </si>
  <si>
    <t>行田市大字池上、下川上が</t>
    <rPh sb="0" eb="3">
      <t>ギョウダシ</t>
    </rPh>
    <rPh sb="3" eb="5">
      <t>オオアザ</t>
    </rPh>
    <rPh sb="5" eb="6">
      <t>イケ</t>
    </rPh>
    <rPh sb="6" eb="7">
      <t>ウエ</t>
    </rPh>
    <rPh sb="8" eb="9">
      <t>シモ</t>
    </rPh>
    <rPh sb="9" eb="11">
      <t>カワカミ</t>
    </rPh>
    <phoneticPr fontId="4"/>
  </si>
  <si>
    <t>行田市の一部（注10）</t>
  </si>
  <si>
    <t>熊谷市へ</t>
    <rPh sb="0" eb="3">
      <t>クマガヤシ</t>
    </rPh>
    <phoneticPr fontId="4"/>
  </si>
  <si>
    <t>31．04．01</t>
  </si>
  <si>
    <t>吹上町の一部（注7）</t>
  </si>
  <si>
    <t>32．03．31</t>
  </si>
  <si>
    <t>太田村</t>
  </si>
  <si>
    <t>鴻巣町、箕田村、田間宮村、</t>
  </si>
  <si>
    <t>32．04．01</t>
  </si>
  <si>
    <t>熊谷市大字太井の一部</t>
    <rPh sb="5" eb="6">
      <t>タ</t>
    </rPh>
    <rPh sb="6" eb="7">
      <t>イ</t>
    </rPh>
    <phoneticPr fontId="5"/>
  </si>
  <si>
    <t>こうのすし</t>
  </si>
  <si>
    <t>馬室村、笠原村</t>
  </si>
  <si>
    <t xml:space="preserve">33．04．01 </t>
  </si>
  <si>
    <t>羽生市大字下新郷の一部</t>
    <rPh sb="0" eb="3">
      <t>ハニュウシ</t>
    </rPh>
    <rPh sb="3" eb="5">
      <t>オオアザ</t>
    </rPh>
    <rPh sb="5" eb="6">
      <t>シモ</t>
    </rPh>
    <rPh sb="6" eb="7">
      <t>シン</t>
    </rPh>
    <rPh sb="7" eb="8">
      <t>サト</t>
    </rPh>
    <rPh sb="9" eb="11">
      <t>イチブ</t>
    </rPh>
    <phoneticPr fontId="14"/>
  </si>
  <si>
    <t>29．09．30</t>
    <phoneticPr fontId="4"/>
  </si>
  <si>
    <t>常光村</t>
  </si>
  <si>
    <t>34．10．01</t>
  </si>
  <si>
    <t>吹上町大字北新宿の一部</t>
    <rPh sb="3" eb="5">
      <t>オオアザ</t>
    </rPh>
    <rPh sb="5" eb="6">
      <t>キタ</t>
    </rPh>
    <rPh sb="6" eb="8">
      <t>シンジュク</t>
    </rPh>
    <rPh sb="9" eb="11">
      <t>イチブ</t>
    </rPh>
    <phoneticPr fontId="14"/>
  </si>
  <si>
    <t>43．12．01</t>
  </si>
  <si>
    <t>熊谷市大字太井の一部</t>
    <rPh sb="3" eb="5">
      <t>オオアザ</t>
    </rPh>
    <rPh sb="5" eb="6">
      <t>フト</t>
    </rPh>
    <rPh sb="6" eb="7">
      <t>イ</t>
    </rPh>
    <rPh sb="8" eb="10">
      <t>イチブ</t>
    </rPh>
    <phoneticPr fontId="5"/>
  </si>
  <si>
    <t>吹上町、川里町</t>
    <rPh sb="0" eb="3">
      <t>フキアゲマチ</t>
    </rPh>
    <rPh sb="4" eb="7">
      <t>カワサトマチ</t>
    </rPh>
    <phoneticPr fontId="5"/>
  </si>
  <si>
    <t>18．01．01</t>
    <phoneticPr fontId="4"/>
  </si>
  <si>
    <t>南河原村</t>
    <rPh sb="0" eb="3">
      <t>ミナミカワラ</t>
    </rPh>
    <rPh sb="3" eb="4">
      <t>ムラ</t>
    </rPh>
    <phoneticPr fontId="5"/>
  </si>
  <si>
    <t>深谷市、岡部町、川本町、</t>
    <rPh sb="0" eb="3">
      <t>フカヤシ</t>
    </rPh>
    <rPh sb="4" eb="7">
      <t>オカベマチ</t>
    </rPh>
    <rPh sb="8" eb="11">
      <t>カワモトマチ</t>
    </rPh>
    <phoneticPr fontId="5"/>
  </si>
  <si>
    <t>秩父市、吉田町、大滝村、</t>
    <rPh sb="0" eb="3">
      <t>チチブシ</t>
    </rPh>
    <rPh sb="4" eb="7">
      <t>ヨシダマチ</t>
    </rPh>
    <rPh sb="8" eb="11">
      <t>オオタキムラ</t>
    </rPh>
    <phoneticPr fontId="5"/>
  </si>
  <si>
    <t>ふかやし</t>
  </si>
  <si>
    <t>花園町</t>
    <rPh sb="0" eb="2">
      <t>ハナゾノ</t>
    </rPh>
    <rPh sb="2" eb="3">
      <t>マチ</t>
    </rPh>
    <phoneticPr fontId="4"/>
  </si>
  <si>
    <t>ちちぶし</t>
  </si>
  <si>
    <t>荒川村</t>
    <rPh sb="0" eb="3">
      <t>アラカワムラ</t>
    </rPh>
    <phoneticPr fontId="5"/>
  </si>
  <si>
    <t>22．03．01</t>
    <phoneticPr fontId="4"/>
  </si>
  <si>
    <t>群馬県太田市前小屋町、</t>
    <rPh sb="0" eb="3">
      <t>グンマケン</t>
    </rPh>
    <rPh sb="3" eb="6">
      <t>オオタシ</t>
    </rPh>
    <rPh sb="6" eb="7">
      <t>マエ</t>
    </rPh>
    <rPh sb="7" eb="9">
      <t>コヤ</t>
    </rPh>
    <rPh sb="9" eb="10">
      <t>マチ</t>
    </rPh>
    <phoneticPr fontId="4"/>
  </si>
  <si>
    <t>二ツ小屋町の各一部が</t>
    <rPh sb="0" eb="1">
      <t>フタ</t>
    </rPh>
    <rPh sb="2" eb="4">
      <t>コヤ</t>
    </rPh>
    <rPh sb="4" eb="5">
      <t>マチ</t>
    </rPh>
    <rPh sb="6" eb="9">
      <t>カクイチブ</t>
    </rPh>
    <phoneticPr fontId="4"/>
  </si>
  <si>
    <t>深谷市へ</t>
    <rPh sb="0" eb="3">
      <t>フカヤシ</t>
    </rPh>
    <phoneticPr fontId="4"/>
  </si>
  <si>
    <t>埼玉県深谷市高島の一部</t>
    <rPh sb="0" eb="3">
      <t>サイタマケン</t>
    </rPh>
    <rPh sb="3" eb="6">
      <t>フカヤシ</t>
    </rPh>
    <rPh sb="6" eb="8">
      <t>タカシマ</t>
    </rPh>
    <rPh sb="9" eb="11">
      <t>イチブ</t>
    </rPh>
    <phoneticPr fontId="4"/>
  </si>
  <si>
    <t>25．11．03</t>
    <phoneticPr fontId="4"/>
  </si>
  <si>
    <t>が太田市へ</t>
    <rPh sb="1" eb="4">
      <t>オオタシ</t>
    </rPh>
    <phoneticPr fontId="4"/>
  </si>
  <si>
    <t>ところざわし</t>
  </si>
  <si>
    <t>資料：県市町村課</t>
    <rPh sb="0" eb="2">
      <t>シリョウ</t>
    </rPh>
    <rPh sb="3" eb="4">
      <t>ケン</t>
    </rPh>
    <rPh sb="4" eb="7">
      <t>シチョウソン</t>
    </rPh>
    <rPh sb="7" eb="8">
      <t>カ</t>
    </rPh>
    <phoneticPr fontId="5"/>
  </si>
  <si>
    <t>平成30年</t>
    <rPh sb="0" eb="2">
      <t>ヘイセイ</t>
    </rPh>
    <rPh sb="4" eb="5">
      <t>ネン</t>
    </rPh>
    <phoneticPr fontId="4"/>
  </si>
  <si>
    <r>
      <rPr>
        <sz val="11"/>
        <color theme="0"/>
        <rFont val="ＭＳ Ｐゴシック"/>
        <family val="3"/>
        <charset val="128"/>
      </rPr>
      <t>令和</t>
    </r>
    <r>
      <rPr>
        <sz val="11"/>
        <color theme="1"/>
        <rFont val="ＭＳ Ｐゴシック"/>
        <family val="3"/>
        <charset val="128"/>
      </rPr>
      <t>3</t>
    </r>
    <r>
      <rPr>
        <b/>
        <sz val="11"/>
        <color theme="0"/>
        <rFont val="ＭＳ Ｐゴシック"/>
        <family val="3"/>
        <charset val="128"/>
      </rPr>
      <t>年</t>
    </r>
    <rPh sb="0" eb="2">
      <t>レイワ</t>
    </rPh>
    <rPh sb="3" eb="4">
      <t>ネン</t>
    </rPh>
    <phoneticPr fontId="4"/>
  </si>
  <si>
    <t>合計</t>
    <rPh sb="0" eb="2">
      <t>ゴウケイ</t>
    </rPh>
    <phoneticPr fontId="4"/>
  </si>
  <si>
    <t>製造業</t>
    <rPh sb="0" eb="3">
      <t>セイゾウギョウ</t>
    </rPh>
    <phoneticPr fontId="4"/>
  </si>
  <si>
    <t>15-4　医薬品及び医療機器生産金額</t>
    <rPh sb="8" eb="9">
      <t>オヨ</t>
    </rPh>
    <rPh sb="10" eb="12">
      <t>イリョウ</t>
    </rPh>
    <rPh sb="12" eb="14">
      <t>キキ</t>
    </rPh>
    <rPh sb="14" eb="16">
      <t>セイサン</t>
    </rPh>
    <phoneticPr fontId="4"/>
  </si>
  <si>
    <t>単位：100万円</t>
  </si>
  <si>
    <t>年次</t>
    <rPh sb="0" eb="1">
      <t>トシ</t>
    </rPh>
    <rPh sb="1" eb="2">
      <t>ツギ</t>
    </rPh>
    <phoneticPr fontId="4"/>
  </si>
  <si>
    <t>医療機器</t>
    <rPh sb="2" eb="3">
      <t>キ</t>
    </rPh>
    <rPh sb="3" eb="4">
      <t>キ</t>
    </rPh>
    <phoneticPr fontId="4"/>
  </si>
  <si>
    <t>資料：厚生労働省 「薬事工業生産動態統計調査」</t>
    <rPh sb="3" eb="5">
      <t>コウセイ</t>
    </rPh>
    <rPh sb="5" eb="8">
      <t>ロウドウショウ</t>
    </rPh>
    <rPh sb="10" eb="12">
      <t>ヤクジ</t>
    </rPh>
    <rPh sb="12" eb="14">
      <t>コウギョウ</t>
    </rPh>
    <rPh sb="14" eb="16">
      <t>セイサン</t>
    </rPh>
    <rPh sb="16" eb="18">
      <t>ドウタイ</t>
    </rPh>
    <rPh sb="18" eb="20">
      <t>トウケイ</t>
    </rPh>
    <rPh sb="20" eb="22">
      <t>チョウサ</t>
    </rPh>
    <phoneticPr fontId="4"/>
  </si>
  <si>
    <t>15-17　市町村別医療費支給状況 （続き）</t>
    <rPh sb="19" eb="20">
      <t>ツヅ</t>
    </rPh>
    <phoneticPr fontId="4"/>
  </si>
  <si>
    <t>（３）　ひとり親家庭等医療費</t>
    <phoneticPr fontId="4"/>
  </si>
  <si>
    <t>資料：県国保医療課</t>
  </si>
  <si>
    <t>17-1　民事及び行政事件の新受、既済及び未済件数</t>
    <rPh sb="5" eb="24">
      <t>ミンジジケン</t>
    </rPh>
    <rPh sb="24" eb="25">
      <t>スウ</t>
    </rPh>
    <phoneticPr fontId="4"/>
  </si>
  <si>
    <t>（１）　地方裁判所</t>
    <phoneticPr fontId="4"/>
  </si>
  <si>
    <t>単位：件</t>
    <rPh sb="0" eb="2">
      <t>タンイ</t>
    </rPh>
    <rPh sb="3" eb="4">
      <t>ケン</t>
    </rPh>
    <phoneticPr fontId="4"/>
  </si>
  <si>
    <t>年次 
事件の種類</t>
    <rPh sb="0" eb="1">
      <t>トシ</t>
    </rPh>
    <rPh sb="1" eb="2">
      <t>ツギ</t>
    </rPh>
    <rPh sb="4" eb="6">
      <t>ジケン</t>
    </rPh>
    <rPh sb="7" eb="9">
      <t>シュルイ</t>
    </rPh>
    <phoneticPr fontId="4"/>
  </si>
  <si>
    <t>新受</t>
    <phoneticPr fontId="4"/>
  </si>
  <si>
    <t>未済</t>
    <phoneticPr fontId="4"/>
  </si>
  <si>
    <t>事件の種類</t>
    <rPh sb="0" eb="2">
      <t>ジケン</t>
    </rPh>
    <rPh sb="3" eb="5">
      <t>シュルイ</t>
    </rPh>
    <phoneticPr fontId="4"/>
  </si>
  <si>
    <t>担保権の実行
としての競売等</t>
    <rPh sb="0" eb="3">
      <t>タンポケン</t>
    </rPh>
    <rPh sb="4" eb="6">
      <t>ジッコウ</t>
    </rPh>
    <rPh sb="11" eb="13">
      <t>ケイバイ</t>
    </rPh>
    <rPh sb="13" eb="14">
      <t>トウ</t>
    </rPh>
    <phoneticPr fontId="4"/>
  </si>
  <si>
    <t>不動産</t>
    <rPh sb="0" eb="3">
      <t>フドウサン</t>
    </rPh>
    <phoneticPr fontId="4"/>
  </si>
  <si>
    <t>債権</t>
    <rPh sb="0" eb="2">
      <t>サイケン</t>
    </rPh>
    <phoneticPr fontId="4"/>
  </si>
  <si>
    <t>令和元年</t>
    <rPh sb="0" eb="2">
      <t>レイワ</t>
    </rPh>
    <rPh sb="2" eb="4">
      <t>ガンネン</t>
    </rPh>
    <phoneticPr fontId="4"/>
  </si>
  <si>
    <t>財産開示</t>
    <rPh sb="0" eb="2">
      <t>ザイサン</t>
    </rPh>
    <rPh sb="2" eb="4">
      <t>カイジ</t>
    </rPh>
    <phoneticPr fontId="4"/>
  </si>
  <si>
    <t>情報取得</t>
    <rPh sb="0" eb="2">
      <t>ジョウホウ</t>
    </rPh>
    <rPh sb="2" eb="4">
      <t>シュトク</t>
    </rPh>
    <phoneticPr fontId="4"/>
  </si>
  <si>
    <t>破産</t>
    <rPh sb="0" eb="2">
      <t>ハサン</t>
    </rPh>
    <phoneticPr fontId="4"/>
  </si>
  <si>
    <t>再生</t>
    <rPh sb="0" eb="2">
      <t>サイセイ</t>
    </rPh>
    <phoneticPr fontId="4"/>
  </si>
  <si>
    <t xml:space="preserve">- </t>
  </si>
  <si>
    <t>小規模個人再生</t>
    <rPh sb="0" eb="3">
      <t>ショウキボ</t>
    </rPh>
    <rPh sb="3" eb="5">
      <t>コジン</t>
    </rPh>
    <rPh sb="5" eb="7">
      <t>サイセイ</t>
    </rPh>
    <phoneticPr fontId="4"/>
  </si>
  <si>
    <t>民事総数</t>
    <rPh sb="0" eb="2">
      <t>ミンジ</t>
    </rPh>
    <rPh sb="2" eb="4">
      <t>ソウスウ</t>
    </rPh>
    <phoneticPr fontId="4"/>
  </si>
  <si>
    <t>給与所得者等再生</t>
    <rPh sb="0" eb="2">
      <t>キュウヨ</t>
    </rPh>
    <rPh sb="2" eb="5">
      <t>ショトクシャ</t>
    </rPh>
    <rPh sb="5" eb="6">
      <t>トウ</t>
    </rPh>
    <rPh sb="6" eb="8">
      <t>サイセイ</t>
    </rPh>
    <phoneticPr fontId="4"/>
  </si>
  <si>
    <t>通常訴訟</t>
    <phoneticPr fontId="4"/>
  </si>
  <si>
    <t>会社更生</t>
    <rPh sb="0" eb="2">
      <t>カイシャ</t>
    </rPh>
    <rPh sb="2" eb="4">
      <t>コウセイ</t>
    </rPh>
    <phoneticPr fontId="4"/>
  </si>
  <si>
    <t>人事訴訟</t>
  </si>
  <si>
    <t>承認援助</t>
    <rPh sb="0" eb="2">
      <t>ショウニン</t>
    </rPh>
    <rPh sb="2" eb="4">
      <t>エンジョ</t>
    </rPh>
    <phoneticPr fontId="4"/>
  </si>
  <si>
    <t>手形・小切手訴訟</t>
  </si>
  <si>
    <t>船舶所有者等責任制限</t>
    <rPh sb="0" eb="2">
      <t>センパク</t>
    </rPh>
    <rPh sb="2" eb="5">
      <t>ショユウシャ</t>
    </rPh>
    <rPh sb="5" eb="6">
      <t>トウ</t>
    </rPh>
    <rPh sb="6" eb="8">
      <t>セキニン</t>
    </rPh>
    <rPh sb="8" eb="10">
      <t>セイゲン</t>
    </rPh>
    <phoneticPr fontId="4"/>
  </si>
  <si>
    <t>控訴</t>
  </si>
  <si>
    <t>油濁等損害賠償責任制限</t>
    <rPh sb="0" eb="1">
      <t>アブラ</t>
    </rPh>
    <rPh sb="1" eb="2">
      <t>ダクオン</t>
    </rPh>
    <rPh sb="2" eb="3">
      <t>トウ</t>
    </rPh>
    <rPh sb="3" eb="5">
      <t>ソンガイ</t>
    </rPh>
    <rPh sb="5" eb="7">
      <t>バイショウ</t>
    </rPh>
    <rPh sb="7" eb="9">
      <t>セキニン</t>
    </rPh>
    <rPh sb="9" eb="11">
      <t>セイゲン</t>
    </rPh>
    <phoneticPr fontId="4"/>
  </si>
  <si>
    <t>再審（訴訟）</t>
    <phoneticPr fontId="4"/>
  </si>
  <si>
    <t>簡易確定</t>
    <phoneticPr fontId="4"/>
  </si>
  <si>
    <t>控訴提起</t>
    <rPh sb="2" eb="4">
      <t>テイキ</t>
    </rPh>
    <phoneticPr fontId="4"/>
  </si>
  <si>
    <t>過料</t>
    <rPh sb="0" eb="2">
      <t>カリョウ</t>
    </rPh>
    <phoneticPr fontId="4"/>
  </si>
  <si>
    <t>飛躍上告受理申立て</t>
    <rPh sb="4" eb="6">
      <t>ジュリ</t>
    </rPh>
    <rPh sb="6" eb="8">
      <t>モウシタテ</t>
    </rPh>
    <phoneticPr fontId="4"/>
  </si>
  <si>
    <t>共助</t>
    <rPh sb="0" eb="2">
      <t>キョウジョ</t>
    </rPh>
    <phoneticPr fontId="4"/>
  </si>
  <si>
    <t>飛躍上告提起</t>
    <rPh sb="0" eb="2">
      <t>ヒヤク</t>
    </rPh>
    <rPh sb="2" eb="4">
      <t>ジョウコク</t>
    </rPh>
    <rPh sb="4" eb="6">
      <t>テイキ</t>
    </rPh>
    <phoneticPr fontId="4"/>
  </si>
  <si>
    <t>仲裁関係</t>
    <rPh sb="0" eb="2">
      <t>チュウサイ</t>
    </rPh>
    <rPh sb="2" eb="4">
      <t>カンケイ</t>
    </rPh>
    <phoneticPr fontId="4"/>
  </si>
  <si>
    <t>上告提起</t>
    <rPh sb="2" eb="4">
      <t>テイキ</t>
    </rPh>
    <phoneticPr fontId="4"/>
  </si>
  <si>
    <t>人身保護</t>
    <rPh sb="0" eb="2">
      <t>ジンシン</t>
    </rPh>
    <rPh sb="2" eb="4">
      <t>ホゴ</t>
    </rPh>
    <phoneticPr fontId="4"/>
  </si>
  <si>
    <t>抗告</t>
    <rPh sb="0" eb="2">
      <t>コウコク</t>
    </rPh>
    <phoneticPr fontId="4"/>
  </si>
  <si>
    <t>雑</t>
    <rPh sb="0" eb="1">
      <t>ザツ</t>
    </rPh>
    <phoneticPr fontId="4"/>
  </si>
  <si>
    <t>再審（抗告）</t>
    <rPh sb="0" eb="2">
      <t>サイシン</t>
    </rPh>
    <rPh sb="3" eb="5">
      <t>コウコク</t>
    </rPh>
    <phoneticPr fontId="4"/>
  </si>
  <si>
    <t>調停</t>
    <rPh sb="0" eb="2">
      <t>チョウテイ</t>
    </rPh>
    <phoneticPr fontId="4"/>
  </si>
  <si>
    <t>抗告提起</t>
    <rPh sb="2" eb="4">
      <t>テイキ</t>
    </rPh>
    <phoneticPr fontId="4"/>
  </si>
  <si>
    <t>民事非訟</t>
  </si>
  <si>
    <t>行政総数</t>
    <rPh sb="0" eb="2">
      <t>ギョウセイ</t>
    </rPh>
    <rPh sb="2" eb="4">
      <t>ソウスウ</t>
    </rPh>
    <phoneticPr fontId="4"/>
  </si>
  <si>
    <t>商 事 非 訟</t>
    <phoneticPr fontId="4"/>
  </si>
  <si>
    <t>特別清算</t>
    <rPh sb="0" eb="2">
      <t>トクベツ</t>
    </rPh>
    <rPh sb="2" eb="4">
      <t>セイサン</t>
    </rPh>
    <phoneticPr fontId="4"/>
  </si>
  <si>
    <t>第一審訴訟</t>
    <rPh sb="0" eb="1">
      <t>ダイ</t>
    </rPh>
    <rPh sb="1" eb="2">
      <t>イッ</t>
    </rPh>
    <rPh sb="2" eb="3">
      <t>シン</t>
    </rPh>
    <rPh sb="3" eb="5">
      <t>ソショウ</t>
    </rPh>
    <phoneticPr fontId="4"/>
  </si>
  <si>
    <t>その他</t>
    <rPh sb="0" eb="3">
      <t>ソノタ</t>
    </rPh>
    <phoneticPr fontId="4"/>
  </si>
  <si>
    <t>再審（訴訟）</t>
    <rPh sb="0" eb="2">
      <t>サイシン</t>
    </rPh>
    <rPh sb="3" eb="5">
      <t>ソショウ</t>
    </rPh>
    <phoneticPr fontId="4"/>
  </si>
  <si>
    <t>借地非訟</t>
  </si>
  <si>
    <t>控訴提起</t>
    <rPh sb="0" eb="2">
      <t>コウソ</t>
    </rPh>
    <rPh sb="2" eb="4">
      <t>テイキ</t>
    </rPh>
    <phoneticPr fontId="4"/>
  </si>
  <si>
    <t>配偶者暴力等に関する保護命令</t>
    <phoneticPr fontId="4"/>
  </si>
  <si>
    <t>飛躍上告受理申立て</t>
    <rPh sb="0" eb="2">
      <t>ヒヤク</t>
    </rPh>
    <rPh sb="2" eb="4">
      <t>ジョウコク</t>
    </rPh>
    <rPh sb="4" eb="6">
      <t>ジュリ</t>
    </rPh>
    <rPh sb="6" eb="8">
      <t>モウシタ</t>
    </rPh>
    <phoneticPr fontId="4"/>
  </si>
  <si>
    <t>労働審判</t>
    <rPh sb="0" eb="2">
      <t>ロウドウ</t>
    </rPh>
    <rPh sb="2" eb="4">
      <t>シンパン</t>
    </rPh>
    <phoneticPr fontId="4"/>
  </si>
  <si>
    <t>飛躍上告提起・上告提起</t>
    <rPh sb="0" eb="2">
      <t>ヒヤク</t>
    </rPh>
    <rPh sb="2" eb="4">
      <t>ジョウコク</t>
    </rPh>
    <rPh sb="4" eb="6">
      <t>テイキ</t>
    </rPh>
    <rPh sb="7" eb="9">
      <t>ジョウコク</t>
    </rPh>
    <rPh sb="9" eb="11">
      <t>テイキ</t>
    </rPh>
    <phoneticPr fontId="4"/>
  </si>
  <si>
    <t>保全命令</t>
  </si>
  <si>
    <t>　#仮処分</t>
    <rPh sb="2" eb="5">
      <t>カリショブン</t>
    </rPh>
    <phoneticPr fontId="4"/>
  </si>
  <si>
    <t>抗告提起</t>
    <rPh sb="0" eb="2">
      <t>コウコク</t>
    </rPh>
    <rPh sb="2" eb="4">
      <t>テイキ</t>
    </rPh>
    <phoneticPr fontId="4"/>
  </si>
  <si>
    <t>配当等手続</t>
    <rPh sb="0" eb="2">
      <t>ハイトウ</t>
    </rPh>
    <rPh sb="2" eb="3">
      <t>トウ</t>
    </rPh>
    <rPh sb="3" eb="5">
      <t>テツヅ</t>
    </rPh>
    <phoneticPr fontId="4"/>
  </si>
  <si>
    <t>強 制 執 行</t>
    <rPh sb="0" eb="1">
      <t>ツヨシ</t>
    </rPh>
    <rPh sb="2" eb="3">
      <t>セイ</t>
    </rPh>
    <rPh sb="4" eb="5">
      <t>シュウ</t>
    </rPh>
    <rPh sb="6" eb="7">
      <t>ギョウ</t>
    </rPh>
    <phoneticPr fontId="4"/>
  </si>
  <si>
    <t>資料：裁判所 「司法統計年報（民事・行政事件編）」</t>
    <rPh sb="3" eb="6">
      <t>サイバンショ</t>
    </rPh>
    <rPh sb="8" eb="10">
      <t>シホウ</t>
    </rPh>
    <rPh sb="10" eb="12">
      <t>トウケイ</t>
    </rPh>
    <rPh sb="12" eb="14">
      <t>ネンポウ</t>
    </rPh>
    <rPh sb="15" eb="17">
      <t>ミンジ</t>
    </rPh>
    <rPh sb="18" eb="20">
      <t>ギョウセイ</t>
    </rPh>
    <rPh sb="20" eb="22">
      <t>ジケン</t>
    </rPh>
    <rPh sb="22" eb="23">
      <t>ヘン</t>
    </rPh>
    <phoneticPr fontId="4"/>
  </si>
  <si>
    <t>注) 1 さいたま地方裁判所の取扱い件数。</t>
    <rPh sb="0" eb="1">
      <t>チュウ</t>
    </rPh>
    <rPh sb="9" eb="11">
      <t>チホウ</t>
    </rPh>
    <rPh sb="11" eb="14">
      <t>サイバンショ</t>
    </rPh>
    <rPh sb="15" eb="16">
      <t>ト</t>
    </rPh>
    <rPh sb="16" eb="17">
      <t>アツカ</t>
    </rPh>
    <rPh sb="18" eb="20">
      <t>ケンスウ</t>
    </rPh>
    <phoneticPr fontId="4"/>
  </si>
  <si>
    <r>
      <rPr>
        <sz val="11"/>
        <color theme="0"/>
        <rFont val="ＭＳ Ｐゴシック"/>
        <family val="3"/>
        <charset val="128"/>
      </rPr>
      <t xml:space="preserve">注) </t>
    </r>
    <r>
      <rPr>
        <sz val="11"/>
        <color theme="1"/>
        <rFont val="ＭＳ Ｐゴシック"/>
        <family val="2"/>
        <charset val="128"/>
      </rPr>
      <t>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rPh sb="44" eb="47">
      <t>サシヒ</t>
    </rPh>
    <phoneticPr fontId="4"/>
  </si>
  <si>
    <t xml:space="preserve">        未済件数となる。</t>
    <phoneticPr fontId="4"/>
  </si>
  <si>
    <t>17-3　家事審判及び調停事件の新受、既済及び未済件数</t>
    <rPh sb="5" eb="7">
      <t>カジ</t>
    </rPh>
    <rPh sb="7" eb="9">
      <t>シンパン</t>
    </rPh>
    <rPh sb="9" eb="10">
      <t>オヨ</t>
    </rPh>
    <rPh sb="11" eb="13">
      <t>チョウテイ</t>
    </rPh>
    <rPh sb="13" eb="15">
      <t>ジケン</t>
    </rPh>
    <rPh sb="16" eb="18">
      <t>シンジュ</t>
    </rPh>
    <rPh sb="19" eb="21">
      <t>キサイ</t>
    </rPh>
    <rPh sb="21" eb="22">
      <t>オヨ</t>
    </rPh>
    <rPh sb="23" eb="25">
      <t>ミサイ</t>
    </rPh>
    <rPh sb="25" eb="26">
      <t>ケン</t>
    </rPh>
    <rPh sb="26" eb="27">
      <t>スウ</t>
    </rPh>
    <phoneticPr fontId="4"/>
  </si>
  <si>
    <t>家事審判事件</t>
    <rPh sb="0" eb="2">
      <t>カジ</t>
    </rPh>
    <rPh sb="2" eb="4">
      <t>シンパン</t>
    </rPh>
    <rPh sb="4" eb="6">
      <t>ジケン</t>
    </rPh>
    <phoneticPr fontId="4"/>
  </si>
  <si>
    <t>家事調停事件</t>
    <rPh sb="0" eb="2">
      <t>カジ</t>
    </rPh>
    <rPh sb="2" eb="4">
      <t>チョウテイ</t>
    </rPh>
    <rPh sb="4" eb="6">
      <t>ジケン</t>
    </rPh>
    <phoneticPr fontId="4"/>
  </si>
  <si>
    <t>令和元年</t>
    <rPh sb="0" eb="2">
      <t>レイワ</t>
    </rPh>
    <rPh sb="2" eb="3">
      <t>モト</t>
    </rPh>
    <rPh sb="3" eb="4">
      <t>ネン</t>
    </rPh>
    <phoneticPr fontId="4"/>
  </si>
  <si>
    <t>資料：裁判所 「司法統計年報（家事事件編）」</t>
    <rPh sb="0" eb="2">
      <t>シリョウ</t>
    </rPh>
    <rPh sb="3" eb="6">
      <t>サイバンショ</t>
    </rPh>
    <rPh sb="8" eb="10">
      <t>シホウ</t>
    </rPh>
    <rPh sb="10" eb="12">
      <t>トウケイ</t>
    </rPh>
    <rPh sb="12" eb="14">
      <t>ネンポウ</t>
    </rPh>
    <rPh sb="15" eb="17">
      <t>カジ</t>
    </rPh>
    <rPh sb="17" eb="19">
      <t>ジケン</t>
    </rPh>
    <rPh sb="19" eb="20">
      <t>ヘン</t>
    </rPh>
    <phoneticPr fontId="4"/>
  </si>
  <si>
    <t>注) 1 さいたま家庭裁判所の取扱い件数。</t>
    <rPh sb="9" eb="11">
      <t>カテイ</t>
    </rPh>
    <rPh sb="11" eb="14">
      <t>サイバンショ</t>
    </rPh>
    <rPh sb="15" eb="16">
      <t>ト</t>
    </rPh>
    <rPh sb="16" eb="17">
      <t>アツカ</t>
    </rPh>
    <rPh sb="18" eb="20">
      <t>ケンスウ</t>
    </rPh>
    <phoneticPr fontId="4"/>
  </si>
  <si>
    <t>(1)地方裁判所</t>
    <rPh sb="3" eb="5">
      <t>チホウ</t>
    </rPh>
    <rPh sb="5" eb="8">
      <t>サイバンショ</t>
    </rPh>
    <phoneticPr fontId="3"/>
  </si>
  <si>
    <t>(2)簡易裁判所</t>
    <rPh sb="3" eb="5">
      <t>カンイ</t>
    </rPh>
    <rPh sb="5" eb="7">
      <t>サイバン</t>
    </rPh>
    <rPh sb="7" eb="8">
      <t>ショ</t>
    </rPh>
    <phoneticPr fontId="3"/>
  </si>
  <si>
    <t>（２）　簡易裁判所</t>
    <phoneticPr fontId="4"/>
  </si>
  <si>
    <t>借地非訟</t>
    <rPh sb="0" eb="2">
      <t>シャクチ</t>
    </rPh>
    <rPh sb="2" eb="3">
      <t>ヒ</t>
    </rPh>
    <rPh sb="3" eb="4">
      <t>ソショウ</t>
    </rPh>
    <phoneticPr fontId="4"/>
  </si>
  <si>
    <t>和解</t>
    <rPh sb="0" eb="2">
      <t>ワカイ</t>
    </rPh>
    <phoneticPr fontId="4"/>
  </si>
  <si>
    <t>督促</t>
    <rPh sb="0" eb="2">
      <t>トクソク</t>
    </rPh>
    <phoneticPr fontId="4"/>
  </si>
  <si>
    <t>公示催告</t>
    <rPh sb="0" eb="2">
      <t>コウジ</t>
    </rPh>
    <rPh sb="2" eb="4">
      <t>サイコク</t>
    </rPh>
    <phoneticPr fontId="4"/>
  </si>
  <si>
    <t>保全命令</t>
    <rPh sb="0" eb="2">
      <t>ホゼン</t>
    </rPh>
    <rPh sb="2" eb="4">
      <t>メイレイ</t>
    </rPh>
    <phoneticPr fontId="4"/>
  </si>
  <si>
    <t>少額訴訟債権執行</t>
    <rPh sb="0" eb="2">
      <t>ショウガク</t>
    </rPh>
    <rPh sb="2" eb="4">
      <t>ソショウ</t>
    </rPh>
    <rPh sb="4" eb="6">
      <t>サイケン</t>
    </rPh>
    <rPh sb="6" eb="8">
      <t>シッコウ</t>
    </rPh>
    <phoneticPr fontId="4"/>
  </si>
  <si>
    <t>通常訴訟</t>
    <rPh sb="0" eb="2">
      <t>ツウジョウ</t>
    </rPh>
    <rPh sb="2" eb="4">
      <t>ソショウ</t>
    </rPh>
    <phoneticPr fontId="4"/>
  </si>
  <si>
    <t>手形・小切手訴訟</t>
    <rPh sb="0" eb="2">
      <t>テガタ</t>
    </rPh>
    <rPh sb="3" eb="6">
      <t>コギッテ</t>
    </rPh>
    <rPh sb="6" eb="8">
      <t>ソショウ</t>
    </rPh>
    <phoneticPr fontId="4"/>
  </si>
  <si>
    <t>少額訴訟</t>
    <rPh sb="0" eb="2">
      <t>ショウガク</t>
    </rPh>
    <rPh sb="2" eb="4">
      <t>ソショウ</t>
    </rPh>
    <phoneticPr fontId="4"/>
  </si>
  <si>
    <t>少額訴訟判決に対する異議申立て</t>
    <rPh sb="0" eb="2">
      <t>ショウガク</t>
    </rPh>
    <rPh sb="2" eb="4">
      <t>ソショウ</t>
    </rPh>
    <rPh sb="4" eb="6">
      <t>ハンケツ</t>
    </rPh>
    <phoneticPr fontId="4"/>
  </si>
  <si>
    <t>少額異議判決に対する特別上告提起</t>
    <rPh sb="0" eb="2">
      <t>ショウガク</t>
    </rPh>
    <rPh sb="2" eb="4">
      <t>イギ</t>
    </rPh>
    <rPh sb="4" eb="6">
      <t>ハンケツ</t>
    </rPh>
    <phoneticPr fontId="4"/>
  </si>
  <si>
    <t>注) 1 さいたま地方裁判所管内簡易裁判所の取扱い件数。</t>
    <rPh sb="0" eb="1">
      <t>チュウ</t>
    </rPh>
    <rPh sb="9" eb="11">
      <t>チホウ</t>
    </rPh>
    <rPh sb="11" eb="14">
      <t>サイバンショ</t>
    </rPh>
    <rPh sb="14" eb="16">
      <t>カンナイ</t>
    </rPh>
    <rPh sb="16" eb="18">
      <t>カンイ</t>
    </rPh>
    <rPh sb="18" eb="21">
      <t>サイバンショ</t>
    </rPh>
    <rPh sb="22" eb="23">
      <t>ト</t>
    </rPh>
    <rPh sb="23" eb="24">
      <t>アツカ</t>
    </rPh>
    <rPh sb="25" eb="27">
      <t>ケンスウ</t>
    </rPh>
    <phoneticPr fontId="4"/>
  </si>
  <si>
    <r>
      <rPr>
        <sz val="11"/>
        <color theme="0"/>
        <rFont val="ＭＳ Ｐゴシック"/>
        <family val="3"/>
        <charset val="128"/>
      </rPr>
      <t>注)</t>
    </r>
    <r>
      <rPr>
        <sz val="11"/>
        <color theme="1"/>
        <rFont val="ＭＳ Ｐゴシック"/>
        <family val="2"/>
        <charset val="128"/>
      </rPr>
      <t xml:space="preserve"> 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rPh sb="44" eb="47">
      <t>サシヒ</t>
    </rPh>
    <phoneticPr fontId="4"/>
  </si>
  <si>
    <r>
      <rPr>
        <sz val="11"/>
        <color theme="0"/>
        <rFont val="ＭＳ Ｐゴシック"/>
        <family val="3"/>
        <charset val="128"/>
      </rPr>
      <t xml:space="preserve">注) 2 </t>
    </r>
    <r>
      <rPr>
        <sz val="11"/>
        <color theme="1"/>
        <rFont val="ＭＳ Ｐゴシック"/>
        <family val="2"/>
        <charset val="128"/>
      </rPr>
      <t>未済件数となる。</t>
    </r>
    <phoneticPr fontId="4"/>
  </si>
  <si>
    <t>4-18　労働災害発生状況</t>
    <rPh sb="5" eb="6">
      <t>ロウ</t>
    </rPh>
    <rPh sb="6" eb="7">
      <t>ハタラキ</t>
    </rPh>
    <rPh sb="7" eb="8">
      <t>ワザワ</t>
    </rPh>
    <rPh sb="8" eb="9">
      <t>ガイ</t>
    </rPh>
    <rPh sb="9" eb="10">
      <t>ハツ</t>
    </rPh>
    <rPh sb="10" eb="11">
      <t>ショウ</t>
    </rPh>
    <rPh sb="11" eb="12">
      <t>ジョウ</t>
    </rPh>
    <rPh sb="12" eb="13">
      <t>キョウ</t>
    </rPh>
    <phoneticPr fontId="4"/>
  </si>
  <si>
    <t>全産業</t>
    <rPh sb="0" eb="1">
      <t>ゼン</t>
    </rPh>
    <rPh sb="1" eb="3">
      <t>サンギョウ</t>
    </rPh>
    <phoneticPr fontId="4"/>
  </si>
  <si>
    <t>鉱業</t>
    <rPh sb="0" eb="2">
      <t>コウギョウ</t>
    </rPh>
    <phoneticPr fontId="4"/>
  </si>
  <si>
    <t>建設業</t>
    <rPh sb="0" eb="3">
      <t>ケンセツギョウ</t>
    </rPh>
    <phoneticPr fontId="4"/>
  </si>
  <si>
    <t>交通
運輸業</t>
    <rPh sb="0" eb="1">
      <t>コウ</t>
    </rPh>
    <rPh sb="1" eb="2">
      <t>ツウ</t>
    </rPh>
    <phoneticPr fontId="4"/>
  </si>
  <si>
    <t>陸上貨物</t>
    <rPh sb="0" eb="2">
      <t>リクジョウ</t>
    </rPh>
    <rPh sb="2" eb="4">
      <t>カモツ</t>
    </rPh>
    <phoneticPr fontId="4"/>
  </si>
  <si>
    <t>農林業</t>
    <rPh sb="0" eb="3">
      <t>ノウリンギョウ</t>
    </rPh>
    <phoneticPr fontId="4"/>
  </si>
  <si>
    <t>その他</t>
    <rPh sb="2" eb="3">
      <t>タ</t>
    </rPh>
    <phoneticPr fontId="4"/>
  </si>
  <si>
    <t># 死亡</t>
    <rPh sb="2" eb="4">
      <t>シボウ</t>
    </rPh>
    <phoneticPr fontId="4"/>
  </si>
  <si>
    <t>運送事業</t>
    <phoneticPr fontId="4"/>
  </si>
  <si>
    <t>資料：埼玉労働局 「業務概況」</t>
    <rPh sb="0" eb="2">
      <t>シリョウ</t>
    </rPh>
    <rPh sb="3" eb="5">
      <t>サイタマ</t>
    </rPh>
    <rPh sb="5" eb="8">
      <t>ロウドウキョク</t>
    </rPh>
    <rPh sb="10" eb="12">
      <t>ギョウム</t>
    </rPh>
    <rPh sb="12" eb="14">
      <t>ガイキョウ</t>
    </rPh>
    <phoneticPr fontId="4"/>
  </si>
  <si>
    <t>4-18</t>
    <phoneticPr fontId="3"/>
  </si>
  <si>
    <t>15-11</t>
    <phoneticPr fontId="3"/>
  </si>
  <si>
    <t>15-11　指定難病等医療費支給状況</t>
    <rPh sb="6" eb="8">
      <t>シテイ</t>
    </rPh>
    <rPh sb="8" eb="10">
      <t>ナンビョウ</t>
    </rPh>
    <rPh sb="10" eb="11">
      <t>トウ</t>
    </rPh>
    <rPh sb="11" eb="13">
      <t>イリョウ</t>
    </rPh>
    <rPh sb="13" eb="14">
      <t>ヒ</t>
    </rPh>
    <rPh sb="14" eb="16">
      <t>シキュウ</t>
    </rPh>
    <rPh sb="16" eb="18">
      <t>ジョウキョウ</t>
    </rPh>
    <phoneticPr fontId="4"/>
  </si>
  <si>
    <t>区分</t>
  </si>
  <si>
    <t>平成30年度</t>
  </si>
  <si>
    <t>令和元年度</t>
    <rPh sb="0" eb="2">
      <t>レイワ</t>
    </rPh>
    <rPh sb="2" eb="3">
      <t>モト</t>
    </rPh>
    <phoneticPr fontId="4"/>
  </si>
  <si>
    <t>令和２年度</t>
    <rPh sb="0" eb="2">
      <t>レイワ</t>
    </rPh>
    <phoneticPr fontId="4"/>
  </si>
  <si>
    <t>令和３年度</t>
    <rPh sb="0" eb="2">
      <t>レイワ</t>
    </rPh>
    <phoneticPr fontId="4"/>
  </si>
  <si>
    <t>指定難病等</t>
    <rPh sb="0" eb="2">
      <t>シテイ</t>
    </rPh>
    <rPh sb="2" eb="4">
      <t>ナンビョウ</t>
    </rPh>
    <rPh sb="4" eb="5">
      <t>トウ</t>
    </rPh>
    <phoneticPr fontId="4"/>
  </si>
  <si>
    <t>(ｱ)</t>
    <phoneticPr fontId="4"/>
  </si>
  <si>
    <t>小児慢性特定疾病</t>
    <rPh sb="4" eb="6">
      <t>トクテイ</t>
    </rPh>
    <rPh sb="6" eb="8">
      <t>シッペイ</t>
    </rPh>
    <phoneticPr fontId="4"/>
  </si>
  <si>
    <t>(ｲ)</t>
    <phoneticPr fontId="4"/>
  </si>
  <si>
    <t xml:space="preserve">資料：(ｱ)県財政課 「行政報告書」、(ｲ)県健康長寿課 「埼玉県の母子保健」 </t>
    <rPh sb="7" eb="9">
      <t>ザイセイ</t>
    </rPh>
    <rPh sb="9" eb="10">
      <t>カ</t>
    </rPh>
    <rPh sb="12" eb="14">
      <t>ギョウセイ</t>
    </rPh>
    <rPh sb="14" eb="17">
      <t>ホウコクショ</t>
    </rPh>
    <rPh sb="22" eb="23">
      <t>ケン</t>
    </rPh>
    <rPh sb="23" eb="25">
      <t>ケンコウ</t>
    </rPh>
    <rPh sb="25" eb="27">
      <t>チョウジュ</t>
    </rPh>
    <rPh sb="27" eb="28">
      <t>カ</t>
    </rPh>
    <rPh sb="30" eb="33">
      <t>サイタマケン</t>
    </rPh>
    <rPh sb="34" eb="36">
      <t>ボシ</t>
    </rPh>
    <rPh sb="36" eb="38">
      <t>ホケン</t>
    </rPh>
    <phoneticPr fontId="4"/>
  </si>
  <si>
    <t>注) 指定難病等は、県単独指定難病に対する支給を含む。</t>
    <rPh sb="0" eb="1">
      <t>チュウ</t>
    </rPh>
    <rPh sb="3" eb="5">
      <t>シテイ</t>
    </rPh>
    <rPh sb="5" eb="7">
      <t>ナンビョウ</t>
    </rPh>
    <rPh sb="7" eb="8">
      <t>トウ</t>
    </rPh>
    <rPh sb="10" eb="11">
      <t>ケン</t>
    </rPh>
    <rPh sb="11" eb="13">
      <t>タンドク</t>
    </rPh>
    <rPh sb="13" eb="15">
      <t>シテイ</t>
    </rPh>
    <rPh sb="15" eb="17">
      <t>ナンビョウ</t>
    </rPh>
    <rPh sb="18" eb="19">
      <t>タイ</t>
    </rPh>
    <rPh sb="21" eb="23">
      <t>シキュウ</t>
    </rPh>
    <rPh sb="24" eb="25">
      <t>フク</t>
    </rPh>
    <phoneticPr fontId="4"/>
  </si>
  <si>
    <t>総数</t>
    <phoneticPr fontId="4"/>
  </si>
  <si>
    <t>平成30年度</t>
    <rPh sb="0" eb="2">
      <t>ヘイセイ</t>
    </rPh>
    <rPh sb="4" eb="6">
      <t>ネンド</t>
    </rPh>
    <phoneticPr fontId="4"/>
  </si>
  <si>
    <t>新座市</t>
    <phoneticPr fontId="4"/>
  </si>
  <si>
    <t>日高市</t>
    <phoneticPr fontId="4"/>
  </si>
  <si>
    <t>吉川市</t>
    <phoneticPr fontId="4"/>
  </si>
  <si>
    <t xml:space="preserve"> </t>
    <phoneticPr fontId="4"/>
  </si>
  <si>
    <t>入間郡</t>
    <phoneticPr fontId="4"/>
  </si>
  <si>
    <t>三芳町</t>
    <phoneticPr fontId="4"/>
  </si>
  <si>
    <t>毛呂山町</t>
    <phoneticPr fontId="4"/>
  </si>
  <si>
    <t>越生町</t>
    <phoneticPr fontId="4"/>
  </si>
  <si>
    <t>滑川町</t>
    <phoneticPr fontId="4"/>
  </si>
  <si>
    <t>嵐山町</t>
    <phoneticPr fontId="4"/>
  </si>
  <si>
    <t>小川町</t>
    <phoneticPr fontId="4"/>
  </si>
  <si>
    <t>川島町</t>
    <phoneticPr fontId="4"/>
  </si>
  <si>
    <t>吉見町</t>
    <phoneticPr fontId="4"/>
  </si>
  <si>
    <t>鳩山町</t>
    <phoneticPr fontId="4"/>
  </si>
  <si>
    <t>ときがわ町</t>
    <phoneticPr fontId="4"/>
  </si>
  <si>
    <t>x</t>
    <phoneticPr fontId="4"/>
  </si>
  <si>
    <t>「第70回　埼玉県統計年鑑　令和5年」訂正表</t>
    <rPh sb="1" eb="2">
      <t>ダイ</t>
    </rPh>
    <rPh sb="4" eb="5">
      <t>カイ</t>
    </rPh>
    <rPh sb="6" eb="9">
      <t>サイタマケン</t>
    </rPh>
    <rPh sb="9" eb="11">
      <t>トウケイ</t>
    </rPh>
    <rPh sb="11" eb="13">
      <t>ネンカン</t>
    </rPh>
    <rPh sb="14" eb="16">
      <t>レイワ</t>
    </rPh>
    <rPh sb="17" eb="18">
      <t>ネン</t>
    </rPh>
    <rPh sb="19" eb="21">
      <t>テイセイ</t>
    </rPh>
    <rPh sb="21" eb="22">
      <t>ヒョウ</t>
    </rPh>
    <phoneticPr fontId="4"/>
  </si>
  <si>
    <t>15-10　原因別エイズ患者及びHIV感染者数</t>
    <phoneticPr fontId="4"/>
  </si>
  <si>
    <t>年次
原因</t>
    <rPh sb="3" eb="4">
      <t>ハラ</t>
    </rPh>
    <rPh sb="4" eb="5">
      <t>イン</t>
    </rPh>
    <phoneticPr fontId="4"/>
  </si>
  <si>
    <t>エイズ患者・HIV感染者総数</t>
    <phoneticPr fontId="4"/>
  </si>
  <si>
    <t># エイズ患者</t>
    <phoneticPr fontId="4"/>
  </si>
  <si>
    <t>男</t>
  </si>
  <si>
    <t>女</t>
  </si>
  <si>
    <t>#外国人</t>
    <phoneticPr fontId="4"/>
  </si>
  <si>
    <t>令和2年</t>
    <rPh sb="0" eb="2">
      <t>レイワ</t>
    </rPh>
    <rPh sb="3" eb="4">
      <t>ネン</t>
    </rPh>
    <phoneticPr fontId="4"/>
  </si>
  <si>
    <t>4・総数</t>
    <rPh sb="2" eb="4">
      <t>ソウスウ</t>
    </rPh>
    <phoneticPr fontId="4"/>
  </si>
  <si>
    <t>異性間性的接触</t>
  </si>
  <si>
    <t>同性間性的接触</t>
  </si>
  <si>
    <t>その他・不明</t>
  </si>
  <si>
    <t>注) 1 各年の数値は、「感染症の予防及び感染症の患者に対する医療に関する法律」に基づく報告件数。</t>
    <rPh sb="0" eb="1">
      <t>チュウ</t>
    </rPh>
    <rPh sb="5" eb="7">
      <t>カクネン</t>
    </rPh>
    <rPh sb="8" eb="10">
      <t>スウチ</t>
    </rPh>
    <phoneticPr fontId="4"/>
  </si>
  <si>
    <r>
      <t>総</t>
    </r>
    <r>
      <rPr>
        <sz val="11"/>
        <color theme="1"/>
        <rFont val="ＭＳ Ｐゴシック"/>
        <family val="3"/>
        <charset val="128"/>
      </rPr>
      <t>数</t>
    </r>
    <phoneticPr fontId="4"/>
  </si>
  <si>
    <r>
      <rPr>
        <sz val="11"/>
        <color theme="0"/>
        <rFont val="ＭＳ Ｐゴシック"/>
        <family val="3"/>
        <charset val="128"/>
      </rPr>
      <t>令和</t>
    </r>
    <r>
      <rPr>
        <sz val="11"/>
        <color theme="1"/>
        <rFont val="ＭＳ Ｐゴシック"/>
        <family val="3"/>
        <charset val="128"/>
      </rPr>
      <t>3</t>
    </r>
    <r>
      <rPr>
        <sz val="11"/>
        <color theme="0"/>
        <rFont val="ＭＳ Ｐゴシック"/>
        <family val="3"/>
        <charset val="128"/>
      </rPr>
      <t>年</t>
    </r>
    <rPh sb="0" eb="2">
      <t>レイワ</t>
    </rPh>
    <rPh sb="3" eb="4">
      <t>ネン</t>
    </rPh>
    <phoneticPr fontId="4"/>
  </si>
  <si>
    <r>
      <t>資料：県</t>
    </r>
    <r>
      <rPr>
        <sz val="11"/>
        <color theme="1"/>
        <rFont val="ＭＳ Ｐゴシック"/>
        <family val="3"/>
        <charset val="128"/>
      </rPr>
      <t>感染症対策課</t>
    </r>
    <rPh sb="4" eb="7">
      <t>カンセンショウ</t>
    </rPh>
    <rPh sb="7" eb="9">
      <t>タイサク</t>
    </rPh>
    <rPh sb="9" eb="10">
      <t>カ</t>
    </rPh>
    <phoneticPr fontId="4"/>
  </si>
  <si>
    <r>
      <rPr>
        <sz val="11"/>
        <color theme="0"/>
        <rFont val="ＭＳ Ｐゴシック"/>
        <family val="3"/>
        <charset val="128"/>
      </rPr>
      <t xml:space="preserve">注) </t>
    </r>
    <r>
      <rPr>
        <sz val="11"/>
        <color theme="1"/>
        <rFont val="ＭＳ Ｐゴシック"/>
        <family val="3"/>
        <charset val="128"/>
      </rPr>
      <t>2 「感染症の予防及び感染症の患者に対する医療に関する法律」による報告が週毎となっているため、各年の最終週末</t>
    </r>
    <rPh sb="6" eb="9">
      <t>カンセンショウ</t>
    </rPh>
    <rPh sb="10" eb="12">
      <t>ヨボウ</t>
    </rPh>
    <rPh sb="12" eb="13">
      <t>オヨ</t>
    </rPh>
    <rPh sb="14" eb="17">
      <t>カンセンショウ</t>
    </rPh>
    <rPh sb="18" eb="20">
      <t>カンジャ</t>
    </rPh>
    <rPh sb="21" eb="22">
      <t>タイ</t>
    </rPh>
    <rPh sb="24" eb="26">
      <t>イリョウ</t>
    </rPh>
    <rPh sb="27" eb="28">
      <t>カン</t>
    </rPh>
    <rPh sb="30" eb="32">
      <t>ホウリツ</t>
    </rPh>
    <rPh sb="36" eb="38">
      <t>ホウコク</t>
    </rPh>
    <rPh sb="53" eb="55">
      <t>サイシュウ</t>
    </rPh>
    <rPh sb="55" eb="57">
      <t>シュウマツ</t>
    </rPh>
    <phoneticPr fontId="4"/>
  </si>
  <si>
    <r>
      <rPr>
        <sz val="11"/>
        <color theme="0"/>
        <rFont val="ＭＳ Ｐゴシック"/>
        <family val="3"/>
        <charset val="128"/>
      </rPr>
      <t xml:space="preserve">注) 2 </t>
    </r>
    <r>
      <rPr>
        <sz val="11"/>
        <color theme="1"/>
        <rFont val="ＭＳ Ｐゴシック"/>
        <family val="3"/>
        <charset val="128"/>
      </rPr>
      <t>日の状況である。</t>
    </r>
    <rPh sb="7" eb="9">
      <t>ジョウキョウ</t>
    </rPh>
    <phoneticPr fontId="4"/>
  </si>
  <si>
    <r>
      <rPr>
        <sz val="11"/>
        <color theme="0"/>
        <rFont val="ＭＳ Ｐゴシック"/>
        <family val="3"/>
        <charset val="128"/>
      </rPr>
      <t xml:space="preserve">注) </t>
    </r>
    <r>
      <rPr>
        <sz val="11"/>
        <color theme="1"/>
        <rFont val="ＭＳ Ｐゴシック"/>
        <family val="3"/>
        <charset val="128"/>
      </rPr>
      <t>3 凝固因子製剤による者を除く。</t>
    </r>
    <phoneticPr fontId="4"/>
  </si>
  <si>
    <t>15-10</t>
    <phoneticPr fontId="3"/>
  </si>
  <si>
    <t>原因別エイズ患者及びHIV感染者数</t>
    <phoneticPr fontId="3"/>
  </si>
  <si>
    <t>R4</t>
    <phoneticPr fontId="3"/>
  </si>
  <si>
    <t>18-8　消防水利施設数</t>
    <rPh sb="5" eb="7">
      <t>ショウボウ</t>
    </rPh>
    <rPh sb="7" eb="9">
      <t>スイリ</t>
    </rPh>
    <rPh sb="9" eb="11">
      <t>シセツ</t>
    </rPh>
    <rPh sb="11" eb="12">
      <t>スウ</t>
    </rPh>
    <phoneticPr fontId="4"/>
  </si>
  <si>
    <t>（１） 消火栓、防火水槽及び井戸数</t>
    <rPh sb="4" eb="7">
      <t>ショウカセン</t>
    </rPh>
    <rPh sb="7" eb="9">
      <t>ボウカ</t>
    </rPh>
    <rPh sb="9" eb="11">
      <t>スイソウ</t>
    </rPh>
    <rPh sb="11" eb="12">
      <t>オヨ</t>
    </rPh>
    <rPh sb="13" eb="15">
      <t>イド</t>
    </rPh>
    <rPh sb="15" eb="16">
      <t>スウ</t>
    </rPh>
    <phoneticPr fontId="4"/>
  </si>
  <si>
    <t>消火栓・
防火水槽・
井戸</t>
    <phoneticPr fontId="4"/>
  </si>
  <si>
    <t>消火栓</t>
  </si>
  <si>
    <t>防火水槽</t>
    <rPh sb="0" eb="1">
      <t>ボウ</t>
    </rPh>
    <rPh sb="1" eb="2">
      <t>ヒ</t>
    </rPh>
    <rPh sb="2" eb="3">
      <t>ミズ</t>
    </rPh>
    <rPh sb="3" eb="4">
      <t>ソウ</t>
    </rPh>
    <phoneticPr fontId="4"/>
  </si>
  <si>
    <t>井戸</t>
    <rPh sb="0" eb="1">
      <t>セイ</t>
    </rPh>
    <rPh sb="1" eb="2">
      <t>ト</t>
    </rPh>
    <phoneticPr fontId="4"/>
  </si>
  <si>
    <t>公設</t>
    <phoneticPr fontId="4"/>
  </si>
  <si>
    <t>私設</t>
  </si>
  <si>
    <t>100㎥</t>
    <phoneticPr fontId="4"/>
  </si>
  <si>
    <t>40～100㎥</t>
    <phoneticPr fontId="4"/>
  </si>
  <si>
    <t>20～40㎥</t>
    <phoneticPr fontId="4"/>
  </si>
  <si>
    <t>以上</t>
    <rPh sb="0" eb="2">
      <t>イジョウ</t>
    </rPh>
    <phoneticPr fontId="4"/>
  </si>
  <si>
    <t>未満</t>
    <rPh sb="0" eb="2">
      <t>ミマン</t>
    </rPh>
    <phoneticPr fontId="4"/>
  </si>
  <si>
    <t>令和2年</t>
    <rPh sb="0" eb="2">
      <t>レイワ</t>
    </rPh>
    <phoneticPr fontId="4"/>
  </si>
  <si>
    <r>
      <rPr>
        <b/>
        <sz val="11"/>
        <color theme="0"/>
        <rFont val="ＭＳ Ｐゴシック"/>
        <family val="3"/>
        <charset val="128"/>
      </rPr>
      <t>令和</t>
    </r>
    <r>
      <rPr>
        <b/>
        <sz val="11"/>
        <rFont val="ＭＳ Ｐゴシック"/>
        <family val="3"/>
        <charset val="128"/>
      </rPr>
      <t>4</t>
    </r>
    <r>
      <rPr>
        <b/>
        <sz val="11"/>
        <color theme="0"/>
        <rFont val="ＭＳ Ｐゴシック"/>
        <family val="3"/>
        <charset val="128"/>
      </rPr>
      <t>年</t>
    </r>
    <rPh sb="0" eb="2">
      <t>レイワ</t>
    </rPh>
    <phoneticPr fontId="4"/>
  </si>
  <si>
    <t>資料：県消防課 「消防年報」（各年4月1日現在）</t>
    <rPh sb="4" eb="6">
      <t>ショウボウ</t>
    </rPh>
    <rPh sb="9" eb="11">
      <t>ショウボウ</t>
    </rPh>
    <rPh sb="11" eb="13">
      <t>ネンポウ</t>
    </rPh>
    <phoneticPr fontId="4"/>
  </si>
  <si>
    <t>18-8</t>
    <phoneticPr fontId="3"/>
  </si>
  <si>
    <t>消防水利施設数</t>
    <phoneticPr fontId="3"/>
  </si>
  <si>
    <t>R2</t>
    <phoneticPr fontId="3"/>
  </si>
  <si>
    <t>消火栓・防火水槽・井戸</t>
    <phoneticPr fontId="3"/>
  </si>
  <si>
    <t>防火水槽　20～40㎥未満</t>
    <rPh sb="11" eb="13">
      <t>ミマン</t>
    </rPh>
    <phoneticPr fontId="3"/>
  </si>
  <si>
    <t>18-4　法令違反別、事故類型別交通事故発生状況 （令和4年）</t>
    <rPh sb="26" eb="28">
      <t>レイワ</t>
    </rPh>
    <rPh sb="29" eb="30">
      <t>ネン</t>
    </rPh>
    <phoneticPr fontId="4"/>
  </si>
  <si>
    <t>（１）　法令違反別</t>
    <phoneticPr fontId="4"/>
  </si>
  <si>
    <t>単位：件数　件、死者・負傷者数　人</t>
    <rPh sb="0" eb="2">
      <t>タンイ</t>
    </rPh>
    <rPh sb="3" eb="4">
      <t>ケン</t>
    </rPh>
    <rPh sb="4" eb="5">
      <t>スウ</t>
    </rPh>
    <rPh sb="6" eb="7">
      <t>ケン</t>
    </rPh>
    <rPh sb="8" eb="14">
      <t>シショウシャ</t>
    </rPh>
    <rPh sb="14" eb="15">
      <t>スウ</t>
    </rPh>
    <rPh sb="16" eb="17">
      <t>ニン</t>
    </rPh>
    <phoneticPr fontId="4"/>
  </si>
  <si>
    <t>（２）　事故類型別</t>
    <phoneticPr fontId="4"/>
  </si>
  <si>
    <t>第1当事者の法令違反</t>
    <rPh sb="0" eb="1">
      <t>ダイ</t>
    </rPh>
    <rPh sb="2" eb="5">
      <t>トウジシャ</t>
    </rPh>
    <phoneticPr fontId="4"/>
  </si>
  <si>
    <t>死亡事故</t>
    <rPh sb="0" eb="2">
      <t>シボウ</t>
    </rPh>
    <rPh sb="2" eb="4">
      <t>ジコ</t>
    </rPh>
    <phoneticPr fontId="4"/>
  </si>
  <si>
    <t>負傷事故</t>
    <rPh sb="0" eb="2">
      <t>フショウ</t>
    </rPh>
    <rPh sb="2" eb="4">
      <t>ジコ</t>
    </rPh>
    <phoneticPr fontId="4"/>
  </si>
  <si>
    <t>事故類型</t>
    <phoneticPr fontId="4"/>
  </si>
  <si>
    <t>件数</t>
    <rPh sb="0" eb="2">
      <t>ケンスウ</t>
    </rPh>
    <phoneticPr fontId="4"/>
  </si>
  <si>
    <t>死者数</t>
    <rPh sb="0" eb="2">
      <t>シシャ</t>
    </rPh>
    <rPh sb="2" eb="3">
      <t>スウ</t>
    </rPh>
    <phoneticPr fontId="4"/>
  </si>
  <si>
    <t>負傷者数</t>
    <rPh sb="2" eb="3">
      <t>シャ</t>
    </rPh>
    <phoneticPr fontId="4"/>
  </si>
  <si>
    <t>負傷者数</t>
    <phoneticPr fontId="4"/>
  </si>
  <si>
    <t>負傷者数</t>
    <rPh sb="2" eb="3">
      <t>シャ</t>
    </rPh>
    <rPh sb="3" eb="4">
      <t>スウ</t>
    </rPh>
    <phoneticPr fontId="4"/>
  </si>
  <si>
    <t>信号無視</t>
  </si>
  <si>
    <t>歩行者対車両</t>
    <phoneticPr fontId="4"/>
  </si>
  <si>
    <t>通行区分違反</t>
    <rPh sb="4" eb="6">
      <t>イハン</t>
    </rPh>
    <phoneticPr fontId="4"/>
  </si>
  <si>
    <t>対面通行中</t>
  </si>
  <si>
    <t>最高速度違反</t>
  </si>
  <si>
    <t>背面通行中</t>
  </si>
  <si>
    <t>横断等禁止違反</t>
  </si>
  <si>
    <t>横断歩道横断中</t>
  </si>
  <si>
    <t>車間距離不保持</t>
  </si>
  <si>
    <t>横断歩道付近横断中</t>
    <phoneticPr fontId="4"/>
  </si>
  <si>
    <t>追越し違反</t>
  </si>
  <si>
    <t>その他横断中</t>
    <phoneticPr fontId="4"/>
  </si>
  <si>
    <t>右折違反</t>
  </si>
  <si>
    <t>左折違反</t>
  </si>
  <si>
    <t>優先通行違反</t>
    <rPh sb="4" eb="6">
      <t>イハン</t>
    </rPh>
    <phoneticPr fontId="4"/>
  </si>
  <si>
    <t>自転車対車両</t>
    <phoneticPr fontId="4"/>
  </si>
  <si>
    <t>交差点安全通行義務違反</t>
    <rPh sb="5" eb="7">
      <t>ツウコウ</t>
    </rPh>
    <rPh sb="7" eb="9">
      <t>ギム</t>
    </rPh>
    <phoneticPr fontId="4"/>
  </si>
  <si>
    <t>出会頭</t>
    <rPh sb="1" eb="2">
      <t>ア</t>
    </rPh>
    <phoneticPr fontId="4"/>
  </si>
  <si>
    <t>左折時</t>
  </si>
  <si>
    <t>歩行者妨害等</t>
    <phoneticPr fontId="4"/>
  </si>
  <si>
    <t>右折時</t>
  </si>
  <si>
    <t>横断歩行者妨害等</t>
  </si>
  <si>
    <t>その他通行妨害等</t>
  </si>
  <si>
    <t>車両相互</t>
    <phoneticPr fontId="4"/>
  </si>
  <si>
    <t>横断自転車妨害等</t>
    <rPh sb="7" eb="8">
      <t>トウ</t>
    </rPh>
    <phoneticPr fontId="4"/>
  </si>
  <si>
    <t>正面衝突</t>
  </si>
  <si>
    <t>追突</t>
  </si>
  <si>
    <t>徐行</t>
    <phoneticPr fontId="4"/>
  </si>
  <si>
    <t>出会頭</t>
  </si>
  <si>
    <t>交差点の徐行違反</t>
    <rPh sb="0" eb="3">
      <t>コウサテン</t>
    </rPh>
    <rPh sb="6" eb="8">
      <t>イハン</t>
    </rPh>
    <phoneticPr fontId="4"/>
  </si>
  <si>
    <t>追越・追抜時</t>
  </si>
  <si>
    <t>その他法定・特定場所の徐行違反</t>
    <rPh sb="0" eb="3">
      <t>ソノタ</t>
    </rPh>
    <rPh sb="3" eb="5">
      <t>ホウテイ</t>
    </rPh>
    <rPh sb="6" eb="8">
      <t>トクテイ</t>
    </rPh>
    <rPh sb="8" eb="10">
      <t>バショ</t>
    </rPh>
    <rPh sb="11" eb="13">
      <t>ジョコウ</t>
    </rPh>
    <rPh sb="13" eb="15">
      <t>イハン</t>
    </rPh>
    <phoneticPr fontId="4"/>
  </si>
  <si>
    <t>すれ違い時</t>
  </si>
  <si>
    <t>右　折　時</t>
    <phoneticPr fontId="4"/>
  </si>
  <si>
    <t>右直</t>
    <rPh sb="0" eb="1">
      <t>ミギ</t>
    </rPh>
    <rPh sb="1" eb="2">
      <t>ナオ</t>
    </rPh>
    <phoneticPr fontId="4"/>
  </si>
  <si>
    <t>一時停止違反</t>
    <rPh sb="4" eb="6">
      <t>イハン</t>
    </rPh>
    <phoneticPr fontId="4"/>
  </si>
  <si>
    <t>酒酔い運転</t>
  </si>
  <si>
    <t>過労等</t>
  </si>
  <si>
    <t>車両単独</t>
    <phoneticPr fontId="4"/>
  </si>
  <si>
    <t>薬物使用等</t>
    <rPh sb="4" eb="5">
      <t>トウ</t>
    </rPh>
    <phoneticPr fontId="4"/>
  </si>
  <si>
    <t>工作物衝突</t>
  </si>
  <si>
    <t>過労運転</t>
  </si>
  <si>
    <t>駐車車両衝突</t>
  </si>
  <si>
    <t>路外逸脱</t>
  </si>
  <si>
    <t>安全運転義務違反</t>
  </si>
  <si>
    <t>ﾊﾝﾄﾞﾙ･ﾌﾞﾚｰｷ操作不適当</t>
    <rPh sb="15" eb="16">
      <t>トウ</t>
    </rPh>
    <phoneticPr fontId="4"/>
  </si>
  <si>
    <t>前方不注意</t>
    <phoneticPr fontId="4"/>
  </si>
  <si>
    <t>踏切事故</t>
  </si>
  <si>
    <t>内在的</t>
    <rPh sb="0" eb="3">
      <t>ナイザイテキ</t>
    </rPh>
    <phoneticPr fontId="4"/>
  </si>
  <si>
    <t>資料：県警察本部交通総務課</t>
    <rPh sb="4" eb="6">
      <t>ケイサツ</t>
    </rPh>
    <rPh sb="6" eb="8">
      <t>ホンブ</t>
    </rPh>
    <rPh sb="8" eb="10">
      <t>コウツウ</t>
    </rPh>
    <rPh sb="10" eb="12">
      <t>ソウム</t>
    </rPh>
    <rPh sb="12" eb="13">
      <t>カ</t>
    </rPh>
    <phoneticPr fontId="4"/>
  </si>
  <si>
    <t>外在的</t>
    <rPh sb="0" eb="3">
      <t>ガイザイテキ</t>
    </rPh>
    <phoneticPr fontId="4"/>
  </si>
  <si>
    <t>注)  死者数は、交通事故の発生から24時間以内に死亡したもの。</t>
    <phoneticPr fontId="4"/>
  </si>
  <si>
    <t>動静不注視</t>
  </si>
  <si>
    <t>安全不確認</t>
    <phoneticPr fontId="4"/>
  </si>
  <si>
    <t>前方・左・右</t>
    <rPh sb="0" eb="2">
      <t>ゼンポウ</t>
    </rPh>
    <rPh sb="3" eb="4">
      <t>ヒダリ</t>
    </rPh>
    <rPh sb="5" eb="6">
      <t>ミギ</t>
    </rPh>
    <phoneticPr fontId="4"/>
  </si>
  <si>
    <t>後方</t>
    <rPh sb="0" eb="2">
      <t>コウホウ</t>
    </rPh>
    <phoneticPr fontId="4"/>
  </si>
  <si>
    <t>安全速度</t>
  </si>
  <si>
    <t>その他の安全運転
義務違反</t>
    <phoneticPr fontId="4"/>
  </si>
  <si>
    <t>その他の違反</t>
  </si>
  <si>
    <t>歩行者が第1当事者
となった場合</t>
    <rPh sb="0" eb="3">
      <t>ホコウシャ</t>
    </rPh>
    <rPh sb="4" eb="5">
      <t>ダイ</t>
    </rPh>
    <rPh sb="6" eb="9">
      <t>トウジシャ</t>
    </rPh>
    <rPh sb="14" eb="16">
      <t>バアイ</t>
    </rPh>
    <phoneticPr fontId="4"/>
  </si>
  <si>
    <t>（再掲）無免許運転</t>
    <phoneticPr fontId="4"/>
  </si>
  <si>
    <t>8-5</t>
    <phoneticPr fontId="3"/>
  </si>
  <si>
    <t>市町村別、原動機付自転車及び小型特殊自動車車両数</t>
    <phoneticPr fontId="3"/>
  </si>
  <si>
    <t>8-5　市町村別、原動機付自転車及び小型特殊自動車車両数</t>
    <rPh sb="9" eb="12">
      <t>ゲンドウキ</t>
    </rPh>
    <rPh sb="12" eb="13">
      <t>ツキ</t>
    </rPh>
    <rPh sb="13" eb="16">
      <t>ジテンシャ</t>
    </rPh>
    <rPh sb="16" eb="17">
      <t>オヨ</t>
    </rPh>
    <rPh sb="18" eb="20">
      <t>コガタ</t>
    </rPh>
    <rPh sb="20" eb="22">
      <t>トクシュ</t>
    </rPh>
    <rPh sb="22" eb="25">
      <t>ジドウシャ</t>
    </rPh>
    <rPh sb="25" eb="27">
      <t>シャリョウ</t>
    </rPh>
    <phoneticPr fontId="4"/>
  </si>
  <si>
    <t>単位：両</t>
    <rPh sb="0" eb="2">
      <t>タンイ</t>
    </rPh>
    <rPh sb="3" eb="4">
      <t>リョウ</t>
    </rPh>
    <phoneticPr fontId="4"/>
  </si>
  <si>
    <t>年次　　　　　　　　　市町村</t>
    <rPh sb="11" eb="12">
      <t>シ</t>
    </rPh>
    <rPh sb="12" eb="13">
      <t>マチ</t>
    </rPh>
    <rPh sb="13" eb="14">
      <t>ムラ</t>
    </rPh>
    <phoneticPr fontId="4"/>
  </si>
  <si>
    <t>原動機付自転車</t>
    <rPh sb="0" eb="1">
      <t>ハラ</t>
    </rPh>
    <rPh sb="1" eb="2">
      <t>ドウ</t>
    </rPh>
    <rPh sb="2" eb="3">
      <t>キ</t>
    </rPh>
    <rPh sb="3" eb="4">
      <t>ヅケ</t>
    </rPh>
    <rPh sb="4" eb="5">
      <t>ジ</t>
    </rPh>
    <rPh sb="5" eb="6">
      <t>テン</t>
    </rPh>
    <rPh sb="6" eb="7">
      <t>クルマ</t>
    </rPh>
    <phoneticPr fontId="4"/>
  </si>
  <si>
    <t>小型特殊　　　　　自動車</t>
    <rPh sb="0" eb="2">
      <t>コガタ</t>
    </rPh>
    <rPh sb="2" eb="4">
      <t>トクシュ</t>
    </rPh>
    <rPh sb="9" eb="10">
      <t>ジ</t>
    </rPh>
    <rPh sb="10" eb="11">
      <t>ドウ</t>
    </rPh>
    <rPh sb="11" eb="12">
      <t>クルマ</t>
    </rPh>
    <phoneticPr fontId="4"/>
  </si>
  <si>
    <t>市町村</t>
    <phoneticPr fontId="4"/>
  </si>
  <si>
    <t>第1種</t>
    <rPh sb="0" eb="1">
      <t>ダイ</t>
    </rPh>
    <rPh sb="2" eb="3">
      <t>シュ</t>
    </rPh>
    <phoneticPr fontId="4"/>
  </si>
  <si>
    <t>第2種</t>
    <rPh sb="0" eb="1">
      <t>ダイ</t>
    </rPh>
    <rPh sb="2" eb="3">
      <t>シュ</t>
    </rPh>
    <phoneticPr fontId="4"/>
  </si>
  <si>
    <t>4・県計</t>
    <rPh sb="2" eb="3">
      <t>ケン</t>
    </rPh>
    <rPh sb="3" eb="4">
      <t>ケイ</t>
    </rPh>
    <phoneticPr fontId="4"/>
  </si>
  <si>
    <t>北葛飾郡</t>
    <rPh sb="1" eb="2">
      <t>クズ</t>
    </rPh>
    <phoneticPr fontId="4"/>
  </si>
  <si>
    <t>資料：県市町村課「市町村税課税状況等の調」（各年4月1日現在）</t>
    <rPh sb="0" eb="2">
      <t>シリョウ</t>
    </rPh>
    <rPh sb="3" eb="4">
      <t>ケン</t>
    </rPh>
    <rPh sb="4" eb="7">
      <t>シチョウソン</t>
    </rPh>
    <rPh sb="7" eb="8">
      <t>カ</t>
    </rPh>
    <rPh sb="22" eb="24">
      <t>カクネン</t>
    </rPh>
    <rPh sb="25" eb="26">
      <t>ガツ</t>
    </rPh>
    <rPh sb="27" eb="28">
      <t>ニチ</t>
    </rPh>
    <rPh sb="28" eb="30">
      <t>ゲンザイ</t>
    </rPh>
    <phoneticPr fontId="4"/>
  </si>
  <si>
    <t>注) 1 第1種とは総排気量50cc以下又は定格出力0.6kW以下、第2種とは総排気量50cc超～125cc以下又は定格出力0.6kW超～</t>
    <phoneticPr fontId="25"/>
  </si>
  <si>
    <t>8-3　一般道路交通量 （令和3年度）</t>
    <rPh sb="13" eb="15">
      <t>レイワ</t>
    </rPh>
    <rPh sb="16" eb="17">
      <t>ネン</t>
    </rPh>
    <phoneticPr fontId="4"/>
  </si>
  <si>
    <t>単位：台</t>
  </si>
  <si>
    <t>路線・観測地点</t>
    <rPh sb="3" eb="4">
      <t>カン</t>
    </rPh>
    <rPh sb="4" eb="5">
      <t>ハカリ</t>
    </rPh>
    <rPh sb="5" eb="6">
      <t>チ</t>
    </rPh>
    <rPh sb="6" eb="7">
      <t>テン</t>
    </rPh>
    <phoneticPr fontId="26"/>
  </si>
  <si>
    <t>昼間12時間自動車類交通量</t>
    <rPh sb="0" eb="2">
      <t>チュウカン</t>
    </rPh>
    <rPh sb="4" eb="6">
      <t>ジカン</t>
    </rPh>
    <rPh sb="6" eb="9">
      <t>ジドウシャ</t>
    </rPh>
    <rPh sb="9" eb="10">
      <t>ルイ</t>
    </rPh>
    <rPh sb="10" eb="12">
      <t>コウツウ</t>
    </rPh>
    <rPh sb="12" eb="13">
      <t>リョウ</t>
    </rPh>
    <phoneticPr fontId="4"/>
  </si>
  <si>
    <t>24時間自動車類交通量</t>
    <rPh sb="2" eb="4">
      <t>ジカン</t>
    </rPh>
    <rPh sb="4" eb="7">
      <t>ジドウシャ</t>
    </rPh>
    <rPh sb="7" eb="8">
      <t>ルイ</t>
    </rPh>
    <rPh sb="8" eb="10">
      <t>コウツウ</t>
    </rPh>
    <rPh sb="10" eb="11">
      <t>リョウ</t>
    </rPh>
    <phoneticPr fontId="4"/>
  </si>
  <si>
    <t>昼間12時間歩行者等交通量</t>
    <rPh sb="0" eb="2">
      <t>チュウカン</t>
    </rPh>
    <rPh sb="4" eb="6">
      <t>ジカン</t>
    </rPh>
    <rPh sb="6" eb="9">
      <t>ホコウシャ</t>
    </rPh>
    <rPh sb="9" eb="10">
      <t>トウ</t>
    </rPh>
    <rPh sb="10" eb="12">
      <t>コウツウ</t>
    </rPh>
    <rPh sb="12" eb="13">
      <t>リョウ</t>
    </rPh>
    <phoneticPr fontId="4"/>
  </si>
  <si>
    <t>上下合計</t>
    <rPh sb="0" eb="2">
      <t>ジョウゲ</t>
    </rPh>
    <rPh sb="2" eb="4">
      <t>ゴウケイ</t>
    </rPh>
    <phoneticPr fontId="4"/>
  </si>
  <si>
    <t>小型車</t>
    <rPh sb="0" eb="2">
      <t>コガタ</t>
    </rPh>
    <phoneticPr fontId="4"/>
  </si>
  <si>
    <t>大型車</t>
    <rPh sb="0" eb="3">
      <t>オオガタシャシャ</t>
    </rPh>
    <phoneticPr fontId="4"/>
  </si>
  <si>
    <t>歩行者数</t>
    <rPh sb="3" eb="4">
      <t>カズ</t>
    </rPh>
    <phoneticPr fontId="26"/>
  </si>
  <si>
    <t>自転車類</t>
    <rPh sb="3" eb="4">
      <t>ルイ</t>
    </rPh>
    <phoneticPr fontId="26"/>
  </si>
  <si>
    <t>動力付き</t>
    <rPh sb="2" eb="3">
      <t>ツ</t>
    </rPh>
    <phoneticPr fontId="26"/>
  </si>
  <si>
    <t>（人）</t>
    <rPh sb="1" eb="2">
      <t>ニン</t>
    </rPh>
    <phoneticPr fontId="4"/>
  </si>
  <si>
    <t>二輪車類</t>
    <rPh sb="0" eb="2">
      <t>ニリン</t>
    </rPh>
    <phoneticPr fontId="26"/>
  </si>
  <si>
    <t>一般国道4号</t>
  </si>
  <si>
    <t>越谷市七左町6丁目62番地先</t>
    <rPh sb="3" eb="4">
      <t>ナナ</t>
    </rPh>
    <rPh sb="4" eb="5">
      <t>ヒダリ</t>
    </rPh>
    <rPh sb="5" eb="6">
      <t>マチ</t>
    </rPh>
    <rPh sb="7" eb="9">
      <t>チョウメ</t>
    </rPh>
    <rPh sb="11" eb="12">
      <t>バン</t>
    </rPh>
    <rPh sb="12" eb="14">
      <t>チサキ</t>
    </rPh>
    <phoneticPr fontId="4"/>
  </si>
  <si>
    <t>春日部市水角1517地先</t>
    <rPh sb="4" eb="5">
      <t>ミズ</t>
    </rPh>
    <rPh sb="5" eb="6">
      <t>ツノ</t>
    </rPh>
    <rPh sb="10" eb="12">
      <t>チサキ</t>
    </rPh>
    <phoneticPr fontId="22"/>
  </si>
  <si>
    <t>杉戸町杉戸7丁目4-3地先</t>
    <rPh sb="0" eb="3">
      <t>スギトマチ</t>
    </rPh>
    <rPh sb="3" eb="5">
      <t>スギト</t>
    </rPh>
    <rPh sb="6" eb="8">
      <t>チョウメ</t>
    </rPh>
    <rPh sb="11" eb="13">
      <t>チサキ</t>
    </rPh>
    <phoneticPr fontId="22"/>
  </si>
  <si>
    <t>久喜市栗橋東6-1地先</t>
    <rPh sb="0" eb="3">
      <t>クキシ</t>
    </rPh>
    <rPh sb="3" eb="5">
      <t>クリハシ</t>
    </rPh>
    <rPh sb="5" eb="6">
      <t>ヒガシ</t>
    </rPh>
    <rPh sb="9" eb="11">
      <t>チサキ</t>
    </rPh>
    <phoneticPr fontId="22"/>
  </si>
  <si>
    <t>一般国道16号</t>
  </si>
  <si>
    <t>入間市扇町屋5丁目5-12地先</t>
    <rPh sb="0" eb="3">
      <t>イルマシ</t>
    </rPh>
    <rPh sb="3" eb="6">
      <t>オウギマチヤ</t>
    </rPh>
    <rPh sb="7" eb="9">
      <t>チョウメ</t>
    </rPh>
    <rPh sb="13" eb="15">
      <t>チサキ</t>
    </rPh>
    <phoneticPr fontId="4"/>
  </si>
  <si>
    <t>狭山市入間川2丁目32-10地先</t>
    <rPh sb="0" eb="3">
      <t>サヤマシ</t>
    </rPh>
    <rPh sb="3" eb="6">
      <t>イルマガワ</t>
    </rPh>
    <rPh sb="7" eb="9">
      <t>チョウメ</t>
    </rPh>
    <rPh sb="14" eb="16">
      <t>チサキ</t>
    </rPh>
    <phoneticPr fontId="22"/>
  </si>
  <si>
    <t>川越市古谷上5276-13地先</t>
    <rPh sb="0" eb="3">
      <t>カワゴエシ</t>
    </rPh>
    <rPh sb="3" eb="5">
      <t>フルヤ</t>
    </rPh>
    <rPh sb="5" eb="6">
      <t>ウエ</t>
    </rPh>
    <rPh sb="13" eb="15">
      <t>チサキ</t>
    </rPh>
    <phoneticPr fontId="22"/>
  </si>
  <si>
    <t>一般国道17号</t>
  </si>
  <si>
    <t>上尾市日の出2丁目1地先</t>
    <rPh sb="0" eb="3">
      <t>アゲオシ</t>
    </rPh>
    <rPh sb="3" eb="4">
      <t>ヒ</t>
    </rPh>
    <rPh sb="5" eb="6">
      <t>デ</t>
    </rPh>
    <rPh sb="7" eb="9">
      <t>チョウメ</t>
    </rPh>
    <rPh sb="10" eb="12">
      <t>チサキ</t>
    </rPh>
    <phoneticPr fontId="4"/>
  </si>
  <si>
    <t>鴻巣市箕田4040</t>
    <rPh sb="0" eb="3">
      <t>コウノスシ</t>
    </rPh>
    <rPh sb="3" eb="5">
      <t>ミノダ</t>
    </rPh>
    <phoneticPr fontId="22"/>
  </si>
  <si>
    <t>熊谷市上之964-4地先</t>
    <rPh sb="0" eb="3">
      <t>クマガヤシ</t>
    </rPh>
    <rPh sb="3" eb="5">
      <t>カミノ</t>
    </rPh>
    <rPh sb="10" eb="12">
      <t>チサキ</t>
    </rPh>
    <phoneticPr fontId="22"/>
  </si>
  <si>
    <t>蕨市錦町1丁目6-3地先</t>
    <rPh sb="0" eb="2">
      <t>ワラビシ</t>
    </rPh>
    <rPh sb="2" eb="4">
      <t>ニシキマチ</t>
    </rPh>
    <rPh sb="5" eb="7">
      <t>チョウメ</t>
    </rPh>
    <rPh sb="10" eb="12">
      <t>チサキ</t>
    </rPh>
    <phoneticPr fontId="22"/>
  </si>
  <si>
    <t>深谷市石塚702-4地先</t>
    <rPh sb="0" eb="3">
      <t>フカヤシ</t>
    </rPh>
    <rPh sb="3" eb="5">
      <t>イシヅカ</t>
    </rPh>
    <rPh sb="10" eb="12">
      <t>チサキ</t>
    </rPh>
    <phoneticPr fontId="22"/>
  </si>
  <si>
    <t>一般国道122号</t>
  </si>
  <si>
    <t>一般国道125号</t>
  </si>
  <si>
    <t>加須市南篠崎2-2376</t>
  </si>
  <si>
    <t>一般国道140号</t>
  </si>
  <si>
    <t>深谷市上原291</t>
  </si>
  <si>
    <t>秩父市黒谷415-1</t>
  </si>
  <si>
    <t>一般国道254号</t>
  </si>
  <si>
    <t>東松山市上野本1789-1</t>
  </si>
  <si>
    <t>一般国道299号</t>
  </si>
  <si>
    <t>小鹿野町下小鹿野1166</t>
    <rPh sb="0" eb="4">
      <t>オガノマチ</t>
    </rPh>
    <rPh sb="4" eb="5">
      <t>シモ</t>
    </rPh>
    <rPh sb="5" eb="8">
      <t>オガノ</t>
    </rPh>
    <phoneticPr fontId="4"/>
  </si>
  <si>
    <t>一般国道407号</t>
  </si>
  <si>
    <t>熊谷市中奈良752-1</t>
  </si>
  <si>
    <t>東松山市松山2750</t>
  </si>
  <si>
    <t>一般国道462号</t>
  </si>
  <si>
    <t>本庄市栄1-5-41</t>
  </si>
  <si>
    <t>川越所沢線</t>
    <rPh sb="0" eb="2">
      <t>カワゴエ</t>
    </rPh>
    <rPh sb="2" eb="4">
      <t>トコロザワ</t>
    </rPh>
    <rPh sb="4" eb="5">
      <t>セン</t>
    </rPh>
    <phoneticPr fontId="4"/>
  </si>
  <si>
    <t>所沢市下富1001</t>
    <rPh sb="3" eb="5">
      <t>シモトミ</t>
    </rPh>
    <phoneticPr fontId="4"/>
  </si>
  <si>
    <t>春日部松伏線</t>
    <rPh sb="0" eb="3">
      <t>カスカベ</t>
    </rPh>
    <rPh sb="3" eb="5">
      <t>マツブシ</t>
    </rPh>
    <rPh sb="5" eb="6">
      <t>セン</t>
    </rPh>
    <phoneticPr fontId="4"/>
  </si>
  <si>
    <t>川越栗橋線</t>
    <rPh sb="0" eb="2">
      <t>カワゴエ</t>
    </rPh>
    <rPh sb="2" eb="4">
      <t>クリハシ</t>
    </rPh>
    <rPh sb="4" eb="5">
      <t>セン</t>
    </rPh>
    <phoneticPr fontId="4"/>
  </si>
  <si>
    <t>川越日高線</t>
    <rPh sb="0" eb="2">
      <t>カワゴエ</t>
    </rPh>
    <rPh sb="2" eb="4">
      <t>ヒダカ</t>
    </rPh>
    <rPh sb="4" eb="5">
      <t>セン</t>
    </rPh>
    <phoneticPr fontId="4"/>
  </si>
  <si>
    <t>日高市鹿山248-6</t>
    <rPh sb="0" eb="3">
      <t>ヒダカシ</t>
    </rPh>
    <rPh sb="3" eb="5">
      <t>シカヤマ</t>
    </rPh>
    <phoneticPr fontId="4"/>
  </si>
  <si>
    <t>越谷野田線</t>
    <rPh sb="0" eb="2">
      <t>コシガヤ</t>
    </rPh>
    <rPh sb="2" eb="4">
      <t>ノダ</t>
    </rPh>
    <rPh sb="4" eb="5">
      <t>セン</t>
    </rPh>
    <phoneticPr fontId="4"/>
  </si>
  <si>
    <t>松伏町金杉435番地先</t>
  </si>
  <si>
    <t>本庄寄居線</t>
    <rPh sb="0" eb="2">
      <t>ホンジョウ</t>
    </rPh>
    <rPh sb="2" eb="4">
      <t>ヨリイ</t>
    </rPh>
    <rPh sb="4" eb="5">
      <t>セン</t>
    </rPh>
    <phoneticPr fontId="4"/>
  </si>
  <si>
    <t>美里町甘粕696</t>
  </si>
  <si>
    <t>さいたま東村山線</t>
    <rPh sb="4" eb="5">
      <t>ヒガシ</t>
    </rPh>
    <rPh sb="5" eb="7">
      <t>ムラヤマ</t>
    </rPh>
    <rPh sb="7" eb="8">
      <t>セン</t>
    </rPh>
    <phoneticPr fontId="4"/>
  </si>
  <si>
    <t>新座市あたご2-3-45</t>
  </si>
  <si>
    <t>深谷東松山線</t>
    <rPh sb="0" eb="2">
      <t>フカヤ</t>
    </rPh>
    <rPh sb="2" eb="5">
      <t>ヒガシマツヤマ</t>
    </rPh>
    <rPh sb="5" eb="6">
      <t>セン</t>
    </rPh>
    <phoneticPr fontId="4"/>
  </si>
  <si>
    <t>滑川町羽尾2573-3</t>
  </si>
  <si>
    <t>所沢狭山線</t>
    <rPh sb="0" eb="2">
      <t>トコロザワ</t>
    </rPh>
    <rPh sb="2" eb="4">
      <t>サヤマ</t>
    </rPh>
    <rPh sb="4" eb="5">
      <t>セン</t>
    </rPh>
    <phoneticPr fontId="4"/>
  </si>
  <si>
    <t>所沢市北岩岡258番地34先</t>
  </si>
  <si>
    <t>松戸草加線</t>
    <rPh sb="0" eb="2">
      <t>マツド</t>
    </rPh>
    <rPh sb="2" eb="4">
      <t>ソウカ</t>
    </rPh>
    <rPh sb="4" eb="5">
      <t>セン</t>
    </rPh>
    <phoneticPr fontId="4"/>
  </si>
  <si>
    <t>三郷市戸ヶ崎2140番地1先</t>
  </si>
  <si>
    <t>さいたま幸手線</t>
    <rPh sb="4" eb="6">
      <t>サッテ</t>
    </rPh>
    <rPh sb="6" eb="7">
      <t>セン</t>
    </rPh>
    <phoneticPr fontId="4"/>
  </si>
  <si>
    <t>さいたま市岩槻区鹿室746-1</t>
    <rPh sb="4" eb="5">
      <t>シ</t>
    </rPh>
    <rPh sb="5" eb="8">
      <t>イワツキク</t>
    </rPh>
    <rPh sb="8" eb="10">
      <t>シカムロ</t>
    </rPh>
    <phoneticPr fontId="22"/>
  </si>
  <si>
    <t>行田東松山線</t>
    <rPh sb="0" eb="2">
      <t>ギョウダ</t>
    </rPh>
    <rPh sb="2" eb="5">
      <t>ヒガシマツヤマ</t>
    </rPh>
    <rPh sb="5" eb="6">
      <t>セン</t>
    </rPh>
    <phoneticPr fontId="4"/>
  </si>
  <si>
    <t>行田市大字下忍210-1</t>
    <rPh sb="0" eb="3">
      <t>ギョウダシ</t>
    </rPh>
    <rPh sb="3" eb="5">
      <t>オオアザ</t>
    </rPh>
    <rPh sb="5" eb="7">
      <t>シモオシ</t>
    </rPh>
    <phoneticPr fontId="4"/>
  </si>
  <si>
    <t>深谷嵐山線</t>
    <rPh sb="0" eb="2">
      <t>フカヤ</t>
    </rPh>
    <rPh sb="2" eb="4">
      <t>ランザン</t>
    </rPh>
    <rPh sb="4" eb="5">
      <t>セン</t>
    </rPh>
    <phoneticPr fontId="4"/>
  </si>
  <si>
    <t>深谷市人見421-1</t>
  </si>
  <si>
    <t>平方東京線</t>
    <rPh sb="0" eb="2">
      <t>ヒラカタ</t>
    </rPh>
    <rPh sb="2" eb="4">
      <t>トウキョウ</t>
    </rPh>
    <rPh sb="4" eb="5">
      <t>セン</t>
    </rPh>
    <phoneticPr fontId="4"/>
  </si>
  <si>
    <t>八潮市浮塚409-1</t>
  </si>
  <si>
    <t>八潮三郷線</t>
    <rPh sb="0" eb="2">
      <t>ヤシオ</t>
    </rPh>
    <rPh sb="2" eb="4">
      <t>ミサト</t>
    </rPh>
    <rPh sb="4" eb="5">
      <t>セン</t>
    </rPh>
    <phoneticPr fontId="4"/>
  </si>
  <si>
    <t>八潮市木曽根896番地1先</t>
  </si>
  <si>
    <t>東門前蓮田線</t>
    <rPh sb="0" eb="1">
      <t>ヒガシ</t>
    </rPh>
    <rPh sb="1" eb="3">
      <t>モンゼン</t>
    </rPh>
    <rPh sb="3" eb="5">
      <t>ハスダ</t>
    </rPh>
    <rPh sb="5" eb="6">
      <t>セン</t>
    </rPh>
    <phoneticPr fontId="4"/>
  </si>
  <si>
    <t>さいたま市見沼区丸ヶ崎1183</t>
  </si>
  <si>
    <t>川藤野田線</t>
    <rPh sb="0" eb="1">
      <t>カワ</t>
    </rPh>
    <rPh sb="1" eb="2">
      <t>フジ</t>
    </rPh>
    <rPh sb="2" eb="4">
      <t>ノダ</t>
    </rPh>
    <rPh sb="4" eb="5">
      <t>セン</t>
    </rPh>
    <phoneticPr fontId="4"/>
  </si>
  <si>
    <t>吉川市鍋小路464</t>
  </si>
  <si>
    <t>小八林久保田
下青鳥線</t>
    <rPh sb="0" eb="1">
      <t>コ</t>
    </rPh>
    <rPh sb="1" eb="2">
      <t>ハチ</t>
    </rPh>
    <rPh sb="2" eb="3">
      <t>ハヤシ</t>
    </rPh>
    <rPh sb="3" eb="6">
      <t>クボタ</t>
    </rPh>
    <rPh sb="7" eb="8">
      <t>シタ</t>
    </rPh>
    <rPh sb="8" eb="9">
      <t>アオ</t>
    </rPh>
    <rPh sb="9" eb="10">
      <t>トリ</t>
    </rPh>
    <rPh sb="10" eb="11">
      <t>セン</t>
    </rPh>
    <phoneticPr fontId="4"/>
  </si>
  <si>
    <t>東松山市古凍625</t>
    <rPh sb="0" eb="1">
      <t>ヒガシ</t>
    </rPh>
    <rPh sb="1" eb="4">
      <t>マツヤマシ</t>
    </rPh>
    <rPh sb="4" eb="5">
      <t>フル</t>
    </rPh>
    <rPh sb="5" eb="6">
      <t>コオ</t>
    </rPh>
    <phoneticPr fontId="22"/>
  </si>
  <si>
    <t>武蔵丘陵森林
公園広瀬線</t>
    <rPh sb="0" eb="2">
      <t>ムサシ</t>
    </rPh>
    <rPh sb="2" eb="3">
      <t>オカ</t>
    </rPh>
    <rPh sb="3" eb="4">
      <t>ミササギ</t>
    </rPh>
    <rPh sb="4" eb="6">
      <t>シンリン</t>
    </rPh>
    <rPh sb="7" eb="9">
      <t>コウエン</t>
    </rPh>
    <rPh sb="9" eb="11">
      <t>ヒロセ</t>
    </rPh>
    <rPh sb="11" eb="12">
      <t>セン</t>
    </rPh>
    <phoneticPr fontId="4"/>
  </si>
  <si>
    <t>熊谷市樋春</t>
  </si>
  <si>
    <t xml:space="preserve">資料：県県土整備政策課 「全国道路・街路交通情勢調査　一般交通量調査」 </t>
    <rPh sb="0" eb="2">
      <t>シリョウ</t>
    </rPh>
    <rPh sb="3" eb="4">
      <t>ケン</t>
    </rPh>
    <rPh sb="4" eb="6">
      <t>ケンド</t>
    </rPh>
    <rPh sb="6" eb="8">
      <t>セイビ</t>
    </rPh>
    <rPh sb="8" eb="10">
      <t>セイサク</t>
    </rPh>
    <rPh sb="10" eb="11">
      <t>カ</t>
    </rPh>
    <rPh sb="13" eb="15">
      <t>ゼンコク</t>
    </rPh>
    <rPh sb="15" eb="17">
      <t>ドウロ</t>
    </rPh>
    <rPh sb="18" eb="20">
      <t>ガイロ</t>
    </rPh>
    <rPh sb="20" eb="22">
      <t>コウツウ</t>
    </rPh>
    <rPh sb="22" eb="24">
      <t>ジョウセイ</t>
    </rPh>
    <rPh sb="24" eb="26">
      <t>チョウサ</t>
    </rPh>
    <rPh sb="27" eb="29">
      <t>イッパン</t>
    </rPh>
    <rPh sb="29" eb="31">
      <t>コウツウ</t>
    </rPh>
    <rPh sb="31" eb="32">
      <t>リョウ</t>
    </rPh>
    <rPh sb="32" eb="34">
      <t>チョウサ</t>
    </rPh>
    <phoneticPr fontId="27"/>
  </si>
  <si>
    <t>8-3</t>
    <phoneticPr fontId="3"/>
  </si>
  <si>
    <t>一般国道407号　熊谷市中奈良752-1</t>
    <phoneticPr fontId="3"/>
  </si>
  <si>
    <t xml:space="preserve">15-17　市町村別医療費支給状況 </t>
    <phoneticPr fontId="4"/>
  </si>
  <si>
    <t>（１）　乳幼児医療費</t>
    <phoneticPr fontId="4"/>
  </si>
  <si>
    <t>令和元年度</t>
    <rPh sb="0" eb="2">
      <t>レイワ</t>
    </rPh>
    <rPh sb="2" eb="3">
      <t>モト</t>
    </rPh>
    <rPh sb="3" eb="5">
      <t>ネンド</t>
    </rPh>
    <phoneticPr fontId="4"/>
  </si>
  <si>
    <t>4・県計</t>
  </si>
  <si>
    <t>r 82,405</t>
    <phoneticPr fontId="4"/>
  </si>
  <si>
    <t>(1)乳幼児医療費</t>
    <rPh sb="3" eb="6">
      <t>ニュウヨウジ</t>
    </rPh>
    <rPh sb="6" eb="9">
      <t>イリョウヒ</t>
    </rPh>
    <phoneticPr fontId="3"/>
  </si>
  <si>
    <t>支給額　4・県計　</t>
    <rPh sb="0" eb="3">
      <t>シキュウガク</t>
    </rPh>
    <phoneticPr fontId="3"/>
  </si>
  <si>
    <t>支給額　市計</t>
    <rPh sb="4" eb="5">
      <t>シ</t>
    </rPh>
    <rPh sb="5" eb="6">
      <t>ケイ</t>
    </rPh>
    <phoneticPr fontId="3"/>
  </si>
  <si>
    <t>支給額　町村計</t>
    <rPh sb="4" eb="6">
      <t>チョウソン</t>
    </rPh>
    <rPh sb="6" eb="7">
      <t>ケイ</t>
    </rPh>
    <phoneticPr fontId="3"/>
  </si>
  <si>
    <t>支給額　川越市</t>
    <phoneticPr fontId="3"/>
  </si>
  <si>
    <t>支給額　熊谷市</t>
    <phoneticPr fontId="3"/>
  </si>
  <si>
    <t>支給額　川口市</t>
    <phoneticPr fontId="3"/>
  </si>
  <si>
    <t>支給額　行田市</t>
    <phoneticPr fontId="3"/>
  </si>
  <si>
    <t>支給額　秩父市</t>
    <phoneticPr fontId="3"/>
  </si>
  <si>
    <t>支給額　所沢市</t>
    <phoneticPr fontId="3"/>
  </si>
  <si>
    <t>支給額　飯能市</t>
    <phoneticPr fontId="3"/>
  </si>
  <si>
    <t>支給額　加須市</t>
    <phoneticPr fontId="3"/>
  </si>
  <si>
    <t>支給額　本庄市</t>
    <phoneticPr fontId="3"/>
  </si>
  <si>
    <t>支給額　東松山市</t>
    <phoneticPr fontId="3"/>
  </si>
  <si>
    <t>支給額　春日部市</t>
    <phoneticPr fontId="3"/>
  </si>
  <si>
    <t>支給額　狭山市</t>
    <phoneticPr fontId="3"/>
  </si>
  <si>
    <t>支給額　羽生市</t>
    <phoneticPr fontId="3"/>
  </si>
  <si>
    <t>支給額　鴻巣市</t>
    <phoneticPr fontId="3"/>
  </si>
  <si>
    <t>支給額　深谷市</t>
    <phoneticPr fontId="3"/>
  </si>
  <si>
    <t>支給額　上尾市</t>
    <phoneticPr fontId="3"/>
  </si>
  <si>
    <t>支給額　草加市</t>
    <phoneticPr fontId="3"/>
  </si>
  <si>
    <t>支給額　越谷市</t>
    <phoneticPr fontId="3"/>
  </si>
  <si>
    <t>支給額　蕨市</t>
    <phoneticPr fontId="3"/>
  </si>
  <si>
    <t>支給額　戸田市</t>
    <phoneticPr fontId="3"/>
  </si>
  <si>
    <t>支給額　入間市</t>
    <phoneticPr fontId="3"/>
  </si>
  <si>
    <t>支給額　朝霞市</t>
    <phoneticPr fontId="3"/>
  </si>
  <si>
    <t>支給額　志木市</t>
    <phoneticPr fontId="3"/>
  </si>
  <si>
    <t>支給額　和光市</t>
    <phoneticPr fontId="3"/>
  </si>
  <si>
    <t>支給額　新座市</t>
    <phoneticPr fontId="3"/>
  </si>
  <si>
    <t>支給額　桶川市</t>
    <phoneticPr fontId="3"/>
  </si>
  <si>
    <t>支給額　久喜市</t>
    <phoneticPr fontId="3"/>
  </si>
  <si>
    <t>支給額　北本市</t>
    <phoneticPr fontId="3"/>
  </si>
  <si>
    <t>支給額　八潮市</t>
    <phoneticPr fontId="3"/>
  </si>
  <si>
    <t>支給額　富士見市</t>
    <phoneticPr fontId="3"/>
  </si>
  <si>
    <t>支給額　三郷市</t>
    <phoneticPr fontId="3"/>
  </si>
  <si>
    <t>支給額　蓮田市</t>
    <phoneticPr fontId="3"/>
  </si>
  <si>
    <t>支給額　坂戸市</t>
    <phoneticPr fontId="3"/>
  </si>
  <si>
    <t>支給額　幸手市</t>
    <phoneticPr fontId="3"/>
  </si>
  <si>
    <t>支給額　鶴ヶ島市</t>
    <rPh sb="4" eb="7">
      <t>ツルガシマ</t>
    </rPh>
    <rPh sb="7" eb="8">
      <t>シ</t>
    </rPh>
    <phoneticPr fontId="3"/>
  </si>
  <si>
    <t>支給額　日高市</t>
    <phoneticPr fontId="3"/>
  </si>
  <si>
    <t>支給額　吉川市</t>
    <phoneticPr fontId="3"/>
  </si>
  <si>
    <t>支給額　ふじみ野市</t>
    <rPh sb="7" eb="8">
      <t>ノ</t>
    </rPh>
    <phoneticPr fontId="3"/>
  </si>
  <si>
    <t>支給額　白岡市</t>
    <rPh sb="4" eb="6">
      <t>シラオカ</t>
    </rPh>
    <phoneticPr fontId="3"/>
  </si>
  <si>
    <t>支給額　伊奈町</t>
    <phoneticPr fontId="3"/>
  </si>
  <si>
    <t>支給額　三芳町</t>
    <phoneticPr fontId="3"/>
  </si>
  <si>
    <t>支給額　毛呂山町</t>
    <phoneticPr fontId="3"/>
  </si>
  <si>
    <t>支給額　越生町</t>
    <rPh sb="4" eb="7">
      <t>オゴセマチ</t>
    </rPh>
    <phoneticPr fontId="3"/>
  </si>
  <si>
    <t>支給額　滑川町</t>
    <phoneticPr fontId="3"/>
  </si>
  <si>
    <t>支給額　嵐山町</t>
    <phoneticPr fontId="3"/>
  </si>
  <si>
    <t>支給額　小川町</t>
    <phoneticPr fontId="3"/>
  </si>
  <si>
    <t>支給額　川島町</t>
    <phoneticPr fontId="3"/>
  </si>
  <si>
    <t>支給額　吉見町</t>
    <phoneticPr fontId="3"/>
  </si>
  <si>
    <t>支給額　鳩山町</t>
    <phoneticPr fontId="3"/>
  </si>
  <si>
    <t>支給額　ときがわ町</t>
    <rPh sb="8" eb="9">
      <t>マチ</t>
    </rPh>
    <phoneticPr fontId="3"/>
  </si>
  <si>
    <t>支給額　横瀬町</t>
    <phoneticPr fontId="3"/>
  </si>
  <si>
    <t>支給額　皆野町</t>
    <phoneticPr fontId="3"/>
  </si>
  <si>
    <t>支給額　長瀞町</t>
    <phoneticPr fontId="3"/>
  </si>
  <si>
    <t>支給額　小鹿野町</t>
    <phoneticPr fontId="3"/>
  </si>
  <si>
    <t>支給額　東秩父村</t>
    <rPh sb="4" eb="8">
      <t>ヒガシチチブムラ</t>
    </rPh>
    <phoneticPr fontId="3"/>
  </si>
  <si>
    <t>支給額　美里町</t>
    <rPh sb="4" eb="7">
      <t>ミサトマチ</t>
    </rPh>
    <phoneticPr fontId="3"/>
  </si>
  <si>
    <t>支給額　神川町</t>
    <phoneticPr fontId="3"/>
  </si>
  <si>
    <t>支給額　上里町</t>
    <phoneticPr fontId="3"/>
  </si>
  <si>
    <t>支給額　寄居町</t>
    <phoneticPr fontId="3"/>
  </si>
  <si>
    <t>支給額　宮代町</t>
    <phoneticPr fontId="3"/>
  </si>
  <si>
    <t>支給額　杉戸町</t>
    <phoneticPr fontId="3"/>
  </si>
  <si>
    <t>支給額　松伏町</t>
    <phoneticPr fontId="3"/>
  </si>
  <si>
    <t>支給額　4・県計　</t>
    <phoneticPr fontId="3"/>
  </si>
  <si>
    <t>支給額　さいたま市</t>
    <phoneticPr fontId="3"/>
  </si>
  <si>
    <t>支給額　越生町</t>
    <rPh sb="4" eb="6">
      <t>オゴセ</t>
    </rPh>
    <phoneticPr fontId="3"/>
  </si>
  <si>
    <t>(3)ひとり親家庭等医療費</t>
    <rPh sb="6" eb="7">
      <t>オヤ</t>
    </rPh>
    <rPh sb="7" eb="10">
      <t>カテイナド</t>
    </rPh>
    <rPh sb="10" eb="13">
      <t>イリョウヒ</t>
    </rPh>
    <phoneticPr fontId="4"/>
  </si>
  <si>
    <t>平成30年</t>
    <phoneticPr fontId="4"/>
  </si>
  <si>
    <t>r 26,683</t>
    <phoneticPr fontId="4"/>
  </si>
  <si>
    <t>r 26,103</t>
    <phoneticPr fontId="4"/>
  </si>
  <si>
    <t>r 14,895</t>
    <phoneticPr fontId="4"/>
  </si>
  <si>
    <r>
      <rPr>
        <sz val="11"/>
        <color theme="0"/>
        <rFont val="ＭＳ Ｐゴシック"/>
        <family val="3"/>
        <charset val="128"/>
      </rPr>
      <t>令和</t>
    </r>
    <r>
      <rPr>
        <sz val="11"/>
        <color theme="1"/>
        <rFont val="ＭＳ Ｐゴシック"/>
        <family val="2"/>
        <charset val="128"/>
      </rPr>
      <t>3</t>
    </r>
    <r>
      <rPr>
        <sz val="11"/>
        <color theme="0"/>
        <rFont val="ＭＳ Ｐゴシック"/>
        <family val="3"/>
        <charset val="128"/>
      </rPr>
      <t>年</t>
    </r>
    <rPh sb="0" eb="2">
      <t>レイワ</t>
    </rPh>
    <rPh sb="3" eb="4">
      <t>ネン</t>
    </rPh>
    <phoneticPr fontId="4"/>
  </si>
  <si>
    <t>4・総数</t>
    <phoneticPr fontId="4"/>
  </si>
  <si>
    <t>発信者情報開示命令</t>
    <phoneticPr fontId="4"/>
  </si>
  <si>
    <t>r 30,098</t>
    <phoneticPr fontId="4"/>
  </si>
  <si>
    <t>r 30,043</t>
    <phoneticPr fontId="4"/>
  </si>
  <si>
    <t>R3</t>
    <phoneticPr fontId="3"/>
  </si>
  <si>
    <t>新受</t>
    <rPh sb="0" eb="1">
      <t>シン</t>
    </rPh>
    <rPh sb="1" eb="2">
      <t>ウ</t>
    </rPh>
    <phoneticPr fontId="3"/>
  </si>
  <si>
    <t>既済</t>
    <rPh sb="0" eb="2">
      <t>キサイ</t>
    </rPh>
    <phoneticPr fontId="3"/>
  </si>
  <si>
    <t>未済</t>
    <rPh sb="0" eb="2">
      <t>ミサイ</t>
    </rPh>
    <phoneticPr fontId="3"/>
  </si>
  <si>
    <r>
      <rPr>
        <sz val="10.5"/>
        <color indexed="9"/>
        <rFont val="ＭＳ Ｐゴシック"/>
        <family val="3"/>
        <charset val="128"/>
      </rPr>
      <t>令和</t>
    </r>
    <r>
      <rPr>
        <sz val="10.5"/>
        <rFont val="ＭＳ Ｐゴシック"/>
        <family val="3"/>
        <charset val="128"/>
      </rPr>
      <t>2</t>
    </r>
    <r>
      <rPr>
        <sz val="10.5"/>
        <color indexed="9"/>
        <rFont val="ＭＳ Ｐゴシック"/>
        <family val="3"/>
        <charset val="128"/>
      </rPr>
      <t>年</t>
    </r>
    <rPh sb="0" eb="2">
      <t>レイワ</t>
    </rPh>
    <rPh sb="3" eb="4">
      <t>ネン</t>
    </rPh>
    <phoneticPr fontId="4"/>
  </si>
  <si>
    <t>6,769      (6,504)</t>
    <phoneticPr fontId="4"/>
  </si>
  <si>
    <t>18　　　　(17)</t>
    <phoneticPr fontId="4"/>
  </si>
  <si>
    <t>1,366      (1,360)</t>
    <phoneticPr fontId="4"/>
  </si>
  <si>
    <t>4　　　　　　(4)</t>
    <phoneticPr fontId="4"/>
  </si>
  <si>
    <t>618       (612)</t>
    <phoneticPr fontId="4"/>
  </si>
  <si>
    <t>8        (8)</t>
  </si>
  <si>
    <t>84      (84)</t>
    <phoneticPr fontId="4"/>
  </si>
  <si>
    <t>1,263       (1,258)</t>
    <phoneticPr fontId="4"/>
  </si>
  <si>
    <t>1       (1)</t>
  </si>
  <si>
    <t>38      (38)</t>
  </si>
  <si>
    <t>3,400          (3,152)</t>
    <phoneticPr fontId="4"/>
  </si>
  <si>
    <t>r 4        (3)</t>
    <phoneticPr fontId="4"/>
  </si>
  <si>
    <r>
      <rPr>
        <sz val="10.5"/>
        <color indexed="9"/>
        <rFont val="ＭＳ Ｐゴシック"/>
        <family val="3"/>
        <charset val="128"/>
      </rPr>
      <t>令和</t>
    </r>
    <r>
      <rPr>
        <sz val="10.5"/>
        <rFont val="ＭＳ Ｐゴシック"/>
        <family val="3"/>
        <charset val="128"/>
      </rPr>
      <t>3</t>
    </r>
    <r>
      <rPr>
        <sz val="10.5"/>
        <color indexed="9"/>
        <rFont val="ＭＳ Ｐゴシック"/>
        <family val="3"/>
        <charset val="128"/>
      </rPr>
      <t>年</t>
    </r>
    <rPh sb="0" eb="2">
      <t>レイワ</t>
    </rPh>
    <rPh sb="3" eb="4">
      <t>ネン</t>
    </rPh>
    <phoneticPr fontId="4"/>
  </si>
  <si>
    <t>7,837       (6,920)</t>
    <phoneticPr fontId="4"/>
  </si>
  <si>
    <t>34      (32)</t>
  </si>
  <si>
    <t>1,620     (1,480)</t>
    <phoneticPr fontId="4"/>
  </si>
  <si>
    <t>6       (6)</t>
  </si>
  <si>
    <t>2        (2)</t>
    <phoneticPr fontId="4"/>
  </si>
  <si>
    <t>720          (689)</t>
  </si>
  <si>
    <t>11      (11)</t>
  </si>
  <si>
    <t>93       (92)</t>
  </si>
  <si>
    <t>1,296           (1,277)</t>
    <phoneticPr fontId="4"/>
  </si>
  <si>
    <t>9       (9)</t>
  </si>
  <si>
    <t>28       (26)</t>
  </si>
  <si>
    <t>4,106         (3,354)</t>
    <phoneticPr fontId="4"/>
  </si>
  <si>
    <t>8       (6)</t>
  </si>
  <si>
    <r>
      <rPr>
        <b/>
        <sz val="10.5"/>
        <color indexed="9"/>
        <rFont val="ＭＳ Ｐゴシック"/>
        <family val="3"/>
        <charset val="128"/>
      </rPr>
      <t>令和</t>
    </r>
    <r>
      <rPr>
        <b/>
        <sz val="10.5"/>
        <rFont val="ＭＳ Ｐゴシック"/>
        <family val="3"/>
        <charset val="128"/>
      </rPr>
      <t>4</t>
    </r>
    <r>
      <rPr>
        <b/>
        <sz val="10.5"/>
        <color indexed="9"/>
        <rFont val="ＭＳ Ｐゴシック"/>
        <family val="3"/>
        <charset val="128"/>
      </rPr>
      <t>年</t>
    </r>
    <rPh sb="0" eb="2">
      <t>レイワ</t>
    </rPh>
    <rPh sb="3" eb="4">
      <t>ネン</t>
    </rPh>
    <phoneticPr fontId="4"/>
  </si>
  <si>
    <t>15,207   (7,108)</t>
    <phoneticPr fontId="4"/>
  </si>
  <si>
    <t>29   (27)</t>
  </si>
  <si>
    <t>1,557    (1,446)</t>
    <phoneticPr fontId="4"/>
  </si>
  <si>
    <t>6      (6)</t>
  </si>
  <si>
    <t>3     (3)</t>
  </si>
  <si>
    <t>756     (642)</t>
  </si>
  <si>
    <t>7      (7)</t>
  </si>
  <si>
    <t>91       (86)</t>
  </si>
  <si>
    <t>1,418       (1,390)</t>
    <phoneticPr fontId="4"/>
  </si>
  <si>
    <t>43     (43)</t>
  </si>
  <si>
    <t>11,339   (3,498)</t>
    <phoneticPr fontId="4"/>
  </si>
  <si>
    <t>11      (8)</t>
  </si>
  <si>
    <t>注) 1 労働基準行政情報システムの定型統計情報(労働者死傷病報告)のデータにより集計した、休業4日以上の死傷病災害者数。</t>
    <rPh sb="0" eb="1">
      <t>チュウ</t>
    </rPh>
    <rPh sb="55" eb="56">
      <t>ビョウ</t>
    </rPh>
    <rPh sb="56" eb="58">
      <t>サイガイ</t>
    </rPh>
    <rPh sb="58" eb="59">
      <t>シャ</t>
    </rPh>
    <rPh sb="59" eb="60">
      <t>スウ</t>
    </rPh>
    <phoneticPr fontId="4"/>
  </si>
  <si>
    <t>　　 2 括弧内は新型コロナウイルス感染症のり患による労働災害を除いた数。</t>
    <rPh sb="5" eb="7">
      <t>カッコ</t>
    </rPh>
    <rPh sb="7" eb="8">
      <t>ナイ</t>
    </rPh>
    <rPh sb="9" eb="11">
      <t>シンガタ</t>
    </rPh>
    <rPh sb="18" eb="21">
      <t>カンセンショウ</t>
    </rPh>
    <rPh sb="23" eb="24">
      <t>カン</t>
    </rPh>
    <rPh sb="27" eb="29">
      <t>ロウドウ</t>
    </rPh>
    <rPh sb="29" eb="31">
      <t>サイガイ</t>
    </rPh>
    <rPh sb="32" eb="33">
      <t>ノゾ</t>
    </rPh>
    <rPh sb="35" eb="36">
      <t>カズ</t>
    </rPh>
    <phoneticPr fontId="4"/>
  </si>
  <si>
    <t>5      (5)</t>
    <phoneticPr fontId="3"/>
  </si>
  <si>
    <t>1     (1)</t>
    <phoneticPr fontId="3"/>
  </si>
  <si>
    <t>労働災害発生状況</t>
    <rPh sb="0" eb="2">
      <t>ロウドウ</t>
    </rPh>
    <rPh sb="2" eb="4">
      <t>サイガイ</t>
    </rPh>
    <rPh sb="4" eb="6">
      <t>ハッセイ</t>
    </rPh>
    <rPh sb="6" eb="8">
      <t>ジョウキョウ</t>
    </rPh>
    <phoneticPr fontId="3"/>
  </si>
  <si>
    <t>r 41,324</t>
    <phoneticPr fontId="4"/>
  </si>
  <si>
    <t>r 3,350</t>
    <phoneticPr fontId="4"/>
  </si>
  <si>
    <t>r 5,834</t>
    <phoneticPr fontId="4"/>
  </si>
  <si>
    <t>r 5,141</t>
    <phoneticPr fontId="4"/>
  </si>
  <si>
    <r>
      <t xml:space="preserve">令和   </t>
    </r>
    <r>
      <rPr>
        <b/>
        <sz val="11"/>
        <rFont val="ＭＳ Ｐゴシック"/>
        <family val="3"/>
        <charset val="128"/>
      </rPr>
      <t>4</t>
    </r>
    <r>
      <rPr>
        <b/>
        <sz val="11"/>
        <color theme="0"/>
        <rFont val="ＭＳ Ｐゴシック"/>
        <family val="3"/>
        <charset val="128"/>
      </rPr>
      <t>年</t>
    </r>
    <rPh sb="0" eb="2">
      <t>レイワ</t>
    </rPh>
    <phoneticPr fontId="4"/>
  </si>
  <si>
    <t>6-4　市町村別家屋</t>
    <phoneticPr fontId="4"/>
  </si>
  <si>
    <t>総評価床面積</t>
    <phoneticPr fontId="4"/>
  </si>
  <si>
    <t>単位：1,000㎡</t>
    <phoneticPr fontId="4"/>
  </si>
  <si>
    <t>年次
市町村</t>
    <rPh sb="0" eb="1">
      <t>トシ</t>
    </rPh>
    <rPh sb="1" eb="2">
      <t>ツギ</t>
    </rPh>
    <rPh sb="3" eb="4">
      <t>シ</t>
    </rPh>
    <rPh sb="4" eb="5">
      <t>マチ</t>
    </rPh>
    <rPh sb="5" eb="6">
      <t>ムラ</t>
    </rPh>
    <phoneticPr fontId="4"/>
  </si>
  <si>
    <t>木造家屋</t>
    <rPh sb="0" eb="2">
      <t>モクゾウ</t>
    </rPh>
    <rPh sb="2" eb="3">
      <t>イエ</t>
    </rPh>
    <rPh sb="3" eb="4">
      <t>ヤ</t>
    </rPh>
    <phoneticPr fontId="4"/>
  </si>
  <si>
    <t>非木造家屋</t>
    <rPh sb="0" eb="1">
      <t>ヒ</t>
    </rPh>
    <rPh sb="1" eb="2">
      <t>キ</t>
    </rPh>
    <rPh sb="2" eb="3">
      <t>ヅクリ</t>
    </rPh>
    <rPh sb="3" eb="4">
      <t>イエ</t>
    </rPh>
    <rPh sb="4" eb="5">
      <t>ヤ</t>
    </rPh>
    <phoneticPr fontId="4"/>
  </si>
  <si>
    <t>専用住宅</t>
    <rPh sb="0" eb="2">
      <t>センヨウ</t>
    </rPh>
    <rPh sb="2" eb="4">
      <t>ジュウタク</t>
    </rPh>
    <phoneticPr fontId="4"/>
  </si>
  <si>
    <t>共同住宅
・寄宿舎</t>
    <rPh sb="0" eb="2">
      <t>キョウドウ</t>
    </rPh>
    <rPh sb="2" eb="4">
      <t>ジュウタク</t>
    </rPh>
    <rPh sb="6" eb="9">
      <t>キシュクシャ</t>
    </rPh>
    <phoneticPr fontId="4"/>
  </si>
  <si>
    <t>併用住宅</t>
    <rPh sb="0" eb="2">
      <t>ヘイヨウ</t>
    </rPh>
    <rPh sb="2" eb="4">
      <t>ジュウタク</t>
    </rPh>
    <phoneticPr fontId="4"/>
  </si>
  <si>
    <t>旅館・料亭
・ホテル</t>
    <rPh sb="0" eb="2">
      <t>リョカン</t>
    </rPh>
    <rPh sb="3" eb="5">
      <t>リョウテイ</t>
    </rPh>
    <phoneticPr fontId="4"/>
  </si>
  <si>
    <t>事務所・銀行
・店舗</t>
    <rPh sb="0" eb="2">
      <t>ジム</t>
    </rPh>
    <rPh sb="2" eb="3">
      <t>ショ</t>
    </rPh>
    <rPh sb="4" eb="6">
      <t>ギンコウ</t>
    </rPh>
    <rPh sb="8" eb="10">
      <t>テンポ</t>
    </rPh>
    <phoneticPr fontId="4"/>
  </si>
  <si>
    <t>劇場・病院</t>
    <rPh sb="0" eb="2">
      <t>ゲキジョウ</t>
    </rPh>
    <rPh sb="3" eb="5">
      <t>ビョウイン</t>
    </rPh>
    <phoneticPr fontId="4"/>
  </si>
  <si>
    <t>工場・倉庫</t>
    <rPh sb="0" eb="2">
      <t>コウジョウ</t>
    </rPh>
    <rPh sb="3" eb="5">
      <t>ソウコ</t>
    </rPh>
    <phoneticPr fontId="4"/>
  </si>
  <si>
    <t>土蔵</t>
    <rPh sb="0" eb="2">
      <t>ドゾウ</t>
    </rPh>
    <phoneticPr fontId="4"/>
  </si>
  <si>
    <t>附属家</t>
    <rPh sb="0" eb="2">
      <t>フゾク</t>
    </rPh>
    <rPh sb="2" eb="3">
      <t>ヤ</t>
    </rPh>
    <phoneticPr fontId="4"/>
  </si>
  <si>
    <t>事務所・店舗・
百貨店・銀行</t>
    <rPh sb="0" eb="2">
      <t>ジム</t>
    </rPh>
    <rPh sb="2" eb="3">
      <t>ショ</t>
    </rPh>
    <rPh sb="4" eb="6">
      <t>テンポ</t>
    </rPh>
    <rPh sb="8" eb="11">
      <t>ヒャッカテン</t>
    </rPh>
    <rPh sb="12" eb="14">
      <t>ギンコウ</t>
    </rPh>
    <phoneticPr fontId="4"/>
  </si>
  <si>
    <t>住宅・
アパート</t>
    <rPh sb="0" eb="2">
      <t>ジュウタク</t>
    </rPh>
    <phoneticPr fontId="4"/>
  </si>
  <si>
    <t>病院・
ホテル</t>
    <rPh sb="0" eb="2">
      <t>ビョウイン</t>
    </rPh>
    <phoneticPr fontId="4"/>
  </si>
  <si>
    <t>工場・倉庫
・市場</t>
    <rPh sb="0" eb="2">
      <t>コウジョウ</t>
    </rPh>
    <rPh sb="3" eb="5">
      <t>ソウコ</t>
    </rPh>
    <rPh sb="7" eb="9">
      <t>イチバ</t>
    </rPh>
    <phoneticPr fontId="4"/>
  </si>
  <si>
    <r>
      <t>平成</t>
    </r>
    <r>
      <rPr>
        <sz val="11"/>
        <color theme="1"/>
        <rFont val="ＭＳ Ｐゴシック"/>
        <family val="3"/>
        <charset val="128"/>
      </rPr>
      <t>31</t>
    </r>
    <r>
      <rPr>
        <sz val="11"/>
        <color indexed="9"/>
        <rFont val="ＭＳ Ｐゴシック"/>
        <family val="3"/>
        <charset val="128"/>
      </rPr>
      <t>年</t>
    </r>
    <rPh sb="0" eb="2">
      <t>ヘイセイ</t>
    </rPh>
    <rPh sb="4" eb="5">
      <t>ネン</t>
    </rPh>
    <phoneticPr fontId="4"/>
  </si>
  <si>
    <t>令和 2年</t>
    <rPh sb="0" eb="2">
      <t>レイワ</t>
    </rPh>
    <rPh sb="4" eb="5">
      <t>ネン</t>
    </rPh>
    <phoneticPr fontId="4"/>
  </si>
  <si>
    <t>4・県計</t>
    <rPh sb="2" eb="3">
      <t>ケン</t>
    </rPh>
    <phoneticPr fontId="27"/>
  </si>
  <si>
    <t>注)  固定資産課税台帳に登録された総評価床面積であり、非課税分は含まない。なお、免税点未満の数字を含む。</t>
    <rPh sb="0" eb="1">
      <t>チュウ</t>
    </rPh>
    <rPh sb="4" eb="8">
      <t>コテイシサン</t>
    </rPh>
    <rPh sb="8" eb="10">
      <t>カゼイ</t>
    </rPh>
    <rPh sb="10" eb="12">
      <t>ダイチョウ</t>
    </rPh>
    <rPh sb="13" eb="15">
      <t>トウロク</t>
    </rPh>
    <rPh sb="18" eb="19">
      <t>ソウ</t>
    </rPh>
    <rPh sb="19" eb="21">
      <t>ヒョウカ</t>
    </rPh>
    <rPh sb="21" eb="22">
      <t>ユカ</t>
    </rPh>
    <rPh sb="22" eb="24">
      <t>メンセキ</t>
    </rPh>
    <rPh sb="28" eb="31">
      <t>ヒカゼイ</t>
    </rPh>
    <rPh sb="31" eb="32">
      <t>ブン</t>
    </rPh>
    <rPh sb="33" eb="34">
      <t>フク</t>
    </rPh>
    <rPh sb="41" eb="44">
      <t>メンゼイテン</t>
    </rPh>
    <rPh sb="44" eb="46">
      <t>ミマン</t>
    </rPh>
    <rPh sb="47" eb="49">
      <t>スウジ</t>
    </rPh>
    <rPh sb="50" eb="51">
      <t>フク</t>
    </rPh>
    <phoneticPr fontId="4"/>
  </si>
  <si>
    <t>総評価床面積 （続き）</t>
    <rPh sb="8" eb="9">
      <t>ツヅ</t>
    </rPh>
    <phoneticPr fontId="4"/>
  </si>
  <si>
    <t>市町村</t>
    <rPh sb="0" eb="1">
      <t>シ</t>
    </rPh>
    <rPh sb="1" eb="2">
      <t>マチ</t>
    </rPh>
    <rPh sb="2" eb="3">
      <t>ムラ</t>
    </rPh>
    <phoneticPr fontId="4"/>
  </si>
  <si>
    <t>木造家屋</t>
    <rPh sb="0" eb="2">
      <t>モクゾウ</t>
    </rPh>
    <rPh sb="2" eb="4">
      <t>カオク</t>
    </rPh>
    <phoneticPr fontId="4"/>
  </si>
  <si>
    <t>鶴ヶ島市</t>
    <phoneticPr fontId="4"/>
  </si>
  <si>
    <t>ふじみ野市</t>
    <rPh sb="3" eb="4">
      <t>ノ</t>
    </rPh>
    <phoneticPr fontId="31"/>
  </si>
  <si>
    <t>白岡市</t>
    <rPh sb="2" eb="3">
      <t>シ</t>
    </rPh>
    <phoneticPr fontId="4"/>
  </si>
  <si>
    <t>北足立郡</t>
    <phoneticPr fontId="4"/>
  </si>
  <si>
    <t>比企郡</t>
    <phoneticPr fontId="4"/>
  </si>
  <si>
    <t>寄居町</t>
    <rPh sb="0" eb="3">
      <t>ヨリイマチ</t>
    </rPh>
    <phoneticPr fontId="31"/>
  </si>
  <si>
    <t>市町村別家屋総評価床面積</t>
    <phoneticPr fontId="3"/>
  </si>
  <si>
    <t>6-4</t>
    <phoneticPr fontId="3"/>
  </si>
  <si>
    <t>R4</t>
    <phoneticPr fontId="3"/>
  </si>
  <si>
    <t>6-5　公営住宅建設状況 （令和4年度）</t>
    <rPh sb="14" eb="16">
      <t>レイワ</t>
    </rPh>
    <rPh sb="17" eb="19">
      <t>ネンド</t>
    </rPh>
    <phoneticPr fontId="4"/>
  </si>
  <si>
    <t>（１）　県営住宅</t>
    <phoneticPr fontId="4"/>
  </si>
  <si>
    <t>所在市町村</t>
    <phoneticPr fontId="4"/>
  </si>
  <si>
    <t xml:space="preserve">     2 管理戸数とは、現在までの建設戸数の累計から年度末未竣工のもの及び処分戸数（譲渡、用途廃止、滅失等）を差し引</t>
    <rPh sb="59" eb="60">
      <t>ヒ</t>
    </rPh>
    <phoneticPr fontId="4"/>
  </si>
  <si>
    <t xml:space="preserve">        いた戸数で、年度末現在の数。</t>
    <phoneticPr fontId="4"/>
  </si>
  <si>
    <r>
      <rPr>
        <sz val="11"/>
        <color theme="0"/>
        <rFont val="ＭＳ Ｐゴシック"/>
        <family val="3"/>
        <charset val="128"/>
      </rPr>
      <t>注) 3</t>
    </r>
    <r>
      <rPr>
        <sz val="11"/>
        <color theme="1"/>
        <rFont val="ＭＳ Ｐゴシック"/>
        <family val="3"/>
        <charset val="128"/>
      </rPr>
      <t xml:space="preserve"> (2)さいたま市所在の管理戸数には、特別県営住宅（大宮砂住宅、与野上落合住宅）28戸を含む。</t>
    </r>
    <rPh sb="12" eb="13">
      <t>シ</t>
    </rPh>
    <rPh sb="13" eb="15">
      <t>ショザイ</t>
    </rPh>
    <rPh sb="16" eb="18">
      <t>カンリ</t>
    </rPh>
    <rPh sb="18" eb="20">
      <t>コスウ</t>
    </rPh>
    <rPh sb="23" eb="25">
      <t>トクベツ</t>
    </rPh>
    <rPh sb="25" eb="27">
      <t>ケンエイ</t>
    </rPh>
    <rPh sb="27" eb="29">
      <t>ジュウタク</t>
    </rPh>
    <rPh sb="30" eb="32">
      <t>オオミヤ</t>
    </rPh>
    <rPh sb="32" eb="33">
      <t>スナ</t>
    </rPh>
    <rPh sb="33" eb="35">
      <t>ジュウタク</t>
    </rPh>
    <rPh sb="36" eb="38">
      <t>ヨノ</t>
    </rPh>
    <rPh sb="38" eb="41">
      <t>カミオチアイ</t>
    </rPh>
    <rPh sb="41" eb="43">
      <t>ジュウタク</t>
    </rPh>
    <rPh sb="46" eb="47">
      <t>コ</t>
    </rPh>
    <rPh sb="48" eb="49">
      <t>フク</t>
    </rPh>
    <phoneticPr fontId="4"/>
  </si>
  <si>
    <r>
      <rPr>
        <sz val="11"/>
        <color theme="0"/>
        <rFont val="ＭＳ Ｐゴシック"/>
        <family val="3"/>
        <charset val="128"/>
      </rPr>
      <t>注) 3</t>
    </r>
    <r>
      <rPr>
        <sz val="11"/>
        <color theme="1"/>
        <rFont val="ＭＳ Ｐゴシック"/>
        <family val="3"/>
        <charset val="128"/>
      </rPr>
      <t xml:space="preserve"> (3)春日部市所在の管理戸数には、特別県営住宅（春日部内牧住宅）１戸を含む。　　　</t>
    </r>
    <rPh sb="12" eb="16">
      <t>カスカベシ</t>
    </rPh>
    <rPh sb="16" eb="18">
      <t>ショザイ</t>
    </rPh>
    <rPh sb="19" eb="23">
      <t>カンリコスウ</t>
    </rPh>
    <rPh sb="26" eb="32">
      <t>トクベツケンエイジュウタク</t>
    </rPh>
    <rPh sb="33" eb="36">
      <t>カスカベ</t>
    </rPh>
    <rPh sb="36" eb="38">
      <t>ウチマキ</t>
    </rPh>
    <rPh sb="38" eb="40">
      <t>ジュウタク</t>
    </rPh>
    <rPh sb="42" eb="43">
      <t>コ</t>
    </rPh>
    <rPh sb="44" eb="45">
      <t>フク</t>
    </rPh>
    <phoneticPr fontId="4"/>
  </si>
  <si>
    <r>
      <rPr>
        <sz val="11"/>
        <color theme="0"/>
        <rFont val="ＭＳ Ｐゴシック"/>
        <family val="3"/>
        <charset val="128"/>
      </rPr>
      <t>注) 3</t>
    </r>
    <r>
      <rPr>
        <sz val="11"/>
        <color theme="1"/>
        <rFont val="ＭＳ Ｐゴシック"/>
        <family val="3"/>
        <charset val="128"/>
      </rPr>
      <t xml:space="preserve"> (4)鴻巣市所在の管理戸数には、特別県営住宅（鴻巣登戸住宅）15戸を含む。</t>
    </r>
    <rPh sb="12" eb="14">
      <t>コウノス</t>
    </rPh>
    <rPh sb="32" eb="34">
      <t>コウノス</t>
    </rPh>
    <rPh sb="34" eb="36">
      <t>ノボリト</t>
    </rPh>
    <phoneticPr fontId="4"/>
  </si>
  <si>
    <r>
      <rPr>
        <sz val="11"/>
        <color theme="0"/>
        <rFont val="ＭＳ Ｐゴシック"/>
        <family val="3"/>
        <charset val="128"/>
      </rPr>
      <t>注) 3</t>
    </r>
    <r>
      <rPr>
        <sz val="11"/>
        <color theme="1"/>
        <rFont val="ＭＳ Ｐゴシック"/>
        <family val="3"/>
        <charset val="128"/>
      </rPr>
      <t xml:space="preserve"> (5)加須市所在の管理戸数には、特別県営住宅（加須南大桑住宅）22戸を含む。</t>
    </r>
    <rPh sb="8" eb="10">
      <t>カゾ</t>
    </rPh>
    <rPh sb="12" eb="14">
      <t>コウノス</t>
    </rPh>
    <rPh sb="28" eb="33">
      <t>カゾミナミオオクワ</t>
    </rPh>
    <rPh sb="33" eb="35">
      <t>コウノス</t>
    </rPh>
    <rPh sb="38" eb="39">
      <t>ト</t>
    </rPh>
    <phoneticPr fontId="4"/>
  </si>
  <si>
    <t>-</t>
    <phoneticPr fontId="3"/>
  </si>
  <si>
    <t>6-6　都市再生機構住宅供給状況 （令和4年度）</t>
    <rPh sb="4" eb="5">
      <t>ミヤコ</t>
    </rPh>
    <rPh sb="6" eb="8">
      <t>サイセイ</t>
    </rPh>
    <rPh sb="8" eb="10">
      <t>キコウ</t>
    </rPh>
    <rPh sb="17" eb="19">
      <t>レイワ</t>
    </rPh>
    <rPh sb="19" eb="20">
      <t>モト</t>
    </rPh>
    <rPh sb="21" eb="23">
      <t>ネンド</t>
    </rPh>
    <phoneticPr fontId="4"/>
  </si>
  <si>
    <t>単位：戸</t>
  </si>
  <si>
    <t>所在市町</t>
  </si>
  <si>
    <t>供給戸数</t>
    <rPh sb="0" eb="2">
      <t>キョウキュウ</t>
    </rPh>
    <rPh sb="2" eb="4">
      <t>コスウ</t>
    </rPh>
    <phoneticPr fontId="4"/>
  </si>
  <si>
    <t>用途廃止戸数</t>
    <rPh sb="0" eb="2">
      <t>ヨウト</t>
    </rPh>
    <rPh sb="2" eb="4">
      <t>ハイシ</t>
    </rPh>
    <rPh sb="4" eb="6">
      <t>コスウ</t>
    </rPh>
    <phoneticPr fontId="4"/>
  </si>
  <si>
    <t>管理戸数　　　　　　　　　</t>
    <phoneticPr fontId="4"/>
  </si>
  <si>
    <t>蓮田市</t>
    <rPh sb="0" eb="1">
      <t>ハス</t>
    </rPh>
    <phoneticPr fontId="4"/>
  </si>
  <si>
    <t>蕨市</t>
    <rPh sb="0" eb="1">
      <t>ワラビ</t>
    </rPh>
    <phoneticPr fontId="4"/>
  </si>
  <si>
    <t>資料：(独)都市再生機構 東日本賃貸住宅本部</t>
    <rPh sb="13" eb="14">
      <t>ヒガシ</t>
    </rPh>
    <rPh sb="14" eb="16">
      <t>ニホン</t>
    </rPh>
    <rPh sb="16" eb="18">
      <t>チンタイ</t>
    </rPh>
    <rPh sb="18" eb="20">
      <t>ジュウタク</t>
    </rPh>
    <rPh sb="20" eb="22">
      <t>ホンブ</t>
    </rPh>
    <phoneticPr fontId="4"/>
  </si>
  <si>
    <t>注) 1 供給戸数は、賃貸住宅の合計。</t>
    <rPh sb="0" eb="1">
      <t>チュウ</t>
    </rPh>
    <rPh sb="5" eb="7">
      <t>キョウキュウ</t>
    </rPh>
    <rPh sb="7" eb="9">
      <t>コスウ</t>
    </rPh>
    <rPh sb="11" eb="13">
      <t>チンタイ</t>
    </rPh>
    <rPh sb="13" eb="15">
      <t>ジュウタク</t>
    </rPh>
    <rPh sb="16" eb="18">
      <t>ゴウケイ</t>
    </rPh>
    <phoneticPr fontId="4"/>
  </si>
  <si>
    <r>
      <rPr>
        <sz val="11"/>
        <color theme="0"/>
        <rFont val="ＭＳ Ｐゴシック"/>
        <family val="3"/>
        <charset val="128"/>
      </rPr>
      <t xml:space="preserve">注) </t>
    </r>
    <r>
      <rPr>
        <sz val="11"/>
        <color theme="1"/>
        <rFont val="ＭＳ Ｐゴシック"/>
        <family val="3"/>
        <charset val="128"/>
      </rPr>
      <t>2 用途廃止戸数は、建替え、耐震性、用途変更及び建物所有者との借上契約期間終了を理由に用途廃止をした賃貸</t>
    </r>
    <rPh sb="5" eb="7">
      <t>ヨウト</t>
    </rPh>
    <rPh sb="7" eb="9">
      <t>ハイシ</t>
    </rPh>
    <rPh sb="9" eb="11">
      <t>コスウ</t>
    </rPh>
    <rPh sb="13" eb="14">
      <t>タ</t>
    </rPh>
    <rPh sb="14" eb="15">
      <t>カ</t>
    </rPh>
    <rPh sb="17" eb="19">
      <t>タイシン</t>
    </rPh>
    <rPh sb="19" eb="20">
      <t>セイ</t>
    </rPh>
    <rPh sb="21" eb="23">
      <t>ヨウト</t>
    </rPh>
    <rPh sb="23" eb="25">
      <t>ヘンコウ</t>
    </rPh>
    <rPh sb="25" eb="26">
      <t>オヨ</t>
    </rPh>
    <rPh sb="27" eb="29">
      <t>タテモノ</t>
    </rPh>
    <rPh sb="29" eb="32">
      <t>ショユウシャ</t>
    </rPh>
    <rPh sb="34" eb="36">
      <t>カリア</t>
    </rPh>
    <rPh sb="36" eb="38">
      <t>ケイヤク</t>
    </rPh>
    <rPh sb="40" eb="42">
      <t>シュウリョウ</t>
    </rPh>
    <rPh sb="43" eb="45">
      <t>リユウ</t>
    </rPh>
    <rPh sb="46" eb="48">
      <t>ヨウト</t>
    </rPh>
    <rPh sb="48" eb="50">
      <t>ハイシ</t>
    </rPh>
    <rPh sb="53" eb="55">
      <t>チンタイ</t>
    </rPh>
    <phoneticPr fontId="4"/>
  </si>
  <si>
    <r>
      <rPr>
        <sz val="11"/>
        <color theme="0"/>
        <rFont val="ＭＳ Ｐゴシック"/>
        <family val="3"/>
        <charset val="128"/>
      </rPr>
      <t>注) 2</t>
    </r>
    <r>
      <rPr>
        <sz val="11"/>
        <color theme="1"/>
        <rFont val="ＭＳ Ｐゴシック"/>
        <family val="3"/>
        <charset val="128"/>
      </rPr>
      <t xml:space="preserve"> 住宅の合計。</t>
    </r>
    <rPh sb="8" eb="10">
      <t>ゴウケイ</t>
    </rPh>
    <phoneticPr fontId="4"/>
  </si>
  <si>
    <r>
      <rPr>
        <sz val="11"/>
        <color theme="0"/>
        <rFont val="ＭＳ Ｐゴシック"/>
        <family val="3"/>
        <charset val="128"/>
      </rPr>
      <t xml:space="preserve">注) </t>
    </r>
    <r>
      <rPr>
        <sz val="11"/>
        <color theme="1"/>
        <rFont val="ＭＳ Ｐゴシック"/>
        <family val="3"/>
        <charset val="128"/>
      </rPr>
      <t>3 管理戸数は、賃貸住宅の管理戸数と分譲住宅の供給戸数の合計で、年度末現在の数。所在市町が複数にまたがった</t>
    </r>
    <rPh sb="11" eb="13">
      <t>チンタイ</t>
    </rPh>
    <rPh sb="13" eb="15">
      <t>ジュウタク</t>
    </rPh>
    <rPh sb="16" eb="18">
      <t>カンリ</t>
    </rPh>
    <rPh sb="18" eb="20">
      <t>コスウ</t>
    </rPh>
    <rPh sb="21" eb="23">
      <t>ブンジョウ</t>
    </rPh>
    <rPh sb="23" eb="25">
      <t>ジュウタク</t>
    </rPh>
    <rPh sb="26" eb="28">
      <t>キョウキュウ</t>
    </rPh>
    <rPh sb="28" eb="30">
      <t>コスウ</t>
    </rPh>
    <rPh sb="31" eb="33">
      <t>ゴウケイ</t>
    </rPh>
    <rPh sb="35" eb="37">
      <t>ネンド</t>
    </rPh>
    <rPh sb="37" eb="38">
      <t>マツ</t>
    </rPh>
    <rPh sb="38" eb="40">
      <t>ゲンザイ</t>
    </rPh>
    <rPh sb="41" eb="42">
      <t>カズ</t>
    </rPh>
    <rPh sb="43" eb="45">
      <t>ショザイ</t>
    </rPh>
    <rPh sb="45" eb="47">
      <t>シチョウ</t>
    </rPh>
    <rPh sb="48" eb="50">
      <t>フクスウ</t>
    </rPh>
    <phoneticPr fontId="4"/>
  </si>
  <si>
    <r>
      <rPr>
        <sz val="11"/>
        <color theme="0"/>
        <rFont val="ＭＳ Ｐゴシック"/>
        <family val="3"/>
        <charset val="128"/>
      </rPr>
      <t xml:space="preserve">注) 3 </t>
    </r>
    <r>
      <rPr>
        <sz val="11"/>
        <color theme="1"/>
        <rFont val="ＭＳ Ｐゴシック"/>
        <family val="3"/>
        <charset val="128"/>
      </rPr>
      <t>場合は、戸数の多い市町にて掲載。</t>
    </r>
    <rPh sb="18" eb="20">
      <t>ケイサイ</t>
    </rPh>
    <phoneticPr fontId="4"/>
  </si>
  <si>
    <t>6-6</t>
    <phoneticPr fontId="3"/>
  </si>
  <si>
    <t>R4</t>
    <phoneticPr fontId="3"/>
  </si>
  <si>
    <t>柳瀬村、三ケ島村</t>
    <phoneticPr fontId="14"/>
  </si>
  <si>
    <t>1-5　市町村の廃置分合等の沿革 (令和5年3月31日現在)</t>
    <rPh sb="18" eb="20">
      <t>レイワ</t>
    </rPh>
    <rPh sb="21" eb="22">
      <t>ネン</t>
    </rPh>
    <rPh sb="23" eb="24">
      <t>ガツ</t>
    </rPh>
    <rPh sb="26" eb="29">
      <t>ニチゲンザイ</t>
    </rPh>
    <phoneticPr fontId="4"/>
  </si>
  <si>
    <t>1-5</t>
    <phoneticPr fontId="3"/>
  </si>
  <si>
    <t>市町村の廃置分合等の沿革</t>
    <phoneticPr fontId="3"/>
  </si>
  <si>
    <t xml:space="preserve"> (令和5年3月31日現在)</t>
    <phoneticPr fontId="3"/>
  </si>
  <si>
    <t>羽生市</t>
    <rPh sb="0" eb="3">
      <t>ハニュウシ</t>
    </rPh>
    <phoneticPr fontId="3"/>
  </si>
  <si>
    <t>三田ヶ谷村</t>
    <phoneticPr fontId="3"/>
  </si>
  <si>
    <t>三田ケ谷村</t>
    <phoneticPr fontId="3"/>
  </si>
  <si>
    <t>三田ケ谷村、村君村</t>
    <phoneticPr fontId="3"/>
  </si>
  <si>
    <t>市計</t>
    <phoneticPr fontId="4"/>
  </si>
  <si>
    <t>さいたま市</t>
    <phoneticPr fontId="4"/>
  </si>
  <si>
    <t>R5</t>
    <phoneticPr fontId="3"/>
  </si>
  <si>
    <t>r 1,780</t>
    <phoneticPr fontId="4"/>
  </si>
  <si>
    <t>獣医師届出数、家畜人工授精師免許取得者数及び</t>
    <rPh sb="0" eb="3">
      <t>ジュウイシ</t>
    </rPh>
    <rPh sb="3" eb="5">
      <t>トドケデ</t>
    </rPh>
    <rPh sb="5" eb="6">
      <t>スウ</t>
    </rPh>
    <rPh sb="7" eb="9">
      <t>カチク</t>
    </rPh>
    <rPh sb="9" eb="11">
      <t>ジンコウ</t>
    </rPh>
    <rPh sb="11" eb="13">
      <t>ジュセイ</t>
    </rPh>
    <rPh sb="13" eb="14">
      <t>シ</t>
    </rPh>
    <rPh sb="14" eb="16">
      <t>メンキョ</t>
    </rPh>
    <rPh sb="16" eb="19">
      <t>シュトクシャ</t>
    </rPh>
    <rPh sb="19" eb="20">
      <t>スウ</t>
    </rPh>
    <rPh sb="20" eb="21">
      <t>オヨ</t>
    </rPh>
    <phoneticPr fontId="3"/>
  </si>
  <si>
    <t>狩猟者登録数</t>
    <phoneticPr fontId="3"/>
  </si>
  <si>
    <t>家畜人工授精師免許取得者数</t>
    <rPh sb="0" eb="2">
      <t>カチク</t>
    </rPh>
    <rPh sb="2" eb="4">
      <t>ジンコウ</t>
    </rPh>
    <rPh sb="4" eb="6">
      <t>ジュセイ</t>
    </rPh>
    <rPh sb="6" eb="7">
      <t>シ</t>
    </rPh>
    <rPh sb="7" eb="9">
      <t>メンキョ</t>
    </rPh>
    <rPh sb="9" eb="12">
      <t>シュトクシャ</t>
    </rPh>
    <rPh sb="12" eb="13">
      <t>スウ</t>
    </rPh>
    <phoneticPr fontId="3"/>
  </si>
  <si>
    <t>r 1,375</t>
    <phoneticPr fontId="3"/>
  </si>
  <si>
    <t>r 1,388</t>
    <phoneticPr fontId="3"/>
  </si>
  <si>
    <t>6-1</t>
    <phoneticPr fontId="3"/>
  </si>
  <si>
    <t>総計</t>
    <rPh sb="1" eb="2">
      <t>ケイ</t>
    </rPh>
    <phoneticPr fontId="4"/>
  </si>
  <si>
    <t>利用関係別</t>
  </si>
  <si>
    <t>種類別</t>
  </si>
  <si>
    <t>持家</t>
    <phoneticPr fontId="4"/>
  </si>
  <si>
    <t>貸家</t>
    <phoneticPr fontId="4"/>
  </si>
  <si>
    <t>給与住宅</t>
  </si>
  <si>
    <t>分譲住宅</t>
  </si>
  <si>
    <t>専用住宅</t>
  </si>
  <si>
    <t>併用住宅</t>
  </si>
  <si>
    <t>その他の住宅</t>
    <phoneticPr fontId="4"/>
  </si>
  <si>
    <t>令和元年</t>
    <rPh sb="0" eb="4">
      <t>ネン</t>
    </rPh>
    <phoneticPr fontId="4"/>
  </si>
  <si>
    <t>4・県計</t>
    <phoneticPr fontId="4"/>
  </si>
  <si>
    <t>町村計</t>
    <rPh sb="0" eb="2">
      <t>チョウソン</t>
    </rPh>
    <rPh sb="2" eb="3">
      <t>ケイ</t>
    </rPh>
    <phoneticPr fontId="4"/>
  </si>
  <si>
    <t>西区</t>
    <phoneticPr fontId="4"/>
  </si>
  <si>
    <t>北区</t>
    <phoneticPr fontId="4"/>
  </si>
  <si>
    <t>大宮区</t>
    <phoneticPr fontId="4"/>
  </si>
  <si>
    <t>見沼区</t>
  </si>
  <si>
    <t>中央区</t>
  </si>
  <si>
    <t>桜区</t>
    <rPh sb="0" eb="1">
      <t>サクラ</t>
    </rPh>
    <phoneticPr fontId="4"/>
  </si>
  <si>
    <t>浦和区</t>
    <rPh sb="0" eb="1">
      <t>ウラ</t>
    </rPh>
    <rPh sb="1" eb="2">
      <t>ワ</t>
    </rPh>
    <phoneticPr fontId="4"/>
  </si>
  <si>
    <t>南区</t>
  </si>
  <si>
    <t>緑区</t>
  </si>
  <si>
    <t>岩槻区</t>
    <rPh sb="0" eb="1">
      <t>イワ</t>
    </rPh>
    <rPh sb="1" eb="2">
      <t>ツキ</t>
    </rPh>
    <phoneticPr fontId="4"/>
  </si>
  <si>
    <t>資料：国土交通省「住宅着工統計」</t>
    <rPh sb="3" eb="5">
      <t>コクド</t>
    </rPh>
    <rPh sb="5" eb="8">
      <t>コウツウショウ</t>
    </rPh>
    <rPh sb="9" eb="11">
      <t>ジュウタク</t>
    </rPh>
    <rPh sb="11" eb="13">
      <t>チャッコウ</t>
    </rPh>
    <rPh sb="13" eb="15">
      <t>トウケイ</t>
    </rPh>
    <phoneticPr fontId="4"/>
  </si>
  <si>
    <t>市区</t>
    <rPh sb="0" eb="2">
      <t>シク</t>
    </rPh>
    <phoneticPr fontId="4"/>
  </si>
  <si>
    <t>持家</t>
  </si>
  <si>
    <t>貸家</t>
  </si>
  <si>
    <t>北足立郡</t>
    <rPh sb="0" eb="4">
      <t>キタアダチグン</t>
    </rPh>
    <phoneticPr fontId="4"/>
  </si>
  <si>
    <t>…</t>
    <phoneticPr fontId="4"/>
  </si>
  <si>
    <t>入間郡</t>
    <rPh sb="0" eb="3">
      <t>イルマグン</t>
    </rPh>
    <phoneticPr fontId="4"/>
  </si>
  <si>
    <t>三芳町</t>
    <rPh sb="0" eb="3">
      <t>ミヨシマチ</t>
    </rPh>
    <phoneticPr fontId="4"/>
  </si>
  <si>
    <t>毛呂山町</t>
    <rPh sb="0" eb="4">
      <t>モロヤママチ</t>
    </rPh>
    <phoneticPr fontId="4"/>
  </si>
  <si>
    <t>越生町</t>
    <rPh sb="0" eb="3">
      <t>オゴセマチ</t>
    </rPh>
    <phoneticPr fontId="4"/>
  </si>
  <si>
    <t>比企郡</t>
    <rPh sb="0" eb="3">
      <t>ヒキグン</t>
    </rPh>
    <phoneticPr fontId="4"/>
  </si>
  <si>
    <t>滑川町</t>
    <rPh sb="0" eb="3">
      <t>ナメガワマチ</t>
    </rPh>
    <phoneticPr fontId="4"/>
  </si>
  <si>
    <t>嵐山町</t>
    <rPh sb="0" eb="3">
      <t>ランザンマチ</t>
    </rPh>
    <phoneticPr fontId="4"/>
  </si>
  <si>
    <t>小川町</t>
    <rPh sb="0" eb="3">
      <t>オガワマチ</t>
    </rPh>
    <phoneticPr fontId="4"/>
  </si>
  <si>
    <t>川島町</t>
    <rPh sb="0" eb="3">
      <t>カワジママチ</t>
    </rPh>
    <phoneticPr fontId="4"/>
  </si>
  <si>
    <t>吉見町</t>
    <rPh sb="0" eb="2">
      <t>ヨシミ</t>
    </rPh>
    <rPh sb="2" eb="3">
      <t>マチ</t>
    </rPh>
    <phoneticPr fontId="4"/>
  </si>
  <si>
    <t>鳩山町</t>
    <rPh sb="0" eb="2">
      <t>ハトヤマ</t>
    </rPh>
    <rPh sb="2" eb="3">
      <t>マチ</t>
    </rPh>
    <phoneticPr fontId="4"/>
  </si>
  <si>
    <t>秩父郡</t>
    <rPh sb="0" eb="3">
      <t>チチブグン</t>
    </rPh>
    <phoneticPr fontId="4"/>
  </si>
  <si>
    <t>横瀬町</t>
    <rPh sb="0" eb="3">
      <t>ヨコゼマチ</t>
    </rPh>
    <phoneticPr fontId="4"/>
  </si>
  <si>
    <t>皆野町</t>
    <rPh sb="0" eb="3">
      <t>ミナノマチ</t>
    </rPh>
    <phoneticPr fontId="4"/>
  </si>
  <si>
    <t>長瀞町</t>
    <rPh sb="0" eb="3">
      <t>ナガトロマチ</t>
    </rPh>
    <phoneticPr fontId="4"/>
  </si>
  <si>
    <t>小鹿野町</t>
    <rPh sb="0" eb="4">
      <t>オガノマチ</t>
    </rPh>
    <phoneticPr fontId="4"/>
  </si>
  <si>
    <t>東秩父村</t>
    <rPh sb="0" eb="4">
      <t>ヒガシチチブムラ</t>
    </rPh>
    <phoneticPr fontId="4"/>
  </si>
  <si>
    <t>児玉郡</t>
    <rPh sb="0" eb="2">
      <t>コダマ</t>
    </rPh>
    <rPh sb="2" eb="3">
      <t>グン</t>
    </rPh>
    <phoneticPr fontId="4"/>
  </si>
  <si>
    <t>神川町</t>
    <rPh sb="0" eb="3">
      <t>カミカワマチ</t>
    </rPh>
    <phoneticPr fontId="4"/>
  </si>
  <si>
    <t>上里町</t>
    <rPh sb="0" eb="3">
      <t>カミサトマチ</t>
    </rPh>
    <phoneticPr fontId="4"/>
  </si>
  <si>
    <t>大里郡</t>
    <rPh sb="0" eb="3">
      <t>オオサトグン</t>
    </rPh>
    <phoneticPr fontId="4"/>
  </si>
  <si>
    <t>寄居町</t>
    <rPh sb="0" eb="3">
      <t>ヨリイマチ</t>
    </rPh>
    <phoneticPr fontId="4"/>
  </si>
  <si>
    <t>南埼玉郡</t>
    <rPh sb="0" eb="1">
      <t>ミナミ</t>
    </rPh>
    <rPh sb="1" eb="3">
      <t>サイタマ</t>
    </rPh>
    <rPh sb="3" eb="4">
      <t>グン</t>
    </rPh>
    <phoneticPr fontId="4"/>
  </si>
  <si>
    <t>宮代町</t>
    <rPh sb="0" eb="3">
      <t>ミヤシロマチ</t>
    </rPh>
    <phoneticPr fontId="4"/>
  </si>
  <si>
    <t>北葛飾郡</t>
    <rPh sb="0" eb="4">
      <t>キタカツシカグン</t>
    </rPh>
    <phoneticPr fontId="4"/>
  </si>
  <si>
    <t>杉戸町</t>
    <rPh sb="0" eb="3">
      <t>スギトマチ</t>
    </rPh>
    <phoneticPr fontId="4"/>
  </si>
  <si>
    <t>松伏町</t>
    <rPh sb="0" eb="3">
      <t>マツブシマチ</t>
    </rPh>
    <phoneticPr fontId="4"/>
  </si>
  <si>
    <t>黄色マーカー部分を修正・追加</t>
    <rPh sb="9" eb="11">
      <t>シュウセイ</t>
    </rPh>
    <rPh sb="12" eb="14">
      <t>ツイカ</t>
    </rPh>
    <phoneticPr fontId="3"/>
  </si>
  <si>
    <t>6-1　市区町村別、利用関係別、種類別着工新設住宅数</t>
    <rPh sb="5" eb="6">
      <t>ク</t>
    </rPh>
    <rPh sb="6" eb="8">
      <t>チョウソン</t>
    </rPh>
    <rPh sb="8" eb="9">
      <t>ベツ</t>
    </rPh>
    <rPh sb="25" eb="26">
      <t>スウ</t>
    </rPh>
    <phoneticPr fontId="4"/>
  </si>
  <si>
    <t>市町村区</t>
    <rPh sb="1" eb="3">
      <t>チョウソン</t>
    </rPh>
    <phoneticPr fontId="4"/>
  </si>
  <si>
    <t>注) 種類別の町村別数値は公表されていない。</t>
    <rPh sb="0" eb="1">
      <t>チュウ</t>
    </rPh>
    <rPh sb="3" eb="6">
      <t>シュルイベツ</t>
    </rPh>
    <rPh sb="7" eb="9">
      <t>チョウソン</t>
    </rPh>
    <rPh sb="9" eb="10">
      <t>ベツ</t>
    </rPh>
    <rPh sb="10" eb="12">
      <t>スウチ</t>
    </rPh>
    <rPh sb="13" eb="15">
      <t>コウヒョウ</t>
    </rPh>
    <phoneticPr fontId="4"/>
  </si>
  <si>
    <t>7-1　市区町村別、産業中分類別商業事業所数・</t>
    <rPh sb="5" eb="6">
      <t>ク</t>
    </rPh>
    <rPh sb="10" eb="12">
      <t>サンギョウ</t>
    </rPh>
    <rPh sb="12" eb="15">
      <t>チュウブンルイ</t>
    </rPh>
    <rPh sb="15" eb="16">
      <t>ベツ</t>
    </rPh>
    <rPh sb="16" eb="18">
      <t>ショウギョウ</t>
    </rPh>
    <rPh sb="18" eb="21">
      <t>ジギョウショ</t>
    </rPh>
    <rPh sb="21" eb="22">
      <t>スウ</t>
    </rPh>
    <phoneticPr fontId="4"/>
  </si>
  <si>
    <t xml:space="preserve">従業者数（令和3年6月1日）及び年間商品販売額（令和2年）等 </t>
    <rPh sb="5" eb="7">
      <t>レイワ</t>
    </rPh>
    <rPh sb="8" eb="9">
      <t>ネン</t>
    </rPh>
    <rPh sb="10" eb="11">
      <t>ガツ</t>
    </rPh>
    <rPh sb="12" eb="13">
      <t>ニチ</t>
    </rPh>
    <phoneticPr fontId="4"/>
  </si>
  <si>
    <t>単位：従業者数　人、年間商品販売額　100万円</t>
    <rPh sb="10" eb="12">
      <t>ネンカン</t>
    </rPh>
    <rPh sb="12" eb="14">
      <t>ショウヒン</t>
    </rPh>
    <phoneticPr fontId="4"/>
  </si>
  <si>
    <t>市区町村</t>
    <rPh sb="1" eb="2">
      <t>ク</t>
    </rPh>
    <rPh sb="2" eb="4">
      <t>チョウソン</t>
    </rPh>
    <phoneticPr fontId="4"/>
  </si>
  <si>
    <t>合計</t>
  </si>
  <si>
    <t>卸売業計</t>
    <rPh sb="0" eb="3">
      <t>オロシウリギョウ</t>
    </rPh>
    <rPh sb="3" eb="4">
      <t>ケイ</t>
    </rPh>
    <phoneticPr fontId="4"/>
  </si>
  <si>
    <t>各種商品卸売業</t>
    <phoneticPr fontId="4"/>
  </si>
  <si>
    <t>繊維・衣服等卸売業</t>
    <phoneticPr fontId="4"/>
  </si>
  <si>
    <t>飲食料品卸売業</t>
    <phoneticPr fontId="4"/>
  </si>
  <si>
    <t>建築材料，鉱物・金属材料等卸売業</t>
    <phoneticPr fontId="4"/>
  </si>
  <si>
    <t>機械器具卸売業</t>
    <phoneticPr fontId="4"/>
  </si>
  <si>
    <t>その他の卸売業</t>
    <phoneticPr fontId="4"/>
  </si>
  <si>
    <t>事業
所数</t>
    <rPh sb="0" eb="2">
      <t>ジギョウ</t>
    </rPh>
    <rPh sb="3" eb="4">
      <t>ショ</t>
    </rPh>
    <rPh sb="4" eb="5">
      <t>スウ</t>
    </rPh>
    <phoneticPr fontId="4"/>
  </si>
  <si>
    <t>従業
者数</t>
    <phoneticPr fontId="4"/>
  </si>
  <si>
    <t>年間商品
販売額</t>
    <rPh sb="0" eb="2">
      <t>ネンカン</t>
    </rPh>
    <rPh sb="2" eb="4">
      <t>ショウヒン</t>
    </rPh>
    <rPh sb="5" eb="6">
      <t>ハン</t>
    </rPh>
    <rPh sb="6" eb="7">
      <t>バイ</t>
    </rPh>
    <rPh sb="7" eb="8">
      <t>ガク</t>
    </rPh>
    <phoneticPr fontId="4"/>
  </si>
  <si>
    <t>事業所数</t>
    <rPh sb="0" eb="2">
      <t>ジギョウ</t>
    </rPh>
    <rPh sb="2" eb="3">
      <t>ショ</t>
    </rPh>
    <rPh sb="3" eb="4">
      <t>スウ</t>
    </rPh>
    <phoneticPr fontId="4"/>
  </si>
  <si>
    <t>県計</t>
    <rPh sb="0" eb="1">
      <t>ケン</t>
    </rPh>
    <rPh sb="1" eb="2">
      <t>ケイ</t>
    </rPh>
    <phoneticPr fontId="9"/>
  </si>
  <si>
    <t>西区</t>
  </si>
  <si>
    <t>北区</t>
  </si>
  <si>
    <t>大宮区</t>
  </si>
  <si>
    <t>x</t>
  </si>
  <si>
    <t>桜区</t>
  </si>
  <si>
    <t>浦和区</t>
  </si>
  <si>
    <t>岩槻区</t>
    <rPh sb="0" eb="2">
      <t>イワツキ</t>
    </rPh>
    <phoneticPr fontId="4"/>
  </si>
  <si>
    <t>市計</t>
    <rPh sb="0" eb="1">
      <t>シ</t>
    </rPh>
    <rPh sb="1" eb="2">
      <t>ケイ</t>
    </rPh>
    <phoneticPr fontId="9"/>
  </si>
  <si>
    <r>
      <t>鶴</t>
    </r>
    <r>
      <rPr>
        <sz val="8"/>
        <rFont val="ＭＳ Ｐゴシック"/>
        <family val="3"/>
        <charset val="128"/>
      </rPr>
      <t>ケ</t>
    </r>
    <r>
      <rPr>
        <sz val="10"/>
        <rFont val="ＭＳ Ｐゴシック"/>
        <family val="3"/>
        <charset val="128"/>
      </rPr>
      <t>島市</t>
    </r>
    <phoneticPr fontId="4"/>
  </si>
  <si>
    <t>町村計</t>
    <rPh sb="0" eb="2">
      <t>チョウソン</t>
    </rPh>
    <phoneticPr fontId="4"/>
  </si>
  <si>
    <t>資料：総務省・経済産業省 「経済センサス-活動調査」</t>
    <rPh sb="0" eb="2">
      <t>シリョウ</t>
    </rPh>
    <rPh sb="7" eb="9">
      <t>ケイザイ</t>
    </rPh>
    <rPh sb="9" eb="12">
      <t>サンギョウショウ</t>
    </rPh>
    <rPh sb="14" eb="16">
      <t>ケイザイ</t>
    </rPh>
    <rPh sb="21" eb="23">
      <t>カツドウ</t>
    </rPh>
    <rPh sb="23" eb="25">
      <t>チョウサ</t>
    </rPh>
    <phoneticPr fontId="4"/>
  </si>
  <si>
    <t>注) 1 事業所数、従業者数及び売場面積は令和3年6月1日現在の数値。</t>
    <rPh sb="0" eb="1">
      <t>チュウ</t>
    </rPh>
    <phoneticPr fontId="4"/>
  </si>
  <si>
    <t>　　　 個人経営の事業所、卸売の商品販売額、小売の商品販売額及び仲立手数料のいずれの金額も無い法人組織の事業所は含まない。</t>
    <rPh sb="32" eb="34">
      <t>ナカダチ</t>
    </rPh>
    <rPh sb="34" eb="37">
      <t>テスウリョウ</t>
    </rPh>
    <phoneticPr fontId="4"/>
  </si>
  <si>
    <t>7-1</t>
    <phoneticPr fontId="3"/>
  </si>
  <si>
    <t>市区町村別、産業中分類別商業事業所数・</t>
    <phoneticPr fontId="3"/>
  </si>
  <si>
    <t xml:space="preserve">従業者数（令和3年6月1日）及び年間商品販売額（令和2年）等 </t>
    <phoneticPr fontId="3"/>
  </si>
  <si>
    <t>合計　年間商品販売額</t>
    <rPh sb="0" eb="2">
      <t>ゴウケイ</t>
    </rPh>
    <rPh sb="3" eb="5">
      <t>ネンカン</t>
    </rPh>
    <rPh sb="5" eb="10">
      <t>ショウヒンハンバイガク</t>
    </rPh>
    <phoneticPr fontId="3"/>
  </si>
  <si>
    <t>鶴ヶ島市</t>
    <rPh sb="0" eb="4">
      <t>ツルガシマシ</t>
    </rPh>
    <phoneticPr fontId="3"/>
  </si>
  <si>
    <t>10-1　預金・現金・貸出金状況</t>
    <rPh sb="5" eb="7">
      <t>ヨキン</t>
    </rPh>
    <rPh sb="8" eb="10">
      <t>ゲンキン</t>
    </rPh>
    <rPh sb="11" eb="13">
      <t>カシダシ</t>
    </rPh>
    <rPh sb="13" eb="14">
      <t>キン</t>
    </rPh>
    <rPh sb="14" eb="16">
      <t>ジョウキョウ</t>
    </rPh>
    <phoneticPr fontId="4"/>
  </si>
  <si>
    <t>単位：億円</t>
  </si>
  <si>
    <t>預金</t>
    <rPh sb="0" eb="1">
      <t>アズカリ</t>
    </rPh>
    <rPh sb="1" eb="2">
      <t>キン</t>
    </rPh>
    <phoneticPr fontId="4"/>
  </si>
  <si>
    <t>合計</t>
    <rPh sb="0" eb="1">
      <t>ゴウ</t>
    </rPh>
    <rPh sb="1" eb="2">
      <t>ケイ</t>
    </rPh>
    <phoneticPr fontId="4"/>
  </si>
  <si>
    <t>一般預金</t>
    <rPh sb="0" eb="1">
      <t>イチ</t>
    </rPh>
    <rPh sb="1" eb="2">
      <t>ハン</t>
    </rPh>
    <rPh sb="2" eb="3">
      <t>アズカリ</t>
    </rPh>
    <rPh sb="3" eb="4">
      <t>キン</t>
    </rPh>
    <phoneticPr fontId="4"/>
  </si>
  <si>
    <t>公金預金</t>
    <rPh sb="0" eb="2">
      <t>コウキン</t>
    </rPh>
    <rPh sb="2" eb="4">
      <t>ヨキン</t>
    </rPh>
    <phoneticPr fontId="4"/>
  </si>
  <si>
    <t>要求払預金</t>
    <rPh sb="0" eb="2">
      <t>ヨウキュウ</t>
    </rPh>
    <rPh sb="2" eb="3">
      <t>バラ</t>
    </rPh>
    <rPh sb="3" eb="5">
      <t>ヨキン</t>
    </rPh>
    <phoneticPr fontId="4"/>
  </si>
  <si>
    <t>定期性預金</t>
    <rPh sb="0" eb="3">
      <t>テイキセイ</t>
    </rPh>
    <rPh sb="3" eb="5">
      <t>ヨキン</t>
    </rPh>
    <phoneticPr fontId="4"/>
  </si>
  <si>
    <t>その他預金</t>
    <rPh sb="2" eb="3">
      <t>タ</t>
    </rPh>
    <rPh sb="3" eb="5">
      <t>ヨキン</t>
    </rPh>
    <phoneticPr fontId="4"/>
  </si>
  <si>
    <t># 個人預金</t>
    <rPh sb="2" eb="4">
      <t>コジン</t>
    </rPh>
    <rPh sb="4" eb="6">
      <t>ヨキン</t>
    </rPh>
    <phoneticPr fontId="4"/>
  </si>
  <si>
    <t>平成31年</t>
    <rPh sb="0" eb="2">
      <t>ヘイセイ</t>
    </rPh>
    <rPh sb="4" eb="5">
      <t>ネン</t>
    </rPh>
    <phoneticPr fontId="4"/>
  </si>
  <si>
    <r>
      <t>令和</t>
    </r>
    <r>
      <rPr>
        <b/>
        <sz val="11"/>
        <rFont val="ＭＳ Ｐゴシック"/>
        <family val="3"/>
        <charset val="128"/>
      </rPr>
      <t>5</t>
    </r>
    <r>
      <rPr>
        <b/>
        <sz val="11"/>
        <color theme="0"/>
        <rFont val="ＭＳ Ｐゴシック"/>
        <family val="3"/>
        <charset val="128"/>
      </rPr>
      <t>年</t>
    </r>
    <rPh sb="0" eb="2">
      <t>レイワ</t>
    </rPh>
    <rPh sb="3" eb="4">
      <t>ネン</t>
    </rPh>
    <phoneticPr fontId="4"/>
  </si>
  <si>
    <t>預金（続き）</t>
    <rPh sb="3" eb="4">
      <t>ツヅ</t>
    </rPh>
    <phoneticPr fontId="4"/>
  </si>
  <si>
    <t>譲渡性預金</t>
    <rPh sb="0" eb="3">
      <t>ジョウトセイ</t>
    </rPh>
    <rPh sb="3" eb="5">
      <t>ヨキン</t>
    </rPh>
    <phoneticPr fontId="4"/>
  </si>
  <si>
    <t>金融機関保有現金</t>
    <rPh sb="0" eb="1">
      <t>キン</t>
    </rPh>
    <rPh sb="1" eb="2">
      <t>トオル</t>
    </rPh>
    <rPh sb="2" eb="3">
      <t>キ</t>
    </rPh>
    <rPh sb="3" eb="4">
      <t>カン</t>
    </rPh>
    <rPh sb="4" eb="5">
      <t>タモツ</t>
    </rPh>
    <rPh sb="5" eb="6">
      <t>ユウ</t>
    </rPh>
    <rPh sb="6" eb="7">
      <t>ウツツ</t>
    </rPh>
    <rPh sb="7" eb="8">
      <t>キン</t>
    </rPh>
    <phoneticPr fontId="4"/>
  </si>
  <si>
    <t>貸出金</t>
    <rPh sb="0" eb="3">
      <t>カシダシキン</t>
    </rPh>
    <phoneticPr fontId="4"/>
  </si>
  <si>
    <t>年次</t>
    <rPh sb="0" eb="1">
      <t>ネン</t>
    </rPh>
    <rPh sb="1" eb="2">
      <t>ツギ</t>
    </rPh>
    <phoneticPr fontId="4"/>
  </si>
  <si>
    <t>金融機関
預金</t>
    <rPh sb="0" eb="2">
      <t>キンユウ</t>
    </rPh>
    <rPh sb="2" eb="3">
      <t>キ</t>
    </rPh>
    <rPh sb="3" eb="4">
      <t>カン</t>
    </rPh>
    <rPh sb="5" eb="7">
      <t>ヨキン</t>
    </rPh>
    <phoneticPr fontId="4"/>
  </si>
  <si>
    <t>政府関係
預り金</t>
    <rPh sb="0" eb="2">
      <t>セイフ</t>
    </rPh>
    <rPh sb="2" eb="4">
      <t>カンケイ</t>
    </rPh>
    <rPh sb="5" eb="6">
      <t>アズカ</t>
    </rPh>
    <rPh sb="7" eb="8">
      <t>キン</t>
    </rPh>
    <phoneticPr fontId="4"/>
  </si>
  <si>
    <t>合計</t>
    <rPh sb="0" eb="1">
      <t>ア</t>
    </rPh>
    <rPh sb="1" eb="2">
      <t>ケイ</t>
    </rPh>
    <phoneticPr fontId="4"/>
  </si>
  <si>
    <t>日本銀行券、
貨幣</t>
    <rPh sb="0" eb="2">
      <t>ニホン</t>
    </rPh>
    <rPh sb="2" eb="5">
      <t>ギンコウケン</t>
    </rPh>
    <rPh sb="7" eb="9">
      <t>カヘイ</t>
    </rPh>
    <phoneticPr fontId="4"/>
  </si>
  <si>
    <t>切手手形</t>
    <rPh sb="0" eb="2">
      <t>キッテ</t>
    </rPh>
    <rPh sb="2" eb="4">
      <t>テガタ</t>
    </rPh>
    <phoneticPr fontId="4"/>
  </si>
  <si>
    <t>資料：日本銀行 「預金・貸出関連統計」(各年3月末現在)</t>
    <rPh sb="9" eb="11">
      <t>ヨキン</t>
    </rPh>
    <rPh sb="12" eb="14">
      <t>カシダシ</t>
    </rPh>
    <rPh sb="14" eb="16">
      <t>カンレン</t>
    </rPh>
    <rPh sb="16" eb="18">
      <t>トウケイ</t>
    </rPh>
    <phoneticPr fontId="4"/>
  </si>
  <si>
    <t>注) 1 店舗の所在地区分による。</t>
    <rPh sb="5" eb="7">
      <t>テンポ</t>
    </rPh>
    <rPh sb="8" eb="11">
      <t>ショザイチ</t>
    </rPh>
    <rPh sb="11" eb="13">
      <t>クブン</t>
    </rPh>
    <phoneticPr fontId="4"/>
  </si>
  <si>
    <t>10-1</t>
    <phoneticPr fontId="3"/>
  </si>
  <si>
    <t>預金・現金・貸出金状況</t>
    <phoneticPr fontId="3"/>
  </si>
  <si>
    <t>H31</t>
    <phoneticPr fontId="3"/>
  </si>
  <si>
    <t>預金　政府関係預り金</t>
    <rPh sb="0" eb="2">
      <t>ヨキン</t>
    </rPh>
    <rPh sb="3" eb="5">
      <t>セイフ</t>
    </rPh>
    <rPh sb="5" eb="7">
      <t>カンケイ</t>
    </rPh>
    <rPh sb="7" eb="8">
      <t>アズ</t>
    </rPh>
    <rPh sb="9" eb="10">
      <t>キン</t>
    </rPh>
    <phoneticPr fontId="3"/>
  </si>
  <si>
    <t>10-4　県制度融資貸付状況</t>
    <rPh sb="5" eb="6">
      <t>ケン</t>
    </rPh>
    <rPh sb="6" eb="8">
      <t>セイド</t>
    </rPh>
    <rPh sb="8" eb="10">
      <t>ユウシ</t>
    </rPh>
    <rPh sb="10" eb="11">
      <t>カ</t>
    </rPh>
    <rPh sb="11" eb="12">
      <t>ツ</t>
    </rPh>
    <rPh sb="12" eb="14">
      <t>ジョウキョウ</t>
    </rPh>
    <phoneticPr fontId="4"/>
  </si>
  <si>
    <t>単位：件数　件、金額　1,000円</t>
    <rPh sb="0" eb="2">
      <t>タンイ</t>
    </rPh>
    <rPh sb="3" eb="5">
      <t>ケンスウ</t>
    </rPh>
    <rPh sb="6" eb="7">
      <t>ケン</t>
    </rPh>
    <rPh sb="8" eb="10">
      <t>キンガク</t>
    </rPh>
    <rPh sb="16" eb="17">
      <t>エン</t>
    </rPh>
    <phoneticPr fontId="4"/>
  </si>
  <si>
    <t>制度名</t>
    <rPh sb="0" eb="1">
      <t>セイ</t>
    </rPh>
    <rPh sb="1" eb="2">
      <t>ド</t>
    </rPh>
    <rPh sb="2" eb="3">
      <t>メイ</t>
    </rPh>
    <phoneticPr fontId="4"/>
  </si>
  <si>
    <t>令和3年度</t>
    <rPh sb="0" eb="2">
      <t>レイワ</t>
    </rPh>
    <rPh sb="3" eb="5">
      <t>ネンド</t>
    </rPh>
    <phoneticPr fontId="4"/>
  </si>
  <si>
    <t>令和4年度</t>
    <rPh sb="0" eb="2">
      <t>レイワ</t>
    </rPh>
    <rPh sb="3" eb="5">
      <t>ネンド</t>
    </rPh>
    <phoneticPr fontId="4"/>
  </si>
  <si>
    <t>融資額</t>
    <rPh sb="0" eb="3">
      <t>ユウシガク</t>
    </rPh>
    <phoneticPr fontId="4"/>
  </si>
  <si>
    <t>商工金融</t>
    <rPh sb="0" eb="2">
      <t>ショウコウ</t>
    </rPh>
    <rPh sb="2" eb="4">
      <t>キンユウ</t>
    </rPh>
    <phoneticPr fontId="4"/>
  </si>
  <si>
    <t>事業資金</t>
    <phoneticPr fontId="4"/>
  </si>
  <si>
    <t>一般貸付</t>
    <rPh sb="0" eb="2">
      <t>イッパン</t>
    </rPh>
    <rPh sb="2" eb="4">
      <t>カシツケ</t>
    </rPh>
    <phoneticPr fontId="4"/>
  </si>
  <si>
    <t>短期貸付</t>
    <rPh sb="0" eb="2">
      <t>タンキ</t>
    </rPh>
    <rPh sb="2" eb="4">
      <t>カシツケ</t>
    </rPh>
    <phoneticPr fontId="4"/>
  </si>
  <si>
    <t>小規模事業資金</t>
    <rPh sb="0" eb="3">
      <t>ショウキボ</t>
    </rPh>
    <rPh sb="3" eb="5">
      <t>ジギョウ</t>
    </rPh>
    <rPh sb="5" eb="7">
      <t>シキン</t>
    </rPh>
    <phoneticPr fontId="4"/>
  </si>
  <si>
    <t>起業家育成資金</t>
    <rPh sb="0" eb="2">
      <t>キギョウ</t>
    </rPh>
    <rPh sb="2" eb="3">
      <t>イエ</t>
    </rPh>
    <rPh sb="3" eb="5">
      <t>イクセイ</t>
    </rPh>
    <rPh sb="5" eb="7">
      <t>シキン</t>
    </rPh>
    <phoneticPr fontId="4"/>
  </si>
  <si>
    <t>女性・若者経営者支援資金</t>
    <rPh sb="0" eb="2">
      <t>ジョセイ</t>
    </rPh>
    <rPh sb="3" eb="5">
      <t>ワカモノ</t>
    </rPh>
    <rPh sb="5" eb="8">
      <t>ケイエイシャ</t>
    </rPh>
    <rPh sb="8" eb="10">
      <t>シエン</t>
    </rPh>
    <rPh sb="10" eb="12">
      <t>シキン</t>
    </rPh>
    <phoneticPr fontId="4"/>
  </si>
  <si>
    <t>※1</t>
    <phoneticPr fontId="4"/>
  </si>
  <si>
    <t>設備投資促進資金</t>
    <rPh sb="0" eb="2">
      <t>セツビ</t>
    </rPh>
    <rPh sb="2" eb="4">
      <t>トウシ</t>
    </rPh>
    <rPh sb="4" eb="6">
      <t>ソクシン</t>
    </rPh>
    <rPh sb="6" eb="8">
      <t>シキン</t>
    </rPh>
    <phoneticPr fontId="4"/>
  </si>
  <si>
    <t>事 業 承　継 資 金</t>
    <rPh sb="0" eb="1">
      <t>コト</t>
    </rPh>
    <rPh sb="2" eb="3">
      <t>ゴウ</t>
    </rPh>
    <rPh sb="4" eb="5">
      <t>ショウ</t>
    </rPh>
    <rPh sb="6" eb="7">
      <t>ツギ</t>
    </rPh>
    <rPh sb="8" eb="9">
      <t>シ</t>
    </rPh>
    <rPh sb="10" eb="11">
      <t>キン</t>
    </rPh>
    <phoneticPr fontId="4"/>
  </si>
  <si>
    <t>産 業 創 造 資 金</t>
    <rPh sb="0" eb="1">
      <t>サン</t>
    </rPh>
    <rPh sb="2" eb="3">
      <t>ゴウ</t>
    </rPh>
    <rPh sb="4" eb="5">
      <t>ソウ</t>
    </rPh>
    <rPh sb="6" eb="7">
      <t>ヅクリ</t>
    </rPh>
    <rPh sb="8" eb="9">
      <t>シ</t>
    </rPh>
    <rPh sb="10" eb="11">
      <t>キン</t>
    </rPh>
    <phoneticPr fontId="4"/>
  </si>
  <si>
    <t>経営革新計画促進融資</t>
    <rPh sb="0" eb="2">
      <t>ケイエイ</t>
    </rPh>
    <rPh sb="2" eb="4">
      <t>カクシン</t>
    </rPh>
    <rPh sb="4" eb="6">
      <t>ケイカク</t>
    </rPh>
    <rPh sb="6" eb="8">
      <t>ソクシン</t>
    </rPh>
    <rPh sb="8" eb="10">
      <t>ユウシ</t>
    </rPh>
    <phoneticPr fontId="4"/>
  </si>
  <si>
    <t>経営安定資金</t>
    <rPh sb="0" eb="2">
      <t>ケイエイ</t>
    </rPh>
    <rPh sb="2" eb="4">
      <t>アンテイ</t>
    </rPh>
    <rPh sb="4" eb="6">
      <t>シキン</t>
    </rPh>
    <phoneticPr fontId="4"/>
  </si>
  <si>
    <t>伴走支援型経営改善資金</t>
    <rPh sb="0" eb="2">
      <t>バンソウ</t>
    </rPh>
    <rPh sb="2" eb="5">
      <t>シエンガタ</t>
    </rPh>
    <rPh sb="5" eb="7">
      <t>ケイエイ</t>
    </rPh>
    <rPh sb="7" eb="9">
      <t>カイゼン</t>
    </rPh>
    <rPh sb="9" eb="11">
      <t>シキン</t>
    </rPh>
    <phoneticPr fontId="4"/>
  </si>
  <si>
    <t>※2</t>
    <phoneticPr fontId="4"/>
  </si>
  <si>
    <t>要件緩和型経営安定資金</t>
    <rPh sb="0" eb="2">
      <t>ヨウケン</t>
    </rPh>
    <rPh sb="2" eb="4">
      <t>カンワ</t>
    </rPh>
    <rPh sb="4" eb="5">
      <t>カタ</t>
    </rPh>
    <rPh sb="5" eb="7">
      <t>ケイエイ</t>
    </rPh>
    <rPh sb="7" eb="9">
      <t>アンテイ</t>
    </rPh>
    <rPh sb="9" eb="11">
      <t>シキン</t>
    </rPh>
    <phoneticPr fontId="4"/>
  </si>
  <si>
    <t>企業パワーアップ資金</t>
    <rPh sb="0" eb="2">
      <t>キギョウ</t>
    </rPh>
    <rPh sb="8" eb="10">
      <t>シキン</t>
    </rPh>
    <phoneticPr fontId="4"/>
  </si>
  <si>
    <t>借換資金</t>
    <rPh sb="0" eb="1">
      <t>シャク</t>
    </rPh>
    <rPh sb="2" eb="4">
      <t>シキン</t>
    </rPh>
    <phoneticPr fontId="4"/>
  </si>
  <si>
    <t>新型コロナウイルス感染症対応資金</t>
    <rPh sb="0" eb="2">
      <t>シンガタ</t>
    </rPh>
    <rPh sb="9" eb="12">
      <t>カンセンショウ</t>
    </rPh>
    <rPh sb="12" eb="14">
      <t>タイオウ</t>
    </rPh>
    <rPh sb="14" eb="16">
      <t>シキン</t>
    </rPh>
    <phoneticPr fontId="4"/>
  </si>
  <si>
    <t>※3</t>
    <phoneticPr fontId="4"/>
  </si>
  <si>
    <t>高度化資金</t>
    <rPh sb="0" eb="3">
      <t>コウドカ</t>
    </rPh>
    <rPh sb="3" eb="5">
      <t>シキン</t>
    </rPh>
    <phoneticPr fontId="4"/>
  </si>
  <si>
    <t>設備リース事業</t>
    <rPh sb="0" eb="2">
      <t>セツビ</t>
    </rPh>
    <rPh sb="5" eb="7">
      <t>ジギョウ</t>
    </rPh>
    <phoneticPr fontId="4"/>
  </si>
  <si>
    <t>勤労者支援資金</t>
    <rPh sb="0" eb="3">
      <t>キンロウシャ</t>
    </rPh>
    <rPh sb="3" eb="5">
      <t>シエン</t>
    </rPh>
    <rPh sb="5" eb="7">
      <t>シキン</t>
    </rPh>
    <phoneticPr fontId="4"/>
  </si>
  <si>
    <t>環境みらい資金</t>
    <rPh sb="0" eb="2">
      <t>カンキョウ</t>
    </rPh>
    <rPh sb="5" eb="7">
      <t>シキン</t>
    </rPh>
    <phoneticPr fontId="4"/>
  </si>
  <si>
    <t>資料：県財政課 「行政報告書」</t>
    <rPh sb="0" eb="2">
      <t>シリョウ</t>
    </rPh>
    <rPh sb="3" eb="4">
      <t>ケン</t>
    </rPh>
    <rPh sb="4" eb="6">
      <t>ザイセイ</t>
    </rPh>
    <rPh sb="6" eb="7">
      <t>カ</t>
    </rPh>
    <rPh sb="9" eb="11">
      <t>ギョウセイ</t>
    </rPh>
    <rPh sb="11" eb="14">
      <t>ホウコクショ</t>
    </rPh>
    <phoneticPr fontId="4"/>
  </si>
  <si>
    <t>注） ※1　令和4年度に一部を廃止し、一部を「起業家育成資金」に統廃合。</t>
    <rPh sb="12" eb="14">
      <t>イチブ</t>
    </rPh>
    <rPh sb="15" eb="17">
      <t>ハイシ</t>
    </rPh>
    <rPh sb="19" eb="21">
      <t>イチブ</t>
    </rPh>
    <rPh sb="23" eb="26">
      <t>キギョウカ</t>
    </rPh>
    <rPh sb="26" eb="28">
      <t>イクセイ</t>
    </rPh>
    <rPh sb="28" eb="30">
      <t>シキン</t>
    </rPh>
    <rPh sb="32" eb="35">
      <t>トウハイゴウ</t>
    </rPh>
    <phoneticPr fontId="4"/>
  </si>
  <si>
    <t>10-4</t>
    <phoneticPr fontId="3"/>
  </si>
  <si>
    <t>県制度融資貸付状況</t>
    <phoneticPr fontId="3"/>
  </si>
  <si>
    <t>平成29年</t>
    <phoneticPr fontId="4"/>
  </si>
  <si>
    <t>r 903,006</t>
    <phoneticPr fontId="3"/>
  </si>
  <si>
    <t>r 156,536</t>
    <phoneticPr fontId="4"/>
  </si>
  <si>
    <t>r 876,906</t>
    <phoneticPr fontId="3"/>
  </si>
  <si>
    <t>r 141,789</t>
    <phoneticPr fontId="4"/>
  </si>
  <si>
    <r>
      <rPr>
        <b/>
        <sz val="11"/>
        <color theme="0"/>
        <rFont val="ＭＳ Ｐゴシック"/>
        <family val="3"/>
        <charset val="128"/>
      </rPr>
      <t>令和</t>
    </r>
    <r>
      <rPr>
        <b/>
        <sz val="11"/>
        <rFont val="ＭＳ Ｐゴシック"/>
        <family val="3"/>
        <charset val="128"/>
      </rPr>
      <t>3</t>
    </r>
    <r>
      <rPr>
        <b/>
        <sz val="11"/>
        <color theme="0"/>
        <rFont val="ＭＳ Ｐゴシック"/>
        <family val="3"/>
        <charset val="128"/>
      </rPr>
      <t>年</t>
    </r>
    <rPh sb="0" eb="2">
      <t>レイワ</t>
    </rPh>
    <phoneticPr fontId="4"/>
  </si>
  <si>
    <t>注) 1 平成31年1月分調査から調査の対象が製造販売業者のみとなり、製造業者は対象外となった。</t>
    <rPh sb="0" eb="1">
      <t>チュウ</t>
    </rPh>
    <rPh sb="5" eb="7">
      <t>ヘイセイ</t>
    </rPh>
    <rPh sb="9" eb="10">
      <t>ネン</t>
    </rPh>
    <rPh sb="11" eb="13">
      <t>ガツブン</t>
    </rPh>
    <rPh sb="13" eb="15">
      <t>チョウサ</t>
    </rPh>
    <rPh sb="17" eb="19">
      <t>チョウサ</t>
    </rPh>
    <rPh sb="20" eb="22">
      <t>タイショウ</t>
    </rPh>
    <rPh sb="23" eb="25">
      <t>セイゾウ</t>
    </rPh>
    <rPh sb="25" eb="27">
      <t>ハンバイ</t>
    </rPh>
    <rPh sb="27" eb="29">
      <t>ギョウシャ</t>
    </rPh>
    <rPh sb="35" eb="37">
      <t>セイゾウ</t>
    </rPh>
    <rPh sb="37" eb="39">
      <t>ギョウシャ</t>
    </rPh>
    <rPh sb="40" eb="43">
      <t>タイショウガイ</t>
    </rPh>
    <phoneticPr fontId="4"/>
  </si>
  <si>
    <t>医薬品及び医療機器生産金額</t>
    <phoneticPr fontId="3"/>
  </si>
  <si>
    <t>注) 2 県の補助対象分のみ（さいたま市は補助対象外）。</t>
    <rPh sb="19" eb="20">
      <t>シ</t>
    </rPh>
    <rPh sb="21" eb="23">
      <t>ホジョ</t>
    </rPh>
    <rPh sb="23" eb="25">
      <t>タイショウ</t>
    </rPh>
    <rPh sb="25" eb="26">
      <t>ガイ</t>
    </rPh>
    <phoneticPr fontId="4"/>
  </si>
  <si>
    <t>注) 2 県の補助対象分のみ。</t>
    <phoneticPr fontId="9"/>
  </si>
  <si>
    <t>15-18　市町村別国民</t>
    <phoneticPr fontId="14"/>
  </si>
  <si>
    <t>健康保険事業状況</t>
    <phoneticPr fontId="14"/>
  </si>
  <si>
    <t>単位：金額　1,000円、件数　件</t>
  </si>
  <si>
    <t>年度
市町村</t>
    <rPh sb="3" eb="6">
      <t>シチョウソン</t>
    </rPh>
    <phoneticPr fontId="33"/>
  </si>
  <si>
    <t>国保世帯数
（世帯）</t>
    <rPh sb="7" eb="9">
      <t>セタイ</t>
    </rPh>
    <phoneticPr fontId="14"/>
  </si>
  <si>
    <t>被保険者数
（人）</t>
    <rPh sb="7" eb="8">
      <t>ニン</t>
    </rPh>
    <phoneticPr fontId="33"/>
  </si>
  <si>
    <t>収入額</t>
    <phoneticPr fontId="14"/>
  </si>
  <si>
    <t>支出額</t>
    <phoneticPr fontId="14"/>
  </si>
  <si>
    <t>収支差引額</t>
    <phoneticPr fontId="14"/>
  </si>
  <si>
    <t>保険料（税）（現年分）</t>
    <rPh sb="2" eb="3">
      <t>リョウ</t>
    </rPh>
    <rPh sb="9" eb="10">
      <t>ブン</t>
    </rPh>
    <phoneticPr fontId="33"/>
  </si>
  <si>
    <t>療養諸費</t>
  </si>
  <si>
    <t>高額療養費</t>
  </si>
  <si>
    <t>その他の保険給付</t>
  </si>
  <si>
    <t>調定額</t>
  </si>
  <si>
    <t>収納額</t>
  </si>
  <si>
    <t>収納率
（％）</t>
    <phoneticPr fontId="14"/>
  </si>
  <si>
    <t>合計</t>
    <rPh sb="0" eb="2">
      <t>ゴウケイ</t>
    </rPh>
    <phoneticPr fontId="33"/>
  </si>
  <si>
    <t>一般</t>
  </si>
  <si>
    <t>退職</t>
  </si>
  <si>
    <t>件数</t>
    <phoneticPr fontId="14"/>
  </si>
  <si>
    <t>支給額</t>
    <rPh sb="0" eb="2">
      <t>シキュウ</t>
    </rPh>
    <phoneticPr fontId="33"/>
  </si>
  <si>
    <t>給付額</t>
    <rPh sb="0" eb="2">
      <t>キュウフ</t>
    </rPh>
    <phoneticPr fontId="33"/>
  </si>
  <si>
    <t>費用額</t>
  </si>
  <si>
    <t>令和2年度</t>
    <rPh sb="0" eb="2">
      <t>レイワ</t>
    </rPh>
    <rPh sb="3" eb="5">
      <t>ネンド</t>
    </rPh>
    <phoneticPr fontId="14"/>
  </si>
  <si>
    <t>3・県計</t>
    <phoneticPr fontId="14"/>
  </si>
  <si>
    <t>市町村計</t>
    <rPh sb="0" eb="3">
      <t>シチョウソン</t>
    </rPh>
    <rPh sb="3" eb="4">
      <t>ケイ</t>
    </rPh>
    <phoneticPr fontId="33"/>
  </si>
  <si>
    <t>組合計</t>
  </si>
  <si>
    <t>-</t>
    <phoneticPr fontId="14"/>
  </si>
  <si>
    <t>ふじみ野市</t>
    <rPh sb="3" eb="4">
      <t>ノ</t>
    </rPh>
    <rPh sb="4" eb="5">
      <t>シ</t>
    </rPh>
    <phoneticPr fontId="33"/>
  </si>
  <si>
    <t>白岡市</t>
    <rPh sb="2" eb="3">
      <t>シ</t>
    </rPh>
    <phoneticPr fontId="33"/>
  </si>
  <si>
    <t>資料：県国保医療課 「国民健康保険事業状況」</t>
    <rPh sb="11" eb="13">
      <t>コクミン</t>
    </rPh>
    <rPh sb="13" eb="15">
      <t>ケンコウ</t>
    </rPh>
    <rPh sb="15" eb="17">
      <t>ホケン</t>
    </rPh>
    <rPh sb="17" eb="19">
      <t>ジギョウ</t>
    </rPh>
    <rPh sb="19" eb="21">
      <t>ジョウキョウ</t>
    </rPh>
    <phoneticPr fontId="33"/>
  </si>
  <si>
    <t>注) 1 国保世帯数及び被保険者数は各年度末現在。</t>
    <rPh sb="5" eb="7">
      <t>コクホ</t>
    </rPh>
    <rPh sb="7" eb="10">
      <t>セタイスウ</t>
    </rPh>
    <rPh sb="10" eb="11">
      <t>オヨ</t>
    </rPh>
    <rPh sb="12" eb="13">
      <t>ヒ</t>
    </rPh>
    <rPh sb="13" eb="16">
      <t>ホケンシャ</t>
    </rPh>
    <rPh sb="16" eb="17">
      <t>スウ</t>
    </rPh>
    <rPh sb="18" eb="19">
      <t>カク</t>
    </rPh>
    <rPh sb="19" eb="22">
      <t>ネンドマツ</t>
    </rPh>
    <rPh sb="22" eb="24">
      <t>ゲンザイ</t>
    </rPh>
    <phoneticPr fontId="33"/>
  </si>
  <si>
    <t>健康保険事業状況 （続き）</t>
    <rPh sb="10" eb="11">
      <t>ツヅ</t>
    </rPh>
    <phoneticPr fontId="14"/>
  </si>
  <si>
    <t>町村・組合</t>
    <rPh sb="0" eb="2">
      <t>チョウソン</t>
    </rPh>
    <rPh sb="3" eb="5">
      <t>クミアイ</t>
    </rPh>
    <phoneticPr fontId="33"/>
  </si>
  <si>
    <t>北足立郡</t>
    <rPh sb="0" eb="4">
      <t>キタアダチグン</t>
    </rPh>
    <phoneticPr fontId="33"/>
  </si>
  <si>
    <t>入間郡</t>
    <rPh sb="0" eb="3">
      <t>イルマグン</t>
    </rPh>
    <phoneticPr fontId="33"/>
  </si>
  <si>
    <t>比企郡</t>
    <rPh sb="0" eb="3">
      <t>ヒキグン</t>
    </rPh>
    <phoneticPr fontId="33"/>
  </si>
  <si>
    <t>ときがわ町</t>
  </si>
  <si>
    <t>秩父郡</t>
    <rPh sb="0" eb="3">
      <t>チチブグン</t>
    </rPh>
    <phoneticPr fontId="33"/>
  </si>
  <si>
    <t>児玉郡</t>
    <rPh sb="0" eb="3">
      <t>コダマグン</t>
    </rPh>
    <phoneticPr fontId="33"/>
  </si>
  <si>
    <t>大里郡</t>
    <rPh sb="0" eb="3">
      <t>オオサトグン</t>
    </rPh>
    <phoneticPr fontId="33"/>
  </si>
  <si>
    <t>寄居町</t>
    <rPh sb="0" eb="3">
      <t>ヨリイマチ</t>
    </rPh>
    <phoneticPr fontId="33"/>
  </si>
  <si>
    <t>南埼玉郡</t>
    <rPh sb="0" eb="4">
      <t>ミナミサイタマグン</t>
    </rPh>
    <phoneticPr fontId="33"/>
  </si>
  <si>
    <t>北葛飾郡</t>
    <rPh sb="0" eb="1">
      <t>キタ</t>
    </rPh>
    <rPh sb="1" eb="3">
      <t>カツシカ</t>
    </rPh>
    <rPh sb="3" eb="4">
      <t>グン</t>
    </rPh>
    <phoneticPr fontId="33"/>
  </si>
  <si>
    <t>組合</t>
    <rPh sb="0" eb="2">
      <t>クミアイ</t>
    </rPh>
    <phoneticPr fontId="33"/>
  </si>
  <si>
    <t>医師国保</t>
  </si>
  <si>
    <t>歯科医師国保</t>
    <phoneticPr fontId="14"/>
  </si>
  <si>
    <t>薬剤師国保</t>
  </si>
  <si>
    <t>税理士国保</t>
  </si>
  <si>
    <t>建設国保</t>
  </si>
  <si>
    <t>土建国保</t>
    <phoneticPr fontId="14"/>
  </si>
  <si>
    <t>15-18</t>
    <phoneticPr fontId="3"/>
  </si>
  <si>
    <t>市町村別国民健康保険事業状況</t>
    <rPh sb="0" eb="3">
      <t>シチョウソン</t>
    </rPh>
    <rPh sb="3" eb="4">
      <t>ベツ</t>
    </rPh>
    <rPh sb="4" eb="6">
      <t>コクミン</t>
    </rPh>
    <rPh sb="6" eb="8">
      <t>ケンコウ</t>
    </rPh>
    <rPh sb="8" eb="10">
      <t>ホケン</t>
    </rPh>
    <rPh sb="10" eb="12">
      <t>ジギョウ</t>
    </rPh>
    <rPh sb="12" eb="14">
      <t>ジョウキョウ</t>
    </rPh>
    <phoneticPr fontId="3"/>
  </si>
  <si>
    <t>15-21　社会福祉施設数 (令和3年） （続き）</t>
    <rPh sb="15" eb="17">
      <t>レイワ</t>
    </rPh>
    <rPh sb="18" eb="19">
      <t>ネン</t>
    </rPh>
    <rPh sb="22" eb="23">
      <t>ツヅ</t>
    </rPh>
    <phoneticPr fontId="4"/>
  </si>
  <si>
    <t>（２）　その他の福祉施設</t>
    <rPh sb="6" eb="7">
      <t>タ</t>
    </rPh>
    <rPh sb="8" eb="10">
      <t>フクシ</t>
    </rPh>
    <rPh sb="10" eb="12">
      <t>シセツ</t>
    </rPh>
    <phoneticPr fontId="4"/>
  </si>
  <si>
    <t>施設</t>
    <rPh sb="0" eb="1">
      <t>シ</t>
    </rPh>
    <rPh sb="1" eb="2">
      <t>セツ</t>
    </rPh>
    <phoneticPr fontId="4"/>
  </si>
  <si>
    <t>総数</t>
    <rPh sb="0" eb="1">
      <t>フサ</t>
    </rPh>
    <rPh sb="1" eb="2">
      <t>カズ</t>
    </rPh>
    <phoneticPr fontId="4"/>
  </si>
  <si>
    <t>（別掲）</t>
    <rPh sb="1" eb="3">
      <t>ベッケイ</t>
    </rPh>
    <phoneticPr fontId="4"/>
  </si>
  <si>
    <t>川越市</t>
    <rPh sb="0" eb="3">
      <t>カワゴエシ</t>
    </rPh>
    <phoneticPr fontId="4"/>
  </si>
  <si>
    <t>川口市</t>
    <rPh sb="0" eb="2">
      <t>カワグチ</t>
    </rPh>
    <rPh sb="2" eb="3">
      <t>シ</t>
    </rPh>
    <phoneticPr fontId="4"/>
  </si>
  <si>
    <t>越谷市</t>
    <rPh sb="0" eb="3">
      <t>コシガヤシ</t>
    </rPh>
    <phoneticPr fontId="4"/>
  </si>
  <si>
    <t>児童福祉施設等</t>
  </si>
  <si>
    <t>助産施設</t>
  </si>
  <si>
    <t>保護施設</t>
    <phoneticPr fontId="4"/>
  </si>
  <si>
    <t>乳児院</t>
  </si>
  <si>
    <t>救護施設</t>
  </si>
  <si>
    <t>母子生活支援施設</t>
  </si>
  <si>
    <t>更生施設</t>
  </si>
  <si>
    <t>保育所等</t>
  </si>
  <si>
    <t>医療保護施設</t>
  </si>
  <si>
    <t>幼保連携型認定こども園</t>
  </si>
  <si>
    <t>授産施設</t>
  </si>
  <si>
    <t>保育所型認定こども園</t>
  </si>
  <si>
    <t>宿所提供施設</t>
  </si>
  <si>
    <t>保育所</t>
  </si>
  <si>
    <t>地域型保育事業所</t>
    <rPh sb="0" eb="3">
      <t>チイキガタ</t>
    </rPh>
    <phoneticPr fontId="4"/>
  </si>
  <si>
    <t>老人福祉施設</t>
  </si>
  <si>
    <t>児童養護施設</t>
  </si>
  <si>
    <t>養護老人ホーム（一般）</t>
  </si>
  <si>
    <t>障害児入所施設（福祉型）</t>
  </si>
  <si>
    <t>養護老人ホーム（盲）</t>
  </si>
  <si>
    <t>障害児入所施設（医療型）</t>
  </si>
  <si>
    <t>軽費老人ホームＡ型</t>
  </si>
  <si>
    <t>児童発達支援センター（福祉型）</t>
  </si>
  <si>
    <t>軽費老人ホームＢ型</t>
  </si>
  <si>
    <t>児童発達支援センター（医療型）</t>
  </si>
  <si>
    <t>軽費老人ホーム（ケアハウス）</t>
  </si>
  <si>
    <t>児童心理治療施設</t>
    <rPh sb="0" eb="2">
      <t>ジドウ</t>
    </rPh>
    <rPh sb="2" eb="4">
      <t>シンリ</t>
    </rPh>
    <rPh sb="4" eb="6">
      <t>チリョウ</t>
    </rPh>
    <rPh sb="6" eb="8">
      <t>シセツ</t>
    </rPh>
    <phoneticPr fontId="4"/>
  </si>
  <si>
    <t>都市型軽費老人ホーム</t>
  </si>
  <si>
    <t>児童自立支援施設</t>
  </si>
  <si>
    <t>老人福祉センター（特Ａ型）</t>
  </si>
  <si>
    <t>児童家庭支援センター</t>
  </si>
  <si>
    <t>老人福祉センター（Ａ型）</t>
  </si>
  <si>
    <t>小型児童館</t>
  </si>
  <si>
    <t>老人福祉センター（Ｂ型）</t>
  </si>
  <si>
    <t>児童センター</t>
  </si>
  <si>
    <t>大型児童館Ａ型</t>
  </si>
  <si>
    <t>障害者支援施設等</t>
  </si>
  <si>
    <t>大型児童館Ｂ型</t>
  </si>
  <si>
    <t>障害者支援施設</t>
  </si>
  <si>
    <t>大型児童館Ｃ型</t>
  </si>
  <si>
    <t>地域活動支援センター</t>
  </si>
  <si>
    <t>その他の児童館</t>
  </si>
  <si>
    <t>福祉ホーム</t>
  </si>
  <si>
    <t>児童遊園</t>
  </si>
  <si>
    <t>身体障害者社会参加支援施設</t>
  </si>
  <si>
    <t>母子・父子福祉施設</t>
  </si>
  <si>
    <t>身体障害者福祉センター（Ａ型）</t>
  </si>
  <si>
    <t>母子・父子福祉センター</t>
    <phoneticPr fontId="4"/>
  </si>
  <si>
    <t>身体障害者福祉センター（Ｂ型）</t>
  </si>
  <si>
    <t>母子・父子休養ホーム</t>
    <phoneticPr fontId="4"/>
  </si>
  <si>
    <t>障害者更生センター</t>
  </si>
  <si>
    <t>補装具製作施設</t>
  </si>
  <si>
    <t>その他の社会福祉施設等</t>
    <phoneticPr fontId="4"/>
  </si>
  <si>
    <t>盲導犬訓練施設</t>
  </si>
  <si>
    <t>点字図書館</t>
  </si>
  <si>
    <t>無料低額宿泊所</t>
    <rPh sb="0" eb="2">
      <t>ムリョウシュクハクジョ</t>
    </rPh>
    <phoneticPr fontId="4"/>
  </si>
  <si>
    <t>点字出版施設</t>
  </si>
  <si>
    <t>盲人ホーム</t>
  </si>
  <si>
    <t>聴覚障害者情報提供施設</t>
  </si>
  <si>
    <t>隣保館</t>
  </si>
  <si>
    <t>へき地保健福祉館</t>
  </si>
  <si>
    <t>婦人保護施設</t>
  </si>
  <si>
    <t>日常生活支援住居施設</t>
    <rPh sb="0" eb="2">
      <t>ニチジョウ</t>
    </rPh>
    <rPh sb="2" eb="4">
      <t>セイカツ</t>
    </rPh>
    <rPh sb="4" eb="6">
      <t>シエン</t>
    </rPh>
    <rPh sb="6" eb="8">
      <t>ジュウキョ</t>
    </rPh>
    <rPh sb="8" eb="10">
      <t>シセツ</t>
    </rPh>
    <phoneticPr fontId="4"/>
  </si>
  <si>
    <t>有料老人ホーム（サービス付き
高齢者向け住宅以外）</t>
  </si>
  <si>
    <t>有料老人ホーム（サービス付き
高齢者向け住宅であるもの）</t>
  </si>
  <si>
    <t>資料：厚生労働省 「社会福祉施設等調査」（10月1日現在）</t>
    <rPh sb="3" eb="5">
      <t>コウセイ</t>
    </rPh>
    <rPh sb="5" eb="8">
      <t>ロウドウショウ</t>
    </rPh>
    <rPh sb="10" eb="12">
      <t>シャカイ</t>
    </rPh>
    <rPh sb="12" eb="14">
      <t>フクシ</t>
    </rPh>
    <rPh sb="14" eb="16">
      <t>シセツ</t>
    </rPh>
    <rPh sb="16" eb="17">
      <t>トウ</t>
    </rPh>
    <rPh sb="17" eb="19">
      <t>チョウサ</t>
    </rPh>
    <rPh sb="26" eb="28">
      <t>ゲンザイ</t>
    </rPh>
    <phoneticPr fontId="4"/>
  </si>
  <si>
    <t>注) 活動中の施設・事業所の集計で、どれも所在地により計上している。</t>
    <rPh sb="3" eb="5">
      <t>カツドウ</t>
    </rPh>
    <rPh sb="10" eb="13">
      <t>ジギョウショ</t>
    </rPh>
    <phoneticPr fontId="4"/>
  </si>
  <si>
    <t>15-21</t>
    <phoneticPr fontId="3"/>
  </si>
  <si>
    <t>社会福祉施設数</t>
    <rPh sb="0" eb="7">
      <t>シャカイフクシシセツスウ</t>
    </rPh>
    <phoneticPr fontId="3"/>
  </si>
  <si>
    <t>(2)その他の福祉施設</t>
    <phoneticPr fontId="3"/>
  </si>
  <si>
    <t>総数　総数</t>
    <rPh sb="0" eb="2">
      <t>ソウスウ</t>
    </rPh>
    <rPh sb="3" eb="5">
      <t>ソウスウ</t>
    </rPh>
    <phoneticPr fontId="3"/>
  </si>
  <si>
    <t>総数　障害者支援施設等</t>
    <rPh sb="0" eb="2">
      <t>ソウスウ</t>
    </rPh>
    <rPh sb="3" eb="6">
      <t>ショウガイシャ</t>
    </rPh>
    <rPh sb="6" eb="11">
      <t>シエンシセツトウ</t>
    </rPh>
    <phoneticPr fontId="3"/>
  </si>
  <si>
    <t>総数　障害者支援施設</t>
    <rPh sb="0" eb="2">
      <t>ソウスウ</t>
    </rPh>
    <rPh sb="3" eb="6">
      <t>ショウガイシャ</t>
    </rPh>
    <rPh sb="6" eb="8">
      <t>シエン</t>
    </rPh>
    <rPh sb="8" eb="10">
      <t>シセツ</t>
    </rPh>
    <phoneticPr fontId="3"/>
  </si>
  <si>
    <t>総数　身体障害者社会参加支援施設</t>
    <rPh sb="0" eb="2">
      <t>ソウスウ</t>
    </rPh>
    <rPh sb="3" eb="8">
      <t>シンタイショウガイシャ</t>
    </rPh>
    <rPh sb="8" eb="12">
      <t>シャカイサンカ</t>
    </rPh>
    <rPh sb="12" eb="16">
      <t>シエンシセツ</t>
    </rPh>
    <phoneticPr fontId="3"/>
  </si>
  <si>
    <t>総数　身体障害者福祉センター（A型）</t>
    <rPh sb="0" eb="2">
      <t>ソウスウ</t>
    </rPh>
    <rPh sb="3" eb="5">
      <t>シンタイ</t>
    </rPh>
    <rPh sb="5" eb="8">
      <t>ショウガイシャ</t>
    </rPh>
    <rPh sb="8" eb="10">
      <t>フクシ</t>
    </rPh>
    <rPh sb="16" eb="17">
      <t>ガタ</t>
    </rPh>
    <phoneticPr fontId="3"/>
  </si>
  <si>
    <t>総数　障害者更生センター</t>
    <rPh sb="0" eb="2">
      <t>ソウスウ</t>
    </rPh>
    <rPh sb="3" eb="6">
      <t>ショウガイシャ</t>
    </rPh>
    <rPh sb="6" eb="8">
      <t>コウセイ</t>
    </rPh>
    <phoneticPr fontId="3"/>
  </si>
  <si>
    <t>総数　婦人保護施設</t>
    <rPh sb="0" eb="2">
      <t>ソウスウ</t>
    </rPh>
    <rPh sb="3" eb="9">
      <t>フジンホゴシセツ</t>
    </rPh>
    <phoneticPr fontId="3"/>
  </si>
  <si>
    <t>総数　児童養護施設</t>
    <rPh sb="0" eb="1">
      <t>ソウ</t>
    </rPh>
    <rPh sb="1" eb="2">
      <t>スウ</t>
    </rPh>
    <rPh sb="3" eb="9">
      <t>ジドウヨウゴシセツ</t>
    </rPh>
    <phoneticPr fontId="3"/>
  </si>
  <si>
    <t>総数　障害児入所施設（福祉型）</t>
    <rPh sb="0" eb="2">
      <t>ソウスウ</t>
    </rPh>
    <rPh sb="3" eb="6">
      <t>ショウガイジ</t>
    </rPh>
    <rPh sb="6" eb="8">
      <t>ニュウショ</t>
    </rPh>
    <rPh sb="8" eb="10">
      <t>シセツ</t>
    </rPh>
    <rPh sb="11" eb="14">
      <t>フクシガタ</t>
    </rPh>
    <phoneticPr fontId="3"/>
  </si>
  <si>
    <t>（別掲）さいたま市　総数</t>
    <rPh sb="1" eb="3">
      <t>ベッケイ</t>
    </rPh>
    <rPh sb="8" eb="9">
      <t>シ</t>
    </rPh>
    <rPh sb="10" eb="12">
      <t>ソウスウ</t>
    </rPh>
    <phoneticPr fontId="3"/>
  </si>
  <si>
    <t>（別掲）さいたま市　身体障害者社会参加支援施設</t>
    <rPh sb="1" eb="3">
      <t>ベッケイ</t>
    </rPh>
    <rPh sb="8" eb="9">
      <t>シ</t>
    </rPh>
    <phoneticPr fontId="3"/>
  </si>
  <si>
    <t>（別掲）さいたま市　身体障害者福祉センター（A型）</t>
    <rPh sb="1" eb="3">
      <t>ベッケイ</t>
    </rPh>
    <rPh sb="8" eb="9">
      <t>シ</t>
    </rPh>
    <phoneticPr fontId="3"/>
  </si>
  <si>
    <t>（別掲）さいたま市　婦人保護施設</t>
    <rPh sb="1" eb="3">
      <t>ベッケイ</t>
    </rPh>
    <rPh sb="8" eb="9">
      <t>シ</t>
    </rPh>
    <phoneticPr fontId="3"/>
  </si>
  <si>
    <t>（別掲）さいたま市　児童福祉施設等</t>
    <rPh sb="1" eb="3">
      <t>ベッケイ</t>
    </rPh>
    <rPh sb="8" eb="9">
      <t>シ</t>
    </rPh>
    <rPh sb="10" eb="14">
      <t>ジドウフクシ</t>
    </rPh>
    <rPh sb="14" eb="17">
      <t>シセツトウ</t>
    </rPh>
    <phoneticPr fontId="3"/>
  </si>
  <si>
    <t>（別掲）さいたま市　児童養護施設</t>
    <rPh sb="1" eb="3">
      <t>ベッケイ</t>
    </rPh>
    <rPh sb="8" eb="9">
      <t>シ</t>
    </rPh>
    <rPh sb="10" eb="12">
      <t>ジドウ</t>
    </rPh>
    <rPh sb="12" eb="14">
      <t>ヨウゴ</t>
    </rPh>
    <rPh sb="14" eb="16">
      <t>シセツ</t>
    </rPh>
    <phoneticPr fontId="3"/>
  </si>
  <si>
    <t>（別掲）さいたま市　児童自立支援施設</t>
    <rPh sb="1" eb="3">
      <t>ベッケイ</t>
    </rPh>
    <rPh sb="8" eb="9">
      <t>シ</t>
    </rPh>
    <rPh sb="10" eb="12">
      <t>ジドウ</t>
    </rPh>
    <rPh sb="12" eb="16">
      <t>ジリツシエン</t>
    </rPh>
    <rPh sb="16" eb="18">
      <t>シセツ</t>
    </rPh>
    <phoneticPr fontId="3"/>
  </si>
  <si>
    <t>令和４年度</t>
    <rPh sb="0" eb="2">
      <t>レイワ</t>
    </rPh>
    <phoneticPr fontId="4"/>
  </si>
  <si>
    <t>r 7,462</t>
    <phoneticPr fontId="4"/>
  </si>
  <si>
    <t>措定難病等医療費支給状況</t>
    <rPh sb="0" eb="4">
      <t>ソテイナンビョウ</t>
    </rPh>
    <rPh sb="4" eb="5">
      <t>トウ</t>
    </rPh>
    <rPh sb="5" eb="8">
      <t>イリョウヒ</t>
    </rPh>
    <rPh sb="8" eb="10">
      <t>シキュウ</t>
    </rPh>
    <rPh sb="10" eb="12">
      <t>ジョウキョウ</t>
    </rPh>
    <phoneticPr fontId="3"/>
  </si>
  <si>
    <t>小児慢性特定疾病</t>
    <rPh sb="0" eb="2">
      <t>ショウニ</t>
    </rPh>
    <rPh sb="2" eb="4">
      <t>マンセイ</t>
    </rPh>
    <rPh sb="4" eb="8">
      <t>トクテイシッペイ</t>
    </rPh>
    <phoneticPr fontId="3"/>
  </si>
  <si>
    <t>家事審判及び調停事件の新受、既済及び未済件数</t>
    <phoneticPr fontId="3"/>
  </si>
  <si>
    <t>家事審判事件　既済</t>
    <rPh sb="0" eb="6">
      <t>カジシンパンジケン</t>
    </rPh>
    <rPh sb="7" eb="9">
      <t>キサイ</t>
    </rPh>
    <phoneticPr fontId="3"/>
  </si>
  <si>
    <t>家事審判事件　未済</t>
    <rPh sb="0" eb="6">
      <t>カジシンパンジケン</t>
    </rPh>
    <rPh sb="7" eb="9">
      <t>ミサイ</t>
    </rPh>
    <phoneticPr fontId="3"/>
  </si>
  <si>
    <t>18-4</t>
    <phoneticPr fontId="3"/>
  </si>
  <si>
    <t>R7.2</t>
    <phoneticPr fontId="4"/>
  </si>
  <si>
    <t>　　注) 1 建設戸数には、買い取り、借り上げ、特定公共賃貸住宅からの転用を含む。</t>
    <phoneticPr fontId="3"/>
  </si>
  <si>
    <t>(1)県営住宅</t>
    <phoneticPr fontId="3"/>
  </si>
  <si>
    <t>6-5　公営住宅建設状況 (令和4年度） （続き）</t>
    <rPh sb="14" eb="16">
      <t>レイワ</t>
    </rPh>
    <rPh sb="17" eb="19">
      <t>ネンド</t>
    </rPh>
    <rPh sb="22" eb="23">
      <t>ツヅ</t>
    </rPh>
    <phoneticPr fontId="4"/>
  </si>
  <si>
    <t>公営住宅建設状況</t>
    <phoneticPr fontId="3"/>
  </si>
  <si>
    <t>法令違反別、事故類型別交通事故発生状況</t>
    <phoneticPr fontId="3"/>
  </si>
  <si>
    <t>(1)消火栓、防火水槽及び井戸数</t>
    <phoneticPr fontId="3"/>
  </si>
  <si>
    <t>・表6-5について、以下のように注釈を修正する。</t>
    <rPh sb="1" eb="2">
      <t>ヒョウ</t>
    </rPh>
    <rPh sb="10" eb="12">
      <t>イカ</t>
    </rPh>
    <rPh sb="16" eb="18">
      <t>チュウシャク</t>
    </rPh>
    <rPh sb="19" eb="21">
      <t>シュウセイ</t>
    </rPh>
    <phoneticPr fontId="3"/>
  </si>
  <si>
    <t>(2)市町村営住宅</t>
    <rPh sb="3" eb="7">
      <t>シチョウソンエイ</t>
    </rPh>
    <rPh sb="7" eb="9">
      <t>ジュウタク</t>
    </rPh>
    <phoneticPr fontId="3"/>
  </si>
  <si>
    <t>都市再生機構住宅供給状況</t>
    <phoneticPr fontId="3"/>
  </si>
  <si>
    <t>一般道路交通量</t>
    <phoneticPr fontId="3"/>
  </si>
  <si>
    <t>陸上貨物運送事業　#死亡</t>
    <rPh sb="0" eb="2">
      <t>リクジョウ</t>
    </rPh>
    <rPh sb="2" eb="4">
      <t>カモツ</t>
    </rPh>
    <rPh sb="4" eb="6">
      <t>ウンソウ</t>
    </rPh>
    <rPh sb="6" eb="8">
      <t>ジギョウ</t>
    </rPh>
    <phoneticPr fontId="3"/>
  </si>
  <si>
    <t>農林業　#死亡</t>
    <rPh sb="0" eb="3">
      <t>ノウリンギョウ</t>
    </rPh>
    <phoneticPr fontId="3"/>
  </si>
  <si>
    <t>5(5)</t>
  </si>
  <si>
    <t>4(4)</t>
  </si>
  <si>
    <t>非木造家屋　病院・ホテル　鳩山町</t>
    <rPh sb="0" eb="1">
      <t>ヒ</t>
    </rPh>
    <rPh sb="1" eb="3">
      <t>モクゾウ</t>
    </rPh>
    <rPh sb="3" eb="5">
      <t>カオク</t>
    </rPh>
    <rPh sb="6" eb="8">
      <t>ビョウイン</t>
    </rPh>
    <phoneticPr fontId="3"/>
  </si>
  <si>
    <t>非木造家屋　病院・ホテル　ときがわ町</t>
    <rPh sb="0" eb="1">
      <t>ヒ</t>
    </rPh>
    <rPh sb="1" eb="3">
      <t>モクゾウ</t>
    </rPh>
    <rPh sb="3" eb="5">
      <t>カオク</t>
    </rPh>
    <rPh sb="6" eb="8">
      <t>ビョウイン</t>
    </rPh>
    <phoneticPr fontId="3"/>
  </si>
  <si>
    <t>・表6-1について、以下のように注釈を修正する。</t>
    <rPh sb="1" eb="2">
      <t>ヒョウ</t>
    </rPh>
    <rPh sb="10" eb="12">
      <t>イカ</t>
    </rPh>
    <rPh sb="16" eb="18">
      <t>チュウシャク</t>
    </rPh>
    <rPh sb="19" eb="21">
      <t>シュウセイ</t>
    </rPh>
    <phoneticPr fontId="3"/>
  </si>
  <si>
    <t>　　注) 種類別の町村別数値は公表されていない。</t>
    <phoneticPr fontId="3"/>
  </si>
  <si>
    <t>家事調停事件　未済</t>
    <rPh sb="0" eb="6">
      <t>カジチョウテイジケン</t>
    </rPh>
    <rPh sb="7" eb="9">
      <t>ミサイ</t>
    </rPh>
    <phoneticPr fontId="3"/>
  </si>
  <si>
    <t>　「第70回　埼玉県統計年鑑　令和5年」で使用した原資料のデータ変更等に伴い、下記のとおり数値等の訂正をお願いいたします。</t>
    <rPh sb="15" eb="17">
      <t>レイワ</t>
    </rPh>
    <rPh sb="32" eb="34">
      <t>ヘンコウ</t>
    </rPh>
    <rPh sb="34" eb="35">
      <t>トウ</t>
    </rPh>
    <rPh sb="39" eb="41">
      <t>カキ</t>
    </rPh>
    <rPh sb="45" eb="47">
      <t>スウチ</t>
    </rPh>
    <rPh sb="47" eb="48">
      <t>トウ</t>
    </rPh>
    <rPh sb="49" eb="51">
      <t>テイセイ</t>
    </rPh>
    <rPh sb="53" eb="54">
      <t>ネガ</t>
    </rPh>
    <phoneticPr fontId="4"/>
  </si>
  <si>
    <t>6-1　市区町村別、利用関係別、種類別着工新設住宅数 （続き）</t>
    <rPh sb="5" eb="6">
      <t>ク</t>
    </rPh>
    <rPh sb="6" eb="8">
      <t>チョウソン</t>
    </rPh>
    <rPh sb="8" eb="9">
      <t>ベツ</t>
    </rPh>
    <rPh sb="25" eb="26">
      <t>スウ</t>
    </rPh>
    <rPh sb="28" eb="29">
      <t>ツヅ</t>
    </rPh>
    <phoneticPr fontId="4"/>
  </si>
  <si>
    <t>利用関係別の町村別数値の追加</t>
    <rPh sb="0" eb="5">
      <t>リヨウカンケイベツ</t>
    </rPh>
    <rPh sb="6" eb="8">
      <t>チョウソン</t>
    </rPh>
    <rPh sb="8" eb="9">
      <t>ベツ</t>
    </rPh>
    <rPh sb="9" eb="11">
      <t>スウチ</t>
    </rPh>
    <rPh sb="12" eb="14">
      <t>ツイカ</t>
    </rPh>
    <phoneticPr fontId="3"/>
  </si>
  <si>
    <t>R元</t>
    <rPh sb="1" eb="2">
      <t>ガン</t>
    </rPh>
    <phoneticPr fontId="3"/>
  </si>
  <si>
    <t>1(1)</t>
    <phoneticPr fontId="3"/>
  </si>
  <si>
    <t>2(2)</t>
    <phoneticPr fontId="3"/>
  </si>
  <si>
    <t>建設戸数　総数</t>
    <rPh sb="5" eb="7">
      <t>ソウスウ</t>
    </rPh>
    <phoneticPr fontId="3"/>
  </si>
  <si>
    <t>建設戸数　さいたま市</t>
    <rPh sb="9" eb="10">
      <t>シ</t>
    </rPh>
    <phoneticPr fontId="3"/>
  </si>
  <si>
    <t>建設戸数　加須市</t>
    <rPh sb="5" eb="8">
      <t>カゾシ</t>
    </rPh>
    <phoneticPr fontId="3"/>
  </si>
  <si>
    <t>建設戸数　鴻巣市</t>
    <phoneticPr fontId="3"/>
  </si>
  <si>
    <t>建設戸数　戸田市</t>
    <rPh sb="5" eb="8">
      <t>トダシ</t>
    </rPh>
    <phoneticPr fontId="3"/>
  </si>
  <si>
    <t>供給戸数　総数</t>
    <rPh sb="5" eb="7">
      <t>ソウスウ</t>
    </rPh>
    <phoneticPr fontId="3"/>
  </si>
  <si>
    <t>管理戸数　総数</t>
    <rPh sb="5" eb="7">
      <t>ソウスウ</t>
    </rPh>
    <phoneticPr fontId="3"/>
  </si>
  <si>
    <t>供給戸数　所沢市</t>
    <rPh sb="5" eb="8">
      <t>トコロザワシ</t>
    </rPh>
    <phoneticPr fontId="3"/>
  </si>
  <si>
    <t>管理戸数　所沢市</t>
    <rPh sb="5" eb="8">
      <t>トコロザワシ</t>
    </rPh>
    <phoneticPr fontId="3"/>
  </si>
  <si>
    <t>24時間自動車類交通量　上下合計　小型車</t>
    <phoneticPr fontId="3"/>
  </si>
  <si>
    <t>小型特殊自動車　4・県計</t>
    <rPh sb="10" eb="11">
      <t>ケン</t>
    </rPh>
    <rPh sb="11" eb="12">
      <t>ケイ</t>
    </rPh>
    <phoneticPr fontId="3"/>
  </si>
  <si>
    <t>小型特殊自動車　蓮田市</t>
    <rPh sb="8" eb="11">
      <t>ハスダシ</t>
    </rPh>
    <phoneticPr fontId="3"/>
  </si>
  <si>
    <t>融資額　起業家育成資金</t>
    <rPh sb="4" eb="7">
      <t>キギョウカ</t>
    </rPh>
    <rPh sb="7" eb="11">
      <t>イクセイシキン</t>
    </rPh>
    <phoneticPr fontId="3"/>
  </si>
  <si>
    <t>療養諸費　退職　件数　3・県計</t>
    <rPh sb="0" eb="4">
      <t>リョウヨウショヒ</t>
    </rPh>
    <rPh sb="5" eb="7">
      <t>タイショク</t>
    </rPh>
    <phoneticPr fontId="3"/>
  </si>
  <si>
    <t>療養諸費　退職　費用額　3・県計</t>
    <rPh sb="0" eb="2">
      <t>リョウヨウ</t>
    </rPh>
    <rPh sb="2" eb="4">
      <t>ショヒ</t>
    </rPh>
    <rPh sb="5" eb="7">
      <t>タイショク</t>
    </rPh>
    <rPh sb="14" eb="15">
      <t>ケン</t>
    </rPh>
    <rPh sb="15" eb="16">
      <t>ケイ</t>
    </rPh>
    <phoneticPr fontId="3"/>
  </si>
  <si>
    <t>療養諸費　退職　件数　組合計</t>
    <rPh sb="0" eb="2">
      <t>リョウヨウ</t>
    </rPh>
    <rPh sb="2" eb="4">
      <t>ショヒ</t>
    </rPh>
    <rPh sb="5" eb="7">
      <t>タイショク</t>
    </rPh>
    <rPh sb="11" eb="13">
      <t>クミアイ</t>
    </rPh>
    <rPh sb="13" eb="14">
      <t>ケイ</t>
    </rPh>
    <phoneticPr fontId="3"/>
  </si>
  <si>
    <t>療養諸費　退職　費用額　組合計</t>
    <rPh sb="0" eb="2">
      <t>リョウヨウ</t>
    </rPh>
    <rPh sb="2" eb="4">
      <t>ショヒ</t>
    </rPh>
    <rPh sb="5" eb="7">
      <t>タイショク</t>
    </rPh>
    <rPh sb="12" eb="14">
      <t>クミアイ</t>
    </rPh>
    <rPh sb="14" eb="15">
      <t>ケイ</t>
    </rPh>
    <phoneticPr fontId="3"/>
  </si>
  <si>
    <t>新受　4・総数</t>
    <rPh sb="5" eb="7">
      <t>ソウスウ</t>
    </rPh>
    <phoneticPr fontId="3"/>
  </si>
  <si>
    <t>既済　4・総数</t>
    <rPh sb="5" eb="7">
      <t>ソウスウ</t>
    </rPh>
    <phoneticPr fontId="3"/>
  </si>
  <si>
    <t>未済　4・総数</t>
    <rPh sb="5" eb="7">
      <t>ソウスウ</t>
    </rPh>
    <phoneticPr fontId="3"/>
  </si>
  <si>
    <t>新受　民事総数</t>
    <rPh sb="3" eb="7">
      <t>ミンジソウスウ</t>
    </rPh>
    <phoneticPr fontId="3"/>
  </si>
  <si>
    <t>既済　民事総数</t>
    <rPh sb="3" eb="7">
      <t>ミンジソウスウ</t>
    </rPh>
    <phoneticPr fontId="3"/>
  </si>
  <si>
    <t>未済　民事総数</t>
    <rPh sb="3" eb="7">
      <t>ミンジソウスウ</t>
    </rPh>
    <phoneticPr fontId="3"/>
  </si>
  <si>
    <t>既済　通常訴訟</t>
    <rPh sb="3" eb="5">
      <t>ツウジョウ</t>
    </rPh>
    <rPh sb="5" eb="7">
      <t>ソショウ</t>
    </rPh>
    <phoneticPr fontId="3"/>
  </si>
  <si>
    <t>未済　通常訴訟</t>
    <rPh sb="3" eb="5">
      <t>ツウジョウ</t>
    </rPh>
    <rPh sb="5" eb="7">
      <t>ソショウ</t>
    </rPh>
    <phoneticPr fontId="3"/>
  </si>
  <si>
    <t>新受　民事　配当等手続</t>
    <rPh sb="3" eb="5">
      <t>ミンジ</t>
    </rPh>
    <rPh sb="6" eb="9">
      <t>ハイトウトウ</t>
    </rPh>
    <rPh sb="9" eb="11">
      <t>テツヅキ</t>
    </rPh>
    <phoneticPr fontId="3"/>
  </si>
  <si>
    <t>未済　民事　配当等手続</t>
    <rPh sb="3" eb="5">
      <t>ミンジ</t>
    </rPh>
    <rPh sb="6" eb="9">
      <t>ハイトウトウ</t>
    </rPh>
    <rPh sb="9" eb="11">
      <t>テツヅキ</t>
    </rPh>
    <phoneticPr fontId="3"/>
  </si>
  <si>
    <t>既済　民事　情報取得　</t>
    <rPh sb="3" eb="5">
      <t>ミンジ</t>
    </rPh>
    <rPh sb="6" eb="10">
      <t>ジョウホウシュトク</t>
    </rPh>
    <phoneticPr fontId="3"/>
  </si>
  <si>
    <t>未済　民事　情報取得　</t>
    <rPh sb="3" eb="5">
      <t>ミンジ</t>
    </rPh>
    <rPh sb="6" eb="10">
      <t>ジョウホウシュトク</t>
    </rPh>
    <phoneticPr fontId="3"/>
  </si>
  <si>
    <t>新受　民事　雑　</t>
    <rPh sb="3" eb="5">
      <t>ミンジ</t>
    </rPh>
    <rPh sb="6" eb="7">
      <t>ザツ</t>
    </rPh>
    <phoneticPr fontId="3"/>
  </si>
  <si>
    <t>既済　民事　雑　</t>
    <rPh sb="3" eb="5">
      <t>ミンジ</t>
    </rPh>
    <rPh sb="6" eb="7">
      <t>ザツ</t>
    </rPh>
    <phoneticPr fontId="3"/>
  </si>
  <si>
    <t>未済　民事　雑　</t>
    <rPh sb="3" eb="5">
      <t>ミンジ</t>
    </rPh>
    <rPh sb="6" eb="7">
      <t>ザツ</t>
    </rPh>
    <phoneticPr fontId="3"/>
  </si>
  <si>
    <t>既済　行政総数　</t>
    <rPh sb="3" eb="5">
      <t>ギョウセイ</t>
    </rPh>
    <rPh sb="5" eb="7">
      <t>ソウスウ</t>
    </rPh>
    <phoneticPr fontId="3"/>
  </si>
  <si>
    <t>未済　行政総数　</t>
    <rPh sb="3" eb="5">
      <t>ギョウセイ</t>
    </rPh>
    <rPh sb="5" eb="7">
      <t>ソウスウ</t>
    </rPh>
    <phoneticPr fontId="3"/>
  </si>
  <si>
    <t>未済　行政　第一審訴訟　</t>
    <rPh sb="3" eb="5">
      <t>ギョウセイ</t>
    </rPh>
    <rPh sb="6" eb="11">
      <t>ダイイッシンソショウ</t>
    </rPh>
    <phoneticPr fontId="3"/>
  </si>
  <si>
    <t>未済　行政　雑　</t>
    <rPh sb="3" eb="5">
      <t>ギョウセイ</t>
    </rPh>
    <rPh sb="6" eb="7">
      <t>ザツ</t>
    </rPh>
    <phoneticPr fontId="3"/>
  </si>
  <si>
    <t>既済　行政　雑　</t>
    <rPh sb="3" eb="5">
      <t>ギョウセイ</t>
    </rPh>
    <rPh sb="6" eb="7">
      <t>ザツ</t>
    </rPh>
    <phoneticPr fontId="3"/>
  </si>
  <si>
    <t>既済　民事　雑</t>
    <rPh sb="3" eb="5">
      <t>ミンジ</t>
    </rPh>
    <rPh sb="6" eb="7">
      <t>ザツ</t>
    </rPh>
    <phoneticPr fontId="3"/>
  </si>
  <si>
    <t>未済　民事　雑</t>
    <rPh sb="3" eb="5">
      <t>ミンジ</t>
    </rPh>
    <rPh sb="6" eb="7">
      <t>ザツ</t>
    </rPh>
    <phoneticPr fontId="3"/>
  </si>
  <si>
    <t>負傷事故　件数　横断等禁止違反</t>
    <rPh sb="8" eb="10">
      <t>オウダン</t>
    </rPh>
    <rPh sb="10" eb="11">
      <t>トウ</t>
    </rPh>
    <rPh sb="11" eb="13">
      <t>キンシ</t>
    </rPh>
    <rPh sb="13" eb="15">
      <t>イハン</t>
    </rPh>
    <phoneticPr fontId="3"/>
  </si>
  <si>
    <t>負傷事故　負傷者数　横断等禁止違反</t>
    <rPh sb="10" eb="12">
      <t>オウダン</t>
    </rPh>
    <rPh sb="12" eb="13">
      <t>トウ</t>
    </rPh>
    <rPh sb="13" eb="15">
      <t>キンシ</t>
    </rPh>
    <rPh sb="15" eb="17">
      <t>イハン</t>
    </rPh>
    <phoneticPr fontId="3"/>
  </si>
  <si>
    <t>負傷事故　件数　その他の違反</t>
    <rPh sb="10" eb="11">
      <t>タ</t>
    </rPh>
    <rPh sb="12" eb="14">
      <t>イハン</t>
    </rPh>
    <phoneticPr fontId="3"/>
  </si>
  <si>
    <t>負傷事故　負傷者数　その他の違反</t>
    <rPh sb="12" eb="13">
      <t>タ</t>
    </rPh>
    <rPh sb="14" eb="16">
      <t>イハン</t>
    </rPh>
    <phoneticPr fontId="3"/>
  </si>
  <si>
    <t>エイズ患者・HIV感染者総数　総数　#外国人</t>
    <phoneticPr fontId="3"/>
  </si>
  <si>
    <t>エイズ患者・HIV感染者総数　男　#外国人</t>
    <rPh sb="15" eb="16">
      <t>オトコ</t>
    </rPh>
    <phoneticPr fontId="3"/>
  </si>
  <si>
    <t># エイズ患者　総数　#外国人</t>
    <phoneticPr fontId="3"/>
  </si>
  <si>
    <t># エイズ患者　男　#外国人</t>
    <rPh sb="8" eb="9">
      <t>オトコ</t>
    </rPh>
    <phoneticPr fontId="3"/>
  </si>
  <si>
    <t># エイズ患者　総数　#外国人　4・総数</t>
    <rPh sb="18" eb="20">
      <t>ソウスウ</t>
    </rPh>
    <phoneticPr fontId="3"/>
  </si>
  <si>
    <t># エイズ患者　男　#外国人　4・総数</t>
    <rPh sb="8" eb="9">
      <t>オトコ</t>
    </rPh>
    <rPh sb="17" eb="19">
      <t>ソウスウ</t>
    </rPh>
    <phoneticPr fontId="3"/>
  </si>
  <si>
    <t># エイズ患者　女　#外国人　4・総数</t>
    <rPh sb="8" eb="9">
      <t>オンナ</t>
    </rPh>
    <rPh sb="17" eb="19">
      <t>ソウスウ</t>
    </rPh>
    <phoneticPr fontId="3"/>
  </si>
  <si>
    <t>エイズ患者・HIV感染者総数　総数　#外国人　異性間性的接触</t>
    <rPh sb="23" eb="26">
      <t>イセイカン</t>
    </rPh>
    <rPh sb="26" eb="30">
      <t>セイテキセッショク</t>
    </rPh>
    <phoneticPr fontId="3"/>
  </si>
  <si>
    <t>エイズ患者・HIV感染者総数　女　#外国人　異性間性的接触</t>
    <rPh sb="15" eb="16">
      <t>オンナ</t>
    </rPh>
    <rPh sb="22" eb="25">
      <t>イセイカン</t>
    </rPh>
    <rPh sb="25" eb="29">
      <t>セイテキセッショク</t>
    </rPh>
    <phoneticPr fontId="3"/>
  </si>
  <si>
    <t># エイズ患者　総数　#外国人　異性間性的接触</t>
    <rPh sb="16" eb="19">
      <t>イセイカン</t>
    </rPh>
    <rPh sb="19" eb="23">
      <t>セイテキセッショク</t>
    </rPh>
    <phoneticPr fontId="3"/>
  </si>
  <si>
    <t># エイズ患者　女　#外国人　異性間性的接触</t>
    <rPh sb="8" eb="9">
      <t>オンナ</t>
    </rPh>
    <rPh sb="15" eb="18">
      <t>イセイカン</t>
    </rPh>
    <rPh sb="18" eb="22">
      <t>セイテキセッショク</t>
    </rPh>
    <phoneticPr fontId="3"/>
  </si>
  <si>
    <t>エイズ患者・HIV感染者総数　総数　#外国人　その他・不明</t>
    <rPh sb="25" eb="26">
      <t>タ</t>
    </rPh>
    <rPh sb="27" eb="29">
      <t>フメイ</t>
    </rPh>
    <phoneticPr fontId="3"/>
  </si>
  <si>
    <t>エイズ患者・HIV感染者総数　男　#外国人　その他・不明</t>
    <rPh sb="15" eb="16">
      <t>オトコ</t>
    </rPh>
    <rPh sb="24" eb="25">
      <t>タ</t>
    </rPh>
    <rPh sb="26" eb="28">
      <t>フメイ</t>
    </rPh>
    <phoneticPr fontId="3"/>
  </si>
  <si>
    <t># エイズ患者　総数　#外国人　その他・不明</t>
    <phoneticPr fontId="3"/>
  </si>
  <si>
    <t># エイズ患者　男　#外国人　その他・不明</t>
    <rPh sb="8" eb="9">
      <t>オトコ</t>
    </rPh>
    <phoneticPr fontId="3"/>
  </si>
  <si>
    <t>エイズ患者・HIV感染者総数　総数　#外国人　4・総数</t>
    <phoneticPr fontId="3"/>
  </si>
  <si>
    <t>エイズ患者・HIV感染者総数　男　#外国人　4・総数</t>
    <rPh sb="15" eb="16">
      <t>オトコ</t>
    </rPh>
    <phoneticPr fontId="3"/>
  </si>
  <si>
    <t>エイズ患者・HIV感染者総数　女　#外国人　4・総数</t>
    <rPh sb="15" eb="16">
      <t>オンナ</t>
    </rPh>
    <phoneticPr fontId="3"/>
  </si>
  <si>
    <t>市区別、利用関係別、種類別着工新設住宅数</t>
    <phoneticPr fontId="3"/>
  </si>
  <si>
    <t>（訂正後）市区町村別、利用関係別、種類別着工新設住宅数</t>
    <rPh sb="1" eb="4">
      <t>テイセイゴ</t>
    </rPh>
    <phoneticPr fontId="3"/>
  </si>
  <si>
    <r>
      <rPr>
        <sz val="11"/>
        <color theme="0"/>
        <rFont val="ＭＳ Ｐゴシック"/>
        <family val="3"/>
        <charset val="128"/>
      </rPr>
      <t>令和</t>
    </r>
    <r>
      <rPr>
        <sz val="11"/>
        <color theme="1"/>
        <rFont val="ＭＳ Ｐゴシック"/>
        <family val="3"/>
        <charset val="128"/>
      </rPr>
      <t>2</t>
    </r>
    <r>
      <rPr>
        <sz val="11"/>
        <color theme="0"/>
        <rFont val="ＭＳ Ｐゴシック"/>
        <family val="3"/>
        <charset val="128"/>
      </rPr>
      <t>年</t>
    </r>
    <rPh sb="0" eb="2">
      <t>レイワ</t>
    </rPh>
    <rPh sb="3" eb="4">
      <t>ネン</t>
    </rPh>
    <phoneticPr fontId="4"/>
  </si>
  <si>
    <r>
      <rPr>
        <sz val="11"/>
        <color theme="0"/>
        <rFont val="ＭＳ Ｐゴシック"/>
        <family val="3"/>
        <charset val="128"/>
      </rPr>
      <t>令和</t>
    </r>
    <r>
      <rPr>
        <sz val="11"/>
        <color theme="1"/>
        <rFont val="ＭＳ Ｐゴシック"/>
        <family val="3"/>
        <charset val="128"/>
      </rPr>
      <t>4</t>
    </r>
    <r>
      <rPr>
        <sz val="11"/>
        <color theme="0"/>
        <rFont val="ＭＳ Ｐゴシック"/>
        <family val="3"/>
        <charset val="128"/>
      </rPr>
      <t>年</t>
    </r>
    <rPh sb="0" eb="2">
      <t>レイワ</t>
    </rPh>
    <rPh sb="3" eb="4">
      <t>ネン</t>
    </rPh>
    <phoneticPr fontId="4"/>
  </si>
  <si>
    <r>
      <rPr>
        <sz val="11"/>
        <color theme="0"/>
        <rFont val="ＭＳ Ｐゴシック"/>
        <family val="3"/>
        <charset val="128"/>
      </rPr>
      <t>資料：</t>
    </r>
    <r>
      <rPr>
        <sz val="11"/>
        <color theme="1"/>
        <rFont val="ＭＳ Ｐゴシック"/>
        <family val="3"/>
        <charset val="128"/>
      </rPr>
      <t>獣医師届出数（各年12月31日現在）、家畜人工授精師免許取得者数（各年12月31日現在）、</t>
    </r>
    <rPh sb="34" eb="35">
      <t>スウ</t>
    </rPh>
    <rPh sb="36" eb="37">
      <t>カク</t>
    </rPh>
    <rPh sb="37" eb="38">
      <t>ネン</t>
    </rPh>
    <phoneticPr fontId="4"/>
  </si>
  <si>
    <r>
      <rPr>
        <sz val="11"/>
        <color theme="0"/>
        <rFont val="ＭＳ Ｐゴシック"/>
        <family val="3"/>
        <charset val="128"/>
      </rPr>
      <t>資料：</t>
    </r>
    <r>
      <rPr>
        <sz val="11"/>
        <color theme="1"/>
        <rFont val="ＭＳ Ｐゴシック"/>
        <family val="3"/>
        <charset val="128"/>
      </rPr>
      <t>狩猟者登録数（各年3月31日現在）</t>
    </r>
    <rPh sb="5" eb="6">
      <t>モノ</t>
    </rPh>
    <rPh sb="13" eb="14">
      <t>ガツ</t>
    </rPh>
    <rPh sb="16" eb="19">
      <t>ニチゲンザイ</t>
    </rPh>
    <rPh sb="17" eb="19">
      <t>ゲンザイ</t>
    </rPh>
    <phoneticPr fontId="4"/>
  </si>
  <si>
    <r>
      <rPr>
        <sz val="11"/>
        <color theme="0"/>
        <rFont val="ＭＳ Ｐゴシック"/>
        <family val="3"/>
        <charset val="128"/>
      </rPr>
      <t xml:space="preserve">注) </t>
    </r>
    <r>
      <rPr>
        <sz val="11"/>
        <color theme="1"/>
        <rFont val="ＭＳ Ｐゴシック"/>
        <family val="3"/>
        <charset val="128"/>
      </rPr>
      <t>2 狩猟者登録数には、県外者を含む。</t>
    </r>
    <rPh sb="5" eb="7">
      <t>シュリョウ</t>
    </rPh>
    <rPh sb="7" eb="8">
      <t>モノ</t>
    </rPh>
    <rPh sb="8" eb="10">
      <t>トウロク</t>
    </rPh>
    <rPh sb="10" eb="11">
      <t>スウ</t>
    </rPh>
    <rPh sb="14" eb="17">
      <t>ケンガイシャ</t>
    </rPh>
    <rPh sb="18" eb="19">
      <t>フク</t>
    </rPh>
    <phoneticPr fontId="4"/>
  </si>
  <si>
    <r>
      <rPr>
        <sz val="11"/>
        <color theme="0"/>
        <rFont val="ＭＳ Ｐゴシック"/>
        <family val="3"/>
        <charset val="128"/>
      </rPr>
      <t>令和0</t>
    </r>
    <r>
      <rPr>
        <sz val="11"/>
        <color theme="1"/>
        <rFont val="ＭＳ Ｐゴシック"/>
        <family val="3"/>
        <charset val="128"/>
      </rPr>
      <t>2</t>
    </r>
    <r>
      <rPr>
        <sz val="11"/>
        <color theme="0"/>
        <rFont val="ＭＳ Ｐゴシック"/>
        <family val="3"/>
        <charset val="128"/>
      </rPr>
      <t>年</t>
    </r>
    <rPh sb="0" eb="2">
      <t>レイワ</t>
    </rPh>
    <rPh sb="4" eb="5">
      <t>ネン</t>
    </rPh>
    <phoneticPr fontId="4"/>
  </si>
  <si>
    <r>
      <rPr>
        <sz val="11"/>
        <color theme="0"/>
        <rFont val="ＭＳ Ｐゴシック"/>
        <family val="3"/>
        <charset val="128"/>
      </rPr>
      <t>令和0</t>
    </r>
    <r>
      <rPr>
        <sz val="11"/>
        <color theme="1"/>
        <rFont val="ＭＳ Ｐゴシック"/>
        <family val="3"/>
        <charset val="128"/>
      </rPr>
      <t>3</t>
    </r>
    <r>
      <rPr>
        <sz val="11"/>
        <color theme="0"/>
        <rFont val="ＭＳ Ｐゴシック"/>
        <family val="3"/>
        <charset val="128"/>
      </rPr>
      <t>年</t>
    </r>
    <rPh sb="0" eb="2">
      <t>レイワ</t>
    </rPh>
    <rPh sb="4" eb="5">
      <t>ネン</t>
    </rPh>
    <phoneticPr fontId="4"/>
  </si>
  <si>
    <r>
      <rPr>
        <sz val="11"/>
        <color theme="0"/>
        <rFont val="ＭＳ Ｐゴシック"/>
        <family val="3"/>
        <charset val="128"/>
      </rPr>
      <t xml:space="preserve">令和 </t>
    </r>
    <r>
      <rPr>
        <sz val="11"/>
        <color theme="1"/>
        <rFont val="ＭＳ Ｐゴシック"/>
        <family val="3"/>
        <charset val="128"/>
      </rPr>
      <t>3</t>
    </r>
    <r>
      <rPr>
        <sz val="11"/>
        <color theme="0"/>
        <rFont val="ＭＳ Ｐゴシック"/>
        <family val="3"/>
        <charset val="128"/>
      </rPr>
      <t>年</t>
    </r>
    <rPh sb="0" eb="2">
      <t>レイワ</t>
    </rPh>
    <rPh sb="4" eb="5">
      <t>ネン</t>
    </rPh>
    <phoneticPr fontId="4"/>
  </si>
  <si>
    <r>
      <t>資料：県市町村課</t>
    </r>
    <r>
      <rPr>
        <sz val="11"/>
        <color rgb="FFFF0000"/>
        <rFont val="ＭＳ Ｐゴシック"/>
        <family val="3"/>
        <charset val="128"/>
      </rPr>
      <t xml:space="preserve"> </t>
    </r>
    <r>
      <rPr>
        <sz val="11"/>
        <color theme="1"/>
        <rFont val="ＭＳ Ｐゴシック"/>
        <family val="3"/>
        <charset val="128"/>
      </rPr>
      <t>「家屋に関する概要調書等報告書」</t>
    </r>
    <r>
      <rPr>
        <sz val="11"/>
        <color rgb="FFFF0000"/>
        <rFont val="ＭＳ Ｐゴシック"/>
        <family val="3"/>
        <charset val="128"/>
      </rPr>
      <t xml:space="preserve"> </t>
    </r>
    <r>
      <rPr>
        <sz val="11"/>
        <color theme="1"/>
        <rFont val="ＭＳ Ｐゴシック"/>
        <family val="3"/>
        <charset val="128"/>
      </rPr>
      <t>（各年1月1日現在）</t>
    </r>
    <rPh sb="0" eb="2">
      <t>シリョウ</t>
    </rPh>
    <rPh sb="3" eb="4">
      <t>ケン</t>
    </rPh>
    <rPh sb="4" eb="7">
      <t>シチョウソン</t>
    </rPh>
    <rPh sb="7" eb="8">
      <t>カ</t>
    </rPh>
    <rPh sb="10" eb="12">
      <t>カオク</t>
    </rPh>
    <rPh sb="13" eb="14">
      <t>カン</t>
    </rPh>
    <rPh sb="16" eb="18">
      <t>ガイヨウ</t>
    </rPh>
    <rPh sb="18" eb="20">
      <t>チョウショ</t>
    </rPh>
    <rPh sb="20" eb="21">
      <t>トウ</t>
    </rPh>
    <rPh sb="21" eb="24">
      <t>ホウコクショ</t>
    </rPh>
    <rPh sb="27" eb="29">
      <t>カクネン</t>
    </rPh>
    <rPh sb="30" eb="31">
      <t>ガツ</t>
    </rPh>
    <rPh sb="32" eb="35">
      <t>ニチゲンザイ</t>
    </rPh>
    <phoneticPr fontId="4"/>
  </si>
  <si>
    <r>
      <t>注) 1 建設戸数には、買い取り、借り上げ、</t>
    </r>
    <r>
      <rPr>
        <sz val="11"/>
        <color rgb="FFFF0000"/>
        <rFont val="ＭＳ Ｐゴシック"/>
        <family val="3"/>
        <charset val="128"/>
      </rPr>
      <t>特定公共賃貸住宅からの転用</t>
    </r>
    <r>
      <rPr>
        <sz val="11"/>
        <color theme="1"/>
        <rFont val="ＭＳ Ｐゴシック"/>
        <family val="3"/>
        <charset val="128"/>
      </rPr>
      <t>を含む。</t>
    </r>
    <rPh sb="5" eb="7">
      <t>ケンセツ</t>
    </rPh>
    <rPh sb="7" eb="9">
      <t>コスウ</t>
    </rPh>
    <rPh sb="12" eb="13">
      <t>カ</t>
    </rPh>
    <rPh sb="14" eb="15">
      <t>ト</t>
    </rPh>
    <rPh sb="17" eb="18">
      <t>カ</t>
    </rPh>
    <rPh sb="19" eb="20">
      <t>ア</t>
    </rPh>
    <rPh sb="36" eb="37">
      <t>フク</t>
    </rPh>
    <phoneticPr fontId="4"/>
  </si>
  <si>
    <r>
      <rPr>
        <sz val="11"/>
        <color theme="0"/>
        <rFont val="ＭＳ Ｐゴシック"/>
        <family val="3"/>
        <charset val="128"/>
      </rPr>
      <t xml:space="preserve">注) </t>
    </r>
    <r>
      <rPr>
        <sz val="11"/>
        <color theme="1"/>
        <rFont val="ＭＳ Ｐゴシック"/>
        <family val="3"/>
        <charset val="128"/>
      </rPr>
      <t>3 (1)上尾市所在の管理戸数には、特別県営住宅（上尾シラコバト団地）810戸を含む。</t>
    </r>
    <rPh sb="11" eb="13">
      <t>ショザイ</t>
    </rPh>
    <rPh sb="14" eb="16">
      <t>カンリ</t>
    </rPh>
    <rPh sb="16" eb="18">
      <t>コスウ</t>
    </rPh>
    <rPh sb="28" eb="30">
      <t>アゲオ</t>
    </rPh>
    <rPh sb="35" eb="37">
      <t>ダンチ</t>
    </rPh>
    <phoneticPr fontId="4"/>
  </si>
  <si>
    <r>
      <rPr>
        <sz val="11"/>
        <color theme="0"/>
        <rFont val="ＭＳ Ｐゴシック"/>
        <family val="3"/>
        <charset val="128"/>
      </rPr>
      <t>注)</t>
    </r>
    <r>
      <rPr>
        <sz val="11"/>
        <color theme="1"/>
        <rFont val="ＭＳ Ｐゴシック"/>
        <family val="3"/>
        <charset val="128"/>
      </rPr>
      <t xml:space="preserve"> 6 年間商品販売額は、10万円単位で四捨五入を行い、100万円単位での金額表示をしているため、数値の積み上げが合計値と</t>
    </r>
    <phoneticPr fontId="4"/>
  </si>
  <si>
    <r>
      <rPr>
        <sz val="11"/>
        <color theme="0"/>
        <rFont val="ＭＳ Ｐゴシック"/>
        <family val="3"/>
        <charset val="128"/>
      </rPr>
      <t>注) 4</t>
    </r>
    <r>
      <rPr>
        <sz val="11"/>
        <color theme="1"/>
        <rFont val="ＭＳ Ｐゴシック"/>
        <family val="3"/>
        <charset val="128"/>
      </rPr>
      <t xml:space="preserve"> 必ずしも一致しない。</t>
    </r>
    <phoneticPr fontId="4"/>
  </si>
  <si>
    <r>
      <rPr>
        <sz val="11"/>
        <color theme="0"/>
        <rFont val="ＭＳ Ｐゴシック"/>
        <family val="3"/>
        <charset val="128"/>
      </rPr>
      <t xml:space="preserve">注) </t>
    </r>
    <r>
      <rPr>
        <sz val="11"/>
        <color theme="1"/>
        <rFont val="ＭＳ Ｐゴシック"/>
        <family val="3"/>
        <charset val="128"/>
      </rPr>
      <t>2 年間商品販売額は、令和2年1月1日から令和2年12月31日までの1年間の当該事業所における有体商品の販売額をいう。</t>
    </r>
    <phoneticPr fontId="4"/>
  </si>
  <si>
    <r>
      <rPr>
        <sz val="11"/>
        <color theme="0"/>
        <rFont val="ＭＳ Ｐゴシック"/>
        <family val="3"/>
        <charset val="128"/>
      </rPr>
      <t>注)</t>
    </r>
    <r>
      <rPr>
        <sz val="11"/>
        <color theme="1"/>
        <rFont val="ＭＳ Ｐゴシック"/>
        <family val="3"/>
        <charset val="128"/>
      </rPr>
      <t xml:space="preserve"> 7 市計には、さいたま市を含まない。</t>
    </r>
    <phoneticPr fontId="4"/>
  </si>
  <si>
    <r>
      <rPr>
        <sz val="11"/>
        <color theme="0"/>
        <rFont val="ＭＳ Ｐゴシック"/>
        <family val="3"/>
        <charset val="128"/>
      </rPr>
      <t>注)</t>
    </r>
    <r>
      <rPr>
        <sz val="11"/>
        <color theme="1"/>
        <rFont val="ＭＳ Ｐゴシック"/>
        <family val="3"/>
        <charset val="128"/>
      </rPr>
      <t xml:space="preserve"> 3 管理、補助的経済活動のみを行う事業所、産業細分類が格付不能の法人組織の事業所又は産業小分類が格付不能の</t>
    </r>
    <rPh sb="0" eb="1">
      <t>チュウ</t>
    </rPh>
    <rPh sb="5" eb="7">
      <t>カンリ</t>
    </rPh>
    <rPh sb="8" eb="11">
      <t>ホジョテキ</t>
    </rPh>
    <rPh sb="11" eb="13">
      <t>ケイザイ</t>
    </rPh>
    <rPh sb="13" eb="15">
      <t>カツドウ</t>
    </rPh>
    <rPh sb="18" eb="19">
      <t>オコナ</t>
    </rPh>
    <rPh sb="24" eb="26">
      <t>サンギョウ</t>
    </rPh>
    <rPh sb="26" eb="27">
      <t>サイ</t>
    </rPh>
    <rPh sb="30" eb="31">
      <t>カク</t>
    </rPh>
    <rPh sb="31" eb="32">
      <t>ツ</t>
    </rPh>
    <rPh sb="32" eb="34">
      <t>フノウ</t>
    </rPh>
    <rPh sb="35" eb="37">
      <t>ホウジン</t>
    </rPh>
    <rPh sb="37" eb="39">
      <t>ソシキ</t>
    </rPh>
    <rPh sb="40" eb="43">
      <t>ジギョウショ</t>
    </rPh>
    <rPh sb="43" eb="44">
      <t>マタ</t>
    </rPh>
    <rPh sb="47" eb="48">
      <t>ショウ</t>
    </rPh>
    <phoneticPr fontId="4"/>
  </si>
  <si>
    <r>
      <rPr>
        <sz val="11"/>
        <color theme="0"/>
        <rFont val="ＭＳ Ｐゴシック"/>
        <family val="3"/>
        <charset val="128"/>
      </rPr>
      <t xml:space="preserve">注) </t>
    </r>
    <r>
      <rPr>
        <sz val="11"/>
        <color theme="1"/>
        <rFont val="ＭＳ Ｐゴシック"/>
        <family val="3"/>
        <charset val="128"/>
      </rPr>
      <t>4 従業者数とは、「個人業主」、「無給家族従業者」、「有給役員」及び「常用雇用者」の計であり、「臨時雇用者」は含めていない。</t>
    </r>
    <rPh sb="5" eb="6">
      <t>ジュウ</t>
    </rPh>
    <rPh sb="6" eb="9">
      <t>ギョウシャスウ</t>
    </rPh>
    <rPh sb="13" eb="15">
      <t>コジン</t>
    </rPh>
    <rPh sb="15" eb="17">
      <t>ギョウシュ</t>
    </rPh>
    <rPh sb="20" eb="22">
      <t>ムキュウ</t>
    </rPh>
    <rPh sb="22" eb="24">
      <t>カゾク</t>
    </rPh>
    <rPh sb="24" eb="27">
      <t>ジュウギョウシャ</t>
    </rPh>
    <rPh sb="30" eb="32">
      <t>ユウキュウ</t>
    </rPh>
    <rPh sb="32" eb="34">
      <t>ヤクイン</t>
    </rPh>
    <rPh sb="35" eb="36">
      <t>オヨ</t>
    </rPh>
    <rPh sb="38" eb="40">
      <t>ジョウヨウ</t>
    </rPh>
    <rPh sb="40" eb="43">
      <t>コヨウシャ</t>
    </rPh>
    <rPh sb="45" eb="46">
      <t>ケイ</t>
    </rPh>
    <rPh sb="51" eb="53">
      <t>リンジ</t>
    </rPh>
    <rPh sb="53" eb="56">
      <t>コヨウシャ</t>
    </rPh>
    <rPh sb="58" eb="59">
      <t>フク</t>
    </rPh>
    <phoneticPr fontId="4"/>
  </si>
  <si>
    <r>
      <rPr>
        <sz val="11"/>
        <color theme="0"/>
        <rFont val="ＭＳ Ｐゴシック"/>
        <family val="3"/>
        <charset val="128"/>
      </rPr>
      <t>注)</t>
    </r>
    <r>
      <rPr>
        <sz val="11"/>
        <color theme="1"/>
        <rFont val="ＭＳ Ｐゴシック"/>
        <family val="3"/>
        <charset val="128"/>
      </rPr>
      <t xml:space="preserve"> 5</t>
    </r>
    <r>
      <rPr>
        <sz val="11"/>
        <color theme="0"/>
        <rFont val="ＭＳ Ｐゴシック"/>
        <family val="3"/>
        <charset val="128"/>
      </rPr>
      <t xml:space="preserve"> </t>
    </r>
    <r>
      <rPr>
        <sz val="11"/>
        <color theme="1"/>
        <rFont val="ＭＳ Ｐゴシック"/>
        <family val="3"/>
        <charset val="128"/>
      </rPr>
      <t>個人経営の事業所は調査項目に年間商品販売額及び売場面積を含まない。</t>
    </r>
    <rPh sb="5" eb="7">
      <t>コジン</t>
    </rPh>
    <rPh sb="7" eb="9">
      <t>ケイエイ</t>
    </rPh>
    <rPh sb="10" eb="13">
      <t>ジギョウショ</t>
    </rPh>
    <rPh sb="14" eb="16">
      <t>チョウサ</t>
    </rPh>
    <rPh sb="16" eb="18">
      <t>コウモク</t>
    </rPh>
    <rPh sb="19" eb="21">
      <t>ネンカン</t>
    </rPh>
    <rPh sb="21" eb="23">
      <t>ショウヒン</t>
    </rPh>
    <rPh sb="23" eb="25">
      <t>ハンバイ</t>
    </rPh>
    <rPh sb="25" eb="26">
      <t>ガク</t>
    </rPh>
    <rPh sb="26" eb="27">
      <t>オヨ</t>
    </rPh>
    <rPh sb="28" eb="29">
      <t>ウ</t>
    </rPh>
    <rPh sb="29" eb="30">
      <t>バ</t>
    </rPh>
    <rPh sb="30" eb="32">
      <t>メンセキ</t>
    </rPh>
    <rPh sb="33" eb="34">
      <t>フク</t>
    </rPh>
    <phoneticPr fontId="4"/>
  </si>
  <si>
    <r>
      <t>羽生市中岩瀬</t>
    </r>
    <r>
      <rPr>
        <sz val="11"/>
        <color theme="1"/>
        <rFont val="ＭＳ Ｐゴシック"/>
        <family val="3"/>
        <charset val="128"/>
      </rPr>
      <t>1059</t>
    </r>
    <rPh sb="0" eb="3">
      <t>ハニュウシ</t>
    </rPh>
    <rPh sb="3" eb="4">
      <t>ナカ</t>
    </rPh>
    <rPh sb="4" eb="6">
      <t>イワセ</t>
    </rPh>
    <phoneticPr fontId="22"/>
  </si>
  <si>
    <r>
      <t>春日部市赤沼</t>
    </r>
    <r>
      <rPr>
        <sz val="11"/>
        <color theme="1"/>
        <rFont val="ＭＳ Ｐゴシック"/>
        <family val="3"/>
        <charset val="128"/>
      </rPr>
      <t>1125番地1先</t>
    </r>
    <rPh sb="10" eb="12">
      <t>バンチ</t>
    </rPh>
    <rPh sb="13" eb="14">
      <t>サキ</t>
    </rPh>
    <phoneticPr fontId="22"/>
  </si>
  <si>
    <r>
      <t>桶川市川田谷23</t>
    </r>
    <r>
      <rPr>
        <sz val="11"/>
        <color theme="1"/>
        <rFont val="ＭＳ Ｐゴシック"/>
        <family val="3"/>
        <charset val="128"/>
      </rPr>
      <t>88</t>
    </r>
    <rPh sb="0" eb="3">
      <t>オケガワシ</t>
    </rPh>
    <rPh sb="3" eb="4">
      <t>カワ</t>
    </rPh>
    <rPh sb="4" eb="5">
      <t>タ</t>
    </rPh>
    <rPh sb="5" eb="6">
      <t>タニ</t>
    </rPh>
    <phoneticPr fontId="22"/>
  </si>
  <si>
    <r>
      <rPr>
        <sz val="11"/>
        <color theme="0"/>
        <rFont val="ＭＳ Ｐゴシック"/>
        <family val="3"/>
        <charset val="128"/>
      </rPr>
      <t>平成</t>
    </r>
    <r>
      <rPr>
        <sz val="11"/>
        <rFont val="ＭＳ Ｐゴシック"/>
        <family val="3"/>
        <charset val="128"/>
      </rPr>
      <t>31</t>
    </r>
    <r>
      <rPr>
        <sz val="11"/>
        <color theme="0"/>
        <rFont val="ＭＳ Ｐゴシック"/>
        <family val="3"/>
        <charset val="128"/>
      </rPr>
      <t>年</t>
    </r>
    <rPh sb="0" eb="2">
      <t>ヘイセイ</t>
    </rPh>
    <rPh sb="4" eb="5">
      <t>ネン</t>
    </rPh>
    <phoneticPr fontId="4"/>
  </si>
  <si>
    <r>
      <rPr>
        <sz val="11"/>
        <color theme="0"/>
        <rFont val="ＭＳ Ｐゴシック"/>
        <family val="3"/>
        <charset val="128"/>
      </rPr>
      <t>令和</t>
    </r>
    <r>
      <rPr>
        <sz val="11"/>
        <rFont val="ＭＳ Ｐゴシック"/>
        <family val="3"/>
        <charset val="128"/>
      </rPr>
      <t>3</t>
    </r>
    <r>
      <rPr>
        <sz val="11"/>
        <color theme="0"/>
        <rFont val="ＭＳ Ｐゴシック"/>
        <family val="3"/>
        <charset val="128"/>
      </rPr>
      <t>年</t>
    </r>
    <rPh sb="0" eb="2">
      <t>レイワ</t>
    </rPh>
    <rPh sb="3" eb="4">
      <t>ネン</t>
    </rPh>
    <phoneticPr fontId="4"/>
  </si>
  <si>
    <r>
      <rPr>
        <sz val="11"/>
        <color theme="0"/>
        <rFont val="ＭＳ Ｐゴシック"/>
        <family val="3"/>
        <charset val="128"/>
      </rPr>
      <t>注) 1</t>
    </r>
    <r>
      <rPr>
        <sz val="11"/>
        <color theme="1"/>
        <rFont val="ＭＳ Ｐゴシック"/>
        <family val="3"/>
        <charset val="128"/>
      </rPr>
      <t xml:space="preserve"> 1kW以下のもの。</t>
    </r>
    <phoneticPr fontId="25"/>
  </si>
  <si>
    <r>
      <rPr>
        <sz val="11"/>
        <color theme="0"/>
        <rFont val="ＭＳ Ｐゴシック"/>
        <family val="3"/>
        <charset val="128"/>
      </rPr>
      <t>注)</t>
    </r>
    <r>
      <rPr>
        <sz val="11"/>
        <color theme="1"/>
        <rFont val="ＭＳ Ｐゴシック"/>
        <family val="3"/>
        <charset val="128"/>
      </rPr>
      <t xml:space="preserve"> 2 非課税車両及び電気自動車を含む。</t>
    </r>
    <rPh sb="5" eb="8">
      <t>ヒカゼイ</t>
    </rPh>
    <rPh sb="8" eb="10">
      <t>シャリョウ</t>
    </rPh>
    <rPh sb="10" eb="11">
      <t>オヨ</t>
    </rPh>
    <rPh sb="12" eb="14">
      <t>デンキ</t>
    </rPh>
    <rPh sb="14" eb="17">
      <t>ジドウシャ</t>
    </rPh>
    <rPh sb="18" eb="19">
      <t>フク</t>
    </rPh>
    <phoneticPr fontId="4"/>
  </si>
  <si>
    <r>
      <t>令和</t>
    </r>
    <r>
      <rPr>
        <sz val="11"/>
        <color theme="1"/>
        <rFont val="ＭＳ Ｐゴシック"/>
        <family val="3"/>
        <charset val="128"/>
      </rPr>
      <t>3</t>
    </r>
    <r>
      <rPr>
        <sz val="11"/>
        <color theme="0"/>
        <rFont val="ＭＳ Ｐゴシック"/>
        <family val="3"/>
        <charset val="128"/>
      </rPr>
      <t>年</t>
    </r>
    <rPh sb="0" eb="2">
      <t>レイワ</t>
    </rPh>
    <rPh sb="3" eb="4">
      <t>ネン</t>
    </rPh>
    <phoneticPr fontId="4"/>
  </si>
  <si>
    <r>
      <t>令和</t>
    </r>
    <r>
      <rPr>
        <sz val="11"/>
        <color theme="1"/>
        <rFont val="ＭＳ Ｐゴシック"/>
        <family val="3"/>
        <charset val="128"/>
      </rPr>
      <t>4</t>
    </r>
    <r>
      <rPr>
        <sz val="11"/>
        <color theme="0"/>
        <rFont val="ＭＳ Ｐゴシック"/>
        <family val="3"/>
        <charset val="128"/>
      </rPr>
      <t>年</t>
    </r>
    <rPh sb="0" eb="2">
      <t>レイワ</t>
    </rPh>
    <rPh sb="3" eb="4">
      <t>ネン</t>
    </rPh>
    <phoneticPr fontId="4"/>
  </si>
  <si>
    <r>
      <rPr>
        <sz val="11"/>
        <color theme="0"/>
        <rFont val="ＭＳ Ｐゴシック"/>
        <family val="3"/>
        <charset val="128"/>
      </rPr>
      <t>注)</t>
    </r>
    <r>
      <rPr>
        <sz val="11"/>
        <color theme="1"/>
        <rFont val="ＭＳ Ｐゴシック"/>
        <family val="3"/>
        <charset val="128"/>
      </rPr>
      <t xml:space="preserve"> 2 国内銀行銀行勘定。ただし、整理回収機構、ゆうちょ銀行を除く。</t>
    </r>
    <rPh sb="5" eb="7">
      <t>コクナイ</t>
    </rPh>
    <rPh sb="7" eb="9">
      <t>ギンコウ</t>
    </rPh>
    <rPh sb="9" eb="11">
      <t>ギンコウ</t>
    </rPh>
    <rPh sb="11" eb="13">
      <t>カンジョウ</t>
    </rPh>
    <rPh sb="18" eb="20">
      <t>セイリ</t>
    </rPh>
    <rPh sb="20" eb="22">
      <t>カイシュウ</t>
    </rPh>
    <rPh sb="22" eb="24">
      <t>キコウ</t>
    </rPh>
    <rPh sb="29" eb="31">
      <t>ギンコウ</t>
    </rPh>
    <rPh sb="32" eb="33">
      <t>ノゾ</t>
    </rPh>
    <phoneticPr fontId="4"/>
  </si>
  <si>
    <r>
      <rPr>
        <sz val="11"/>
        <color theme="0"/>
        <rFont val="ＭＳ Ｐゴシック"/>
        <family val="3"/>
        <charset val="128"/>
      </rPr>
      <t>注)</t>
    </r>
    <r>
      <rPr>
        <sz val="11"/>
        <color theme="1"/>
        <rFont val="ＭＳ Ｐゴシック"/>
        <family val="3"/>
        <charset val="128"/>
      </rPr>
      <t xml:space="preserve"> 3 単位未満切り捨て。</t>
    </r>
    <phoneticPr fontId="4"/>
  </si>
  <si>
    <r>
      <rPr>
        <sz val="11"/>
        <color theme="0"/>
        <rFont val="ＭＳ Ｐゴシック"/>
        <family val="3"/>
        <charset val="128"/>
      </rPr>
      <t>注)</t>
    </r>
    <r>
      <rPr>
        <sz val="11"/>
        <color theme="1"/>
        <rFont val="ＭＳ Ｐゴシック"/>
        <family val="3"/>
        <charset val="128"/>
      </rPr>
      <t xml:space="preserve"> 4 その他預金には、非居住者円預金、外貨預金を含む。</t>
    </r>
    <rPh sb="7" eb="8">
      <t>タ</t>
    </rPh>
    <rPh sb="8" eb="10">
      <t>ヨキン</t>
    </rPh>
    <rPh sb="13" eb="14">
      <t>ヒ</t>
    </rPh>
    <rPh sb="14" eb="15">
      <t>イ</t>
    </rPh>
    <rPh sb="15" eb="16">
      <t>ジュウ</t>
    </rPh>
    <rPh sb="16" eb="17">
      <t>シャ</t>
    </rPh>
    <rPh sb="17" eb="18">
      <t>エン</t>
    </rPh>
    <rPh sb="18" eb="20">
      <t>ヨキン</t>
    </rPh>
    <rPh sb="21" eb="23">
      <t>ガイカ</t>
    </rPh>
    <rPh sb="23" eb="25">
      <t>ヨキン</t>
    </rPh>
    <rPh sb="26" eb="27">
      <t>フク</t>
    </rPh>
    <phoneticPr fontId="4"/>
  </si>
  <si>
    <r>
      <rPr>
        <sz val="11"/>
        <color theme="0"/>
        <rFont val="ＭＳ Ｐゴシック"/>
        <family val="3"/>
        <charset val="128"/>
      </rPr>
      <t>注）</t>
    </r>
    <r>
      <rPr>
        <sz val="11"/>
        <color theme="1"/>
        <rFont val="ＭＳ Ｐゴシック"/>
        <family val="3"/>
        <charset val="128"/>
      </rPr>
      <t xml:space="preserve"> ※2　令和4年度に新設。</t>
    </r>
    <rPh sb="12" eb="14">
      <t>シンセツ</t>
    </rPh>
    <phoneticPr fontId="4"/>
  </si>
  <si>
    <r>
      <rPr>
        <sz val="11"/>
        <color theme="0"/>
        <rFont val="ＭＳ Ｐゴシック"/>
        <family val="3"/>
        <charset val="128"/>
      </rPr>
      <t>注）</t>
    </r>
    <r>
      <rPr>
        <sz val="11"/>
        <color theme="1"/>
        <rFont val="ＭＳ Ｐゴシック"/>
        <family val="3"/>
        <charset val="128"/>
      </rPr>
      <t xml:space="preserve"> ※3　令和2年度に新設。令和3年5月末融資実行分で取扱終了。</t>
    </r>
    <rPh sb="12" eb="14">
      <t>シンセツ</t>
    </rPh>
    <rPh sb="15" eb="17">
      <t>レイワ</t>
    </rPh>
    <rPh sb="18" eb="19">
      <t>ネン</t>
    </rPh>
    <rPh sb="20" eb="21">
      <t>ガツ</t>
    </rPh>
    <rPh sb="21" eb="22">
      <t>マツ</t>
    </rPh>
    <rPh sb="22" eb="24">
      <t>ユウシ</t>
    </rPh>
    <rPh sb="24" eb="26">
      <t>ジッコウ</t>
    </rPh>
    <rPh sb="26" eb="27">
      <t>ブン</t>
    </rPh>
    <rPh sb="28" eb="30">
      <t>トリアツカイ</t>
    </rPh>
    <rPh sb="30" eb="32">
      <t>シュウリョウ</t>
    </rPh>
    <phoneticPr fontId="4"/>
  </si>
  <si>
    <r>
      <rPr>
        <sz val="11"/>
        <color theme="0"/>
        <rFont val="ＭＳ Ｐゴシック"/>
        <family val="3"/>
        <charset val="128"/>
      </rPr>
      <t>平成</t>
    </r>
    <r>
      <rPr>
        <sz val="11"/>
        <color theme="1"/>
        <rFont val="ＭＳ Ｐゴシック"/>
        <family val="3"/>
        <charset val="128"/>
      </rPr>
      <t>30</t>
    </r>
    <r>
      <rPr>
        <sz val="11"/>
        <color theme="0"/>
        <rFont val="ＭＳ Ｐゴシック"/>
        <family val="3"/>
        <charset val="128"/>
      </rPr>
      <t>年</t>
    </r>
    <rPh sb="0" eb="2">
      <t>ヘイセイ</t>
    </rPh>
    <phoneticPr fontId="4"/>
  </si>
  <si>
    <r>
      <rPr>
        <sz val="11"/>
        <color theme="0"/>
        <rFont val="ＭＳ Ｐゴシック"/>
        <family val="3"/>
        <charset val="128"/>
      </rPr>
      <t>令和</t>
    </r>
    <r>
      <rPr>
        <sz val="11"/>
        <color theme="1"/>
        <rFont val="ＭＳ Ｐゴシック"/>
        <family val="3"/>
        <charset val="128"/>
      </rPr>
      <t>2</t>
    </r>
    <r>
      <rPr>
        <sz val="11"/>
        <color theme="0"/>
        <rFont val="ＭＳ Ｐゴシック"/>
        <family val="3"/>
        <charset val="128"/>
      </rPr>
      <t>年</t>
    </r>
    <rPh sb="0" eb="2">
      <t>レイワ</t>
    </rPh>
    <phoneticPr fontId="4"/>
  </si>
  <si>
    <r>
      <rPr>
        <sz val="11"/>
        <color theme="0"/>
        <rFont val="ＭＳ Ｐゴシック"/>
        <family val="3"/>
        <charset val="128"/>
      </rPr>
      <t xml:space="preserve">注) </t>
    </r>
    <r>
      <rPr>
        <sz val="11"/>
        <color theme="1"/>
        <rFont val="ＭＳ Ｐゴシック"/>
        <family val="3"/>
        <charset val="128"/>
      </rPr>
      <t>2 消費税を含む。なお、平成31年1月分調査から消費税抜きでの報告が可能となったため、税抜きデータについては、</t>
    </r>
    <rPh sb="0" eb="1">
      <t>チュウ</t>
    </rPh>
    <rPh sb="5" eb="8">
      <t>ショウヒゼイ</t>
    </rPh>
    <rPh sb="9" eb="10">
      <t>フク</t>
    </rPh>
    <rPh sb="15" eb="17">
      <t>ヘイセイ</t>
    </rPh>
    <rPh sb="19" eb="20">
      <t>ネン</t>
    </rPh>
    <rPh sb="21" eb="22">
      <t>ガツ</t>
    </rPh>
    <rPh sb="22" eb="23">
      <t>ブン</t>
    </rPh>
    <rPh sb="23" eb="25">
      <t>チョウサ</t>
    </rPh>
    <rPh sb="27" eb="30">
      <t>ショウヒゼイ</t>
    </rPh>
    <rPh sb="30" eb="31">
      <t>ヌ</t>
    </rPh>
    <rPh sb="34" eb="36">
      <t>ホウコク</t>
    </rPh>
    <rPh sb="37" eb="39">
      <t>カノウ</t>
    </rPh>
    <rPh sb="46" eb="47">
      <t>ゼイ</t>
    </rPh>
    <rPh sb="47" eb="48">
      <t>ヌ</t>
    </rPh>
    <phoneticPr fontId="4"/>
  </si>
  <si>
    <r>
      <rPr>
        <sz val="11"/>
        <color theme="0"/>
        <rFont val="ＭＳ Ｐゴシック"/>
        <family val="3"/>
        <charset val="128"/>
      </rPr>
      <t>注) 2</t>
    </r>
    <r>
      <rPr>
        <sz val="11"/>
        <color theme="1"/>
        <rFont val="ＭＳ Ｐゴシック"/>
        <family val="3"/>
        <charset val="128"/>
      </rPr>
      <t xml:space="preserve"> 税込みに補正して集計。</t>
    </r>
    <rPh sb="0" eb="1">
      <t>チュウ</t>
    </rPh>
    <phoneticPr fontId="4"/>
  </si>
  <si>
    <r>
      <rPr>
        <sz val="11"/>
        <color theme="0"/>
        <rFont val="ＭＳ Ｐゴシック"/>
        <family val="3"/>
        <charset val="128"/>
      </rPr>
      <t>注)</t>
    </r>
    <r>
      <rPr>
        <sz val="11"/>
        <rFont val="ＭＳ Ｐゴシック"/>
        <family val="3"/>
        <charset val="128"/>
      </rPr>
      <t xml:space="preserve"> 3 療養諸費、高額療養費及びその他の保険給付は、市町村は3－2ベース（3月～翌年2月）。収入額、支出額、</t>
    </r>
    <rPh sb="12" eb="14">
      <t>リョウヨウ</t>
    </rPh>
    <phoneticPr fontId="14"/>
  </si>
  <si>
    <r>
      <rPr>
        <sz val="11"/>
        <color theme="0"/>
        <rFont val="ＭＳ Ｐゴシック"/>
        <family val="3"/>
        <charset val="128"/>
      </rPr>
      <t>注) 3</t>
    </r>
    <r>
      <rPr>
        <sz val="11"/>
        <rFont val="ＭＳ Ｐゴシック"/>
        <family val="3"/>
        <charset val="128"/>
      </rPr>
      <t xml:space="preserve"> 収支差引額及び保険料（税）（現年分）は、4－3ベース（4月～翌年3月）。</t>
    </r>
    <phoneticPr fontId="14"/>
  </si>
  <si>
    <r>
      <rPr>
        <sz val="11"/>
        <color theme="0"/>
        <rFont val="ＭＳ Ｐゴシック"/>
        <family val="3"/>
        <charset val="128"/>
      </rPr>
      <t>注)</t>
    </r>
    <r>
      <rPr>
        <sz val="11"/>
        <rFont val="ＭＳ Ｐゴシック"/>
        <family val="3"/>
        <charset val="128"/>
      </rPr>
      <t xml:space="preserve"> 2 金額は1,000円未満切り捨て。</t>
    </r>
    <rPh sb="5" eb="7">
      <t>キンガク</t>
    </rPh>
    <rPh sb="13" eb="16">
      <t>エンミマン</t>
    </rPh>
    <rPh sb="16" eb="19">
      <t>キリス</t>
    </rPh>
    <phoneticPr fontId="33"/>
  </si>
  <si>
    <r>
      <t xml:space="preserve">令和   </t>
    </r>
    <r>
      <rPr>
        <sz val="11"/>
        <color theme="1"/>
        <rFont val="ＭＳ Ｐゴシック"/>
        <family val="3"/>
        <charset val="128"/>
      </rPr>
      <t>2</t>
    </r>
    <r>
      <rPr>
        <b/>
        <sz val="11"/>
        <color theme="0"/>
        <rFont val="ＭＳ Ｐゴシック"/>
        <family val="3"/>
        <charset val="128"/>
      </rPr>
      <t>年</t>
    </r>
    <rPh sb="0" eb="2">
      <t>レイワ</t>
    </rPh>
    <phoneticPr fontId="4"/>
  </si>
  <si>
    <r>
      <t xml:space="preserve">令和  </t>
    </r>
    <r>
      <rPr>
        <sz val="11"/>
        <color theme="1"/>
        <rFont val="ＭＳ Ｐゴシック"/>
        <family val="3"/>
        <charset val="128"/>
      </rPr>
      <t xml:space="preserve"> 3</t>
    </r>
    <r>
      <rPr>
        <sz val="11"/>
        <color theme="0"/>
        <rFont val="ＭＳ Ｐゴシック"/>
        <family val="3"/>
        <charset val="128"/>
      </rPr>
      <t>年</t>
    </r>
    <rPh sb="0" eb="2">
      <t>レイワ</t>
    </rPh>
    <phoneticPr fontId="4"/>
  </si>
  <si>
    <r>
      <rPr>
        <sz val="11"/>
        <color theme="0"/>
        <rFont val="ＭＳ Ｐゴシック"/>
        <family val="3"/>
        <charset val="128"/>
      </rPr>
      <t xml:space="preserve">注) </t>
    </r>
    <r>
      <rPr>
        <sz val="11"/>
        <color theme="1"/>
        <rFont val="ＭＳ Ｐゴシック"/>
        <family val="3"/>
        <charset val="128"/>
      </rPr>
      <t>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phoneticPr fontId="4"/>
  </si>
  <si>
    <r>
      <rPr>
        <sz val="11"/>
        <color theme="0"/>
        <rFont val="ＭＳ Ｐゴシック"/>
        <family val="3"/>
        <charset val="128"/>
      </rPr>
      <t>注) 2</t>
    </r>
    <r>
      <rPr>
        <sz val="11"/>
        <color theme="1"/>
        <rFont val="ＭＳ Ｐゴシック"/>
        <family val="3"/>
        <charset val="128"/>
      </rPr>
      <t xml:space="preserve"> 未済件数となる。</t>
    </r>
    <phoneticPr fontId="4"/>
  </si>
  <si>
    <r>
      <rPr>
        <sz val="11"/>
        <color theme="0"/>
        <rFont val="ＭＳ Ｐゴシック"/>
        <family val="3"/>
        <charset val="128"/>
      </rPr>
      <t>平成</t>
    </r>
    <r>
      <rPr>
        <sz val="11"/>
        <color theme="1"/>
        <rFont val="ＭＳ Ｐゴシック"/>
        <family val="3"/>
        <charset val="128"/>
      </rPr>
      <t>31</t>
    </r>
    <r>
      <rPr>
        <sz val="11"/>
        <color theme="0"/>
        <rFont val="ＭＳ Ｐゴシック"/>
        <family val="3"/>
        <charset val="128"/>
      </rPr>
      <t>年</t>
    </r>
    <rPh sb="0" eb="2">
      <t>ヘイセイ</t>
    </rPh>
    <rPh sb="4" eb="5">
      <t>ネン</t>
    </rPh>
    <phoneticPr fontId="4"/>
  </si>
  <si>
    <r>
      <rPr>
        <sz val="11"/>
        <color theme="0"/>
        <rFont val="ＭＳ Ｐゴシック"/>
        <family val="3"/>
        <charset val="128"/>
      </rPr>
      <t>令和</t>
    </r>
    <r>
      <rPr>
        <sz val="11"/>
        <color theme="1"/>
        <rFont val="ＭＳ Ｐゴシック"/>
        <family val="3"/>
        <charset val="128"/>
      </rPr>
      <t>3</t>
    </r>
    <r>
      <rPr>
        <sz val="11"/>
        <color theme="0"/>
        <rFont val="ＭＳ Ｐゴシック"/>
        <family val="3"/>
        <charset val="128"/>
      </rPr>
      <t>年</t>
    </r>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</si>
</sst>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 ###\ ##0;"/>
    <numFmt numFmtId="177" formatCode="###\ ###\ ##0;\(###\ ###\ ##0\)"/>
    <numFmt numFmtId="178" formatCode="###\ ####\ ##0"/>
    <numFmt numFmtId="179" formatCode="###\ ###\ ###\ ###;[Red]&quot;△&quot;###\ ###\ ###\ ###"/>
    <numFmt numFmtId="180" formatCode="###\ ###\ ##0"/>
    <numFmt numFmtId="181" formatCode="0_);[Red]\(0\)"/>
    <numFmt numFmtId="182" formatCode="#,##0_ "/>
    <numFmt numFmtId="183" formatCode="0_ "/>
    <numFmt numFmtId="184" formatCode="##\ ##0"/>
    <numFmt numFmtId="185" formatCode="###\ ###\ ##0;&quot;△&quot;###\ ###\ ##0"/>
    <numFmt numFmtId="186" formatCode="###,###,##0;&quot;-&quot;##,###,##0"/>
    <numFmt numFmtId="187" formatCode="###\ ###\ ###\ ##0;&quot;△&quot;###\ ###\ ###\ ###\ ###\ ##0"/>
    <numFmt numFmtId="188" formatCode="\ ###,##0;&quot;-&quot;###,##0"/>
    <numFmt numFmtId="189" formatCode="#\ ###\ ###\ ##0"/>
    <numFmt numFmtId="190" formatCode="#\ ###\ ###\ ##0;&quot;△&quot;#\ ###\ ###\ ##0"/>
    <numFmt numFmtId="191" formatCode="#,##0;&quot;△ &quot;#,##0"/>
    <numFmt numFmtId="192" formatCode="#,##0,"/>
  </numFmts>
  <fonts count="38">
    <font>
      <sz val="11"/>
      <color theme="1"/>
      <name val="ＭＳ Ｐゴシック"/>
      <family val="2"/>
      <charset val="128"/>
    </font>
    <font>
      <sz val="11"/>
      <color theme="1"/>
      <name val="ＭＳ Ｐゴシック"/>
      <family val="2"/>
      <charset val="128"/>
    </font>
    <font>
      <b/>
      <sz val="14"/>
      <name val="ＭＳ Ｐゴシック"/>
      <family val="3"/>
      <charset val="128"/>
    </font>
    <font>
      <sz val="6"/>
      <name val="ＭＳ Ｐゴシック"/>
      <family val="2"/>
      <charset val="128"/>
    </font>
    <font>
      <sz val="6"/>
      <name val="ＭＳ Ｐゴシック"/>
      <family val="3"/>
      <charset val="128"/>
    </font>
    <font>
      <sz val="11"/>
      <name val="ＭＳ Ｐゴシック"/>
      <family val="3"/>
      <charset val="128"/>
    </font>
    <font>
      <sz val="11"/>
      <color theme="0"/>
      <name val="ＭＳ Ｐゴシック"/>
      <family val="3"/>
      <charset val="128"/>
    </font>
    <font>
      <b/>
      <sz val="18"/>
      <name val="ＭＳ Ｐゴシック"/>
      <family val="3"/>
      <charset val="128"/>
    </font>
    <font>
      <sz val="12"/>
      <name val="ＭＳ Ｐゴシック"/>
      <family val="3"/>
      <charset val="128"/>
    </font>
    <font>
      <b/>
      <sz val="11"/>
      <name val="ＭＳ Ｐゴシック"/>
      <family val="3"/>
      <charset val="128"/>
    </font>
    <font>
      <b/>
      <sz val="11"/>
      <color theme="0"/>
      <name val="ＭＳ Ｐゴシック"/>
      <family val="3"/>
      <charset val="128"/>
    </font>
    <font>
      <sz val="11"/>
      <color rgb="FFFF0000"/>
      <name val="ＭＳ Ｐゴシック"/>
      <family val="3"/>
      <charset val="128"/>
    </font>
    <font>
      <sz val="11"/>
      <color theme="1"/>
      <name val="ＭＳ Ｐゴシック"/>
      <family val="3"/>
      <charset val="128"/>
    </font>
    <font>
      <sz val="9"/>
      <name val="ＭＳ Ｐゴシック"/>
      <family val="3"/>
      <charset val="128"/>
    </font>
    <font>
      <sz val="6"/>
      <name val="游ゴシック"/>
      <family val="2"/>
      <charset val="128"/>
      <scheme val="minor"/>
    </font>
    <font>
      <sz val="10"/>
      <name val="ＭＳ Ｐゴシック"/>
      <family val="3"/>
      <charset val="128"/>
    </font>
    <font>
      <sz val="9.5"/>
      <name val="ＭＳ Ｐゴシック"/>
      <family val="3"/>
      <charset val="128"/>
    </font>
    <font>
      <sz val="10.5"/>
      <name val="ＭＳ Ｐゴシック"/>
      <family val="3"/>
      <charset val="128"/>
    </font>
    <font>
      <sz val="10.5"/>
      <color indexed="9"/>
      <name val="ＭＳ Ｐゴシック"/>
      <family val="3"/>
      <charset val="128"/>
    </font>
    <font>
      <b/>
      <sz val="10.5"/>
      <name val="ＭＳ Ｐゴシック"/>
      <family val="3"/>
      <charset val="128"/>
    </font>
    <font>
      <b/>
      <sz val="10.5"/>
      <color indexed="9"/>
      <name val="ＭＳ Ｐゴシック"/>
      <family val="3"/>
      <charset val="128"/>
    </font>
    <font>
      <b/>
      <sz val="10"/>
      <name val="ＭＳ Ｐゴシック"/>
      <family val="3"/>
      <charset val="128"/>
    </font>
    <font>
      <sz val="8"/>
      <name val="ＭＳ Ｐゴシック"/>
      <family val="3"/>
      <charset val="128"/>
    </font>
    <font>
      <sz val="11"/>
      <color indexed="9"/>
      <name val="ＭＳ Ｐゴシック"/>
      <family val="3"/>
      <charset val="128"/>
    </font>
    <font>
      <sz val="11"/>
      <color theme="1"/>
      <name val="游ゴシック"/>
      <family val="3"/>
      <charset val="128"/>
      <scheme val="minor"/>
    </font>
    <font>
      <sz val="6"/>
      <name val="游ゴシック"/>
      <family val="3"/>
      <charset val="128"/>
      <scheme val="minor"/>
    </font>
    <font>
      <sz val="11"/>
      <name val="ＭＳ 明朝"/>
      <family val="1"/>
      <charset val="128"/>
    </font>
    <font>
      <u/>
      <sz val="11"/>
      <color indexed="12"/>
      <name val="ＭＳ Ｐゴシック"/>
      <family val="3"/>
      <charset val="128"/>
    </font>
    <font>
      <sz val="10.5"/>
      <color theme="1"/>
      <name val="ＭＳ Ｐゴシック"/>
      <family val="3"/>
      <charset val="128"/>
    </font>
    <font>
      <b/>
      <sz val="10.5"/>
      <color theme="1"/>
      <name val="ＭＳ Ｐゴシック"/>
      <family val="3"/>
      <charset val="128"/>
    </font>
    <font>
      <sz val="18"/>
      <name val="ＭＳ Ｐゴシック"/>
      <family val="3"/>
      <charset val="128"/>
    </font>
    <font>
      <u/>
      <sz val="11"/>
      <color indexed="36"/>
      <name val="ＭＳ Ｐゴシック"/>
      <family val="3"/>
      <charset val="128"/>
    </font>
    <font>
      <sz val="11"/>
      <color theme="1"/>
      <name val="游ゴシック"/>
      <family val="2"/>
      <charset val="128"/>
      <scheme val="minor"/>
    </font>
    <font>
      <b/>
      <sz val="11"/>
      <color theme="3"/>
      <name val="游ゴシック"/>
      <family val="2"/>
      <charset val="128"/>
      <scheme val="minor"/>
    </font>
    <font>
      <sz val="8.5"/>
      <name val="ＭＳ Ｐゴシック"/>
      <family val="3"/>
      <charset val="128"/>
    </font>
    <font>
      <b/>
      <sz val="18"/>
      <color theme="1"/>
      <name val="ＭＳ Ｐゴシック"/>
      <family val="3"/>
      <charset val="128"/>
    </font>
    <font>
      <sz val="7"/>
      <name val="ＭＳ Ｐゴシック"/>
      <family val="3"/>
      <charset val="128"/>
    </font>
    <font>
      <b/>
      <sz val="11"/>
      <color theme="1"/>
      <name val="ＭＳ Ｐゴシック"/>
      <family val="3"/>
      <charset val="128"/>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hair">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tted">
        <color indexed="64"/>
      </top>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uble">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style="hair">
        <color indexed="64"/>
      </bottom>
      <diagonal/>
    </border>
    <border>
      <left style="thin">
        <color theme="1"/>
      </left>
      <right style="thin">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right style="thin">
        <color indexed="64"/>
      </right>
      <top style="hair">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5" fillId="0" borderId="0"/>
    <xf numFmtId="0" fontId="5" fillId="0" borderId="0"/>
    <xf numFmtId="38" fontId="5" fillId="0" borderId="0" applyFont="0" applyFill="0" applyBorder="0" applyAlignment="0" applyProtection="0"/>
    <xf numFmtId="38" fontId="5"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cellStyleXfs>
  <cellXfs count="765">
    <xf numFmtId="0" fontId="0" fillId="0" borderId="0" xfId="0">
      <alignment vertical="center"/>
    </xf>
    <xf numFmtId="49" fontId="0" fillId="0" borderId="0" xfId="0" applyNumberFormat="1">
      <alignment vertical="center"/>
    </xf>
    <xf numFmtId="0" fontId="0" fillId="0" borderId="0" xfId="0" applyAlignment="1">
      <alignment horizontal="right" vertical="center"/>
    </xf>
    <xf numFmtId="57" fontId="0" fillId="0" borderId="0" xfId="0" applyNumberFormat="1" applyAlignment="1">
      <alignment horizontal="right" vertical="center"/>
    </xf>
    <xf numFmtId="49" fontId="0" fillId="2" borderId="1" xfId="0" applyNumberFormat="1" applyFill="1" applyBorder="1" applyAlignment="1">
      <alignment horizontal="center" vertical="center"/>
    </xf>
    <xf numFmtId="49" fontId="0" fillId="2" borderId="7" xfId="0" applyNumberFormat="1" applyFill="1" applyBorder="1">
      <alignment vertical="center"/>
    </xf>
    <xf numFmtId="0" fontId="0" fillId="2" borderId="6" xfId="0" applyFill="1" applyBorder="1" applyAlignment="1">
      <alignment horizontal="center"/>
    </xf>
    <xf numFmtId="49" fontId="0" fillId="3" borderId="1" xfId="0" applyNumberFormat="1" applyFill="1" applyBorder="1">
      <alignment vertical="center"/>
    </xf>
    <xf numFmtId="0" fontId="0" fillId="3" borderId="1" xfId="0" applyFill="1" applyBorder="1">
      <alignment vertical="center"/>
    </xf>
    <xf numFmtId="0" fontId="0" fillId="3" borderId="0" xfId="0" applyFill="1">
      <alignment vertical="center"/>
    </xf>
    <xf numFmtId="49" fontId="0" fillId="3" borderId="11" xfId="0" applyNumberFormat="1" applyFill="1" applyBorder="1">
      <alignment vertical="center"/>
    </xf>
    <xf numFmtId="0" fontId="0" fillId="3" borderId="11" xfId="0" applyFill="1" applyBorder="1">
      <alignment vertical="center"/>
    </xf>
    <xf numFmtId="49" fontId="0" fillId="3" borderId="7" xfId="0" applyNumberFormat="1" applyFill="1" applyBorder="1">
      <alignment vertical="center"/>
    </xf>
    <xf numFmtId="0" fontId="0" fillId="3" borderId="7" xfId="0" applyFill="1" applyBorder="1">
      <alignment vertical="center"/>
    </xf>
    <xf numFmtId="0" fontId="0" fillId="3" borderId="30" xfId="0" applyFill="1" applyBorder="1">
      <alignment vertical="center"/>
    </xf>
    <xf numFmtId="0" fontId="0" fillId="3" borderId="6" xfId="0" applyFill="1" applyBorder="1">
      <alignment vertical="center"/>
    </xf>
    <xf numFmtId="0" fontId="0" fillId="3" borderId="13" xfId="0" applyFill="1" applyBorder="1">
      <alignment vertical="center"/>
    </xf>
    <xf numFmtId="0" fontId="0" fillId="3" borderId="11" xfId="0" applyFill="1" applyBorder="1" applyAlignment="1">
      <alignment vertical="center" wrapText="1"/>
    </xf>
    <xf numFmtId="0" fontId="0" fillId="3" borderId="7" xfId="0" applyFill="1" applyBorder="1" applyAlignment="1">
      <alignment vertical="center" wrapText="1"/>
    </xf>
    <xf numFmtId="0" fontId="0" fillId="3" borderId="1" xfId="0" applyFill="1" applyBorder="1" applyAlignment="1">
      <alignment vertical="center" wrapText="1"/>
    </xf>
    <xf numFmtId="38" fontId="0" fillId="3" borderId="11" xfId="1" applyFont="1" applyFill="1" applyBorder="1" applyAlignment="1">
      <alignment horizontal="right"/>
    </xf>
    <xf numFmtId="49" fontId="0" fillId="3" borderId="1" xfId="0" applyNumberFormat="1" applyFill="1" applyBorder="1" applyAlignment="1">
      <alignment vertical="top"/>
    </xf>
    <xf numFmtId="0" fontId="0" fillId="3" borderId="31" xfId="0" applyFill="1" applyBorder="1">
      <alignment vertical="center"/>
    </xf>
    <xf numFmtId="49" fontId="0" fillId="3" borderId="11" xfId="0" applyNumberFormat="1" applyFill="1" applyBorder="1" applyAlignment="1">
      <alignment vertical="top"/>
    </xf>
    <xf numFmtId="0" fontId="0" fillId="3" borderId="16" xfId="0" applyFill="1" applyBorder="1">
      <alignment vertical="center"/>
    </xf>
    <xf numFmtId="0" fontId="0" fillId="3" borderId="14" xfId="0" applyFill="1" applyBorder="1">
      <alignment vertical="center"/>
    </xf>
    <xf numFmtId="0" fontId="0" fillId="3" borderId="12" xfId="0" applyFill="1" applyBorder="1">
      <alignment vertical="center"/>
    </xf>
    <xf numFmtId="38" fontId="5" fillId="3" borderId="12" xfId="1" applyFont="1" applyFill="1" applyBorder="1" applyAlignment="1">
      <alignment horizontal="right" vertical="center"/>
    </xf>
    <xf numFmtId="49" fontId="0" fillId="3" borderId="11" xfId="0" quotePrefix="1" applyNumberFormat="1" applyFill="1" applyBorder="1" applyAlignment="1">
      <alignment vertical="top"/>
    </xf>
    <xf numFmtId="0" fontId="0" fillId="3" borderId="11" xfId="0" applyFill="1" applyBorder="1" applyAlignment="1">
      <alignment vertical="top" wrapText="1"/>
    </xf>
    <xf numFmtId="38" fontId="5" fillId="3" borderId="13" xfId="1" applyFont="1" applyFill="1" applyBorder="1" applyAlignment="1">
      <alignment horizontal="right" vertical="center"/>
    </xf>
    <xf numFmtId="49" fontId="0" fillId="3" borderId="11" xfId="0" quotePrefix="1" applyNumberFormat="1" applyFill="1" applyBorder="1">
      <alignment vertical="center"/>
    </xf>
    <xf numFmtId="38" fontId="5" fillId="3" borderId="14" xfId="1" applyFont="1" applyFill="1" applyBorder="1" applyAlignment="1">
      <alignment horizontal="right" vertical="center"/>
    </xf>
    <xf numFmtId="0" fontId="0" fillId="3" borderId="17" xfId="0" applyFill="1" applyBorder="1">
      <alignment vertical="center"/>
    </xf>
    <xf numFmtId="38" fontId="5" fillId="3" borderId="18" xfId="1" applyFont="1" applyFill="1" applyBorder="1" applyAlignment="1">
      <alignment horizontal="right" vertical="center"/>
    </xf>
    <xf numFmtId="38" fontId="5" fillId="3" borderId="12" xfId="1" applyFont="1" applyFill="1" applyBorder="1" applyAlignment="1">
      <alignment horizontal="left" vertical="center"/>
    </xf>
    <xf numFmtId="0" fontId="0" fillId="3" borderId="13" xfId="0" applyFill="1" applyBorder="1" applyAlignment="1">
      <alignment vertical="top"/>
    </xf>
    <xf numFmtId="0" fontId="0" fillId="3" borderId="38" xfId="0" applyFill="1" applyBorder="1">
      <alignment vertical="center"/>
    </xf>
    <xf numFmtId="38" fontId="5" fillId="3" borderId="30" xfId="1" applyFont="1" applyFill="1" applyBorder="1" applyAlignment="1">
      <alignment horizontal="right" vertical="center"/>
    </xf>
    <xf numFmtId="49" fontId="0" fillId="0" borderId="11" xfId="0" applyNumberFormat="1" applyBorder="1" applyAlignment="1">
      <alignment vertical="top"/>
    </xf>
    <xf numFmtId="0" fontId="0" fillId="0" borderId="11" xfId="0" applyBorder="1" applyAlignment="1">
      <alignment vertical="center" wrapText="1"/>
    </xf>
    <xf numFmtId="0" fontId="0" fillId="0" borderId="11" xfId="0" applyBorder="1">
      <alignment vertical="center"/>
    </xf>
    <xf numFmtId="0" fontId="0" fillId="0" borderId="1" xfId="0" applyBorder="1">
      <alignment vertical="center"/>
    </xf>
    <xf numFmtId="0" fontId="5" fillId="0" borderId="0" xfId="2" applyAlignment="1">
      <alignment vertical="center"/>
    </xf>
    <xf numFmtId="49" fontId="0" fillId="0" borderId="1" xfId="0" applyNumberFormat="1" applyBorder="1">
      <alignment vertical="center"/>
    </xf>
    <xf numFmtId="49" fontId="0" fillId="0" borderId="11" xfId="0" applyNumberFormat="1" applyBorder="1">
      <alignment vertical="center"/>
    </xf>
    <xf numFmtId="38" fontId="0" fillId="3" borderId="12" xfId="1" applyFont="1" applyFill="1" applyBorder="1" applyAlignment="1">
      <alignment horizontal="right"/>
    </xf>
    <xf numFmtId="38" fontId="5" fillId="3" borderId="31" xfId="1" applyFont="1" applyFill="1" applyBorder="1" applyAlignment="1">
      <alignment horizontal="right" vertical="center"/>
    </xf>
    <xf numFmtId="38" fontId="0" fillId="3" borderId="31" xfId="1" applyFont="1" applyFill="1" applyBorder="1" applyAlignment="1">
      <alignment horizontal="right"/>
    </xf>
    <xf numFmtId="0" fontId="0" fillId="0" borderId="16" xfId="0" applyBorder="1">
      <alignment vertical="center"/>
    </xf>
    <xf numFmtId="0" fontId="0" fillId="0" borderId="10" xfId="0" applyBorder="1">
      <alignment vertical="center"/>
    </xf>
    <xf numFmtId="0" fontId="0" fillId="3" borderId="9" xfId="0" applyFill="1" applyBorder="1">
      <alignment vertical="center"/>
    </xf>
    <xf numFmtId="0" fontId="0" fillId="3" borderId="53" xfId="0" applyFill="1" applyBorder="1">
      <alignment vertical="center"/>
    </xf>
    <xf numFmtId="182" fontId="0" fillId="3" borderId="31" xfId="0" applyNumberFormat="1" applyFill="1" applyBorder="1" applyAlignment="1">
      <alignment horizontal="right" vertical="center" wrapText="1"/>
    </xf>
    <xf numFmtId="49" fontId="0" fillId="0" borderId="7" xfId="0" applyNumberFormat="1" applyBorder="1" applyAlignment="1">
      <alignment vertical="top"/>
    </xf>
    <xf numFmtId="0" fontId="0" fillId="0" borderId="7" xfId="0" applyBorder="1" applyAlignment="1">
      <alignment vertical="center" wrapText="1"/>
    </xf>
    <xf numFmtId="38" fontId="5" fillId="3" borderId="11" xfId="1" applyFont="1" applyFill="1" applyBorder="1" applyAlignment="1">
      <alignment horizontal="right" vertical="center"/>
    </xf>
    <xf numFmtId="0" fontId="0" fillId="3" borderId="10" xfId="0" applyFill="1" applyBorder="1">
      <alignment vertical="center"/>
    </xf>
    <xf numFmtId="38" fontId="5" fillId="3" borderId="7" xfId="1" applyFont="1" applyFill="1" applyBorder="1" applyAlignment="1">
      <alignment horizontal="right" vertical="center"/>
    </xf>
    <xf numFmtId="49" fontId="0" fillId="3" borderId="54" xfId="0" applyNumberFormat="1" applyFill="1" applyBorder="1">
      <alignment vertical="center"/>
    </xf>
    <xf numFmtId="38" fontId="0" fillId="3" borderId="13" xfId="1" applyFont="1" applyFill="1" applyBorder="1" applyAlignment="1">
      <alignment horizontal="right"/>
    </xf>
    <xf numFmtId="0" fontId="5" fillId="4" borderId="0" xfId="2" applyFill="1" applyAlignment="1">
      <alignment vertical="center"/>
    </xf>
    <xf numFmtId="0" fontId="5" fillId="0" borderId="16" xfId="2" applyBorder="1" applyAlignment="1">
      <alignment horizontal="distributed" vertical="center"/>
    </xf>
    <xf numFmtId="0" fontId="5" fillId="0" borderId="16" xfId="2" applyBorder="1" applyAlignment="1">
      <alignment vertical="center"/>
    </xf>
    <xf numFmtId="0" fontId="5" fillId="0" borderId="15" xfId="2" applyBorder="1" applyAlignment="1">
      <alignment vertical="center"/>
    </xf>
    <xf numFmtId="0" fontId="5" fillId="0" borderId="10" xfId="2" applyBorder="1" applyAlignment="1">
      <alignment horizontal="distributed" vertical="center"/>
    </xf>
    <xf numFmtId="0" fontId="5" fillId="0" borderId="9" xfId="2" applyBorder="1" applyAlignment="1">
      <alignment vertical="center"/>
    </xf>
    <xf numFmtId="0" fontId="5" fillId="0" borderId="10" xfId="2" applyBorder="1" applyAlignment="1">
      <alignment vertical="center"/>
    </xf>
    <xf numFmtId="0" fontId="9" fillId="0" borderId="27" xfId="2" applyFont="1" applyBorder="1" applyAlignment="1">
      <alignment horizontal="distributed" vertical="center"/>
    </xf>
    <xf numFmtId="0" fontId="9" fillId="0" borderId="0" xfId="2" applyFont="1" applyAlignment="1">
      <alignment vertical="center"/>
    </xf>
    <xf numFmtId="0" fontId="12" fillId="0" borderId="0" xfId="2" applyFont="1" applyAlignment="1">
      <alignment vertical="center"/>
    </xf>
    <xf numFmtId="0" fontId="9" fillId="0" borderId="16" xfId="2" applyFont="1" applyBorder="1" applyAlignment="1">
      <alignment horizontal="distributed" vertical="center"/>
    </xf>
    <xf numFmtId="0" fontId="9" fillId="0" borderId="0" xfId="2" applyFont="1" applyAlignment="1">
      <alignment horizontal="distributed" vertical="center"/>
    </xf>
    <xf numFmtId="0" fontId="15" fillId="0" borderId="0" xfId="2" applyFont="1" applyAlignment="1">
      <alignment horizontal="distributed" vertical="center"/>
    </xf>
    <xf numFmtId="0" fontId="15" fillId="0" borderId="9" xfId="2" applyFont="1" applyBorder="1" applyAlignment="1">
      <alignment horizontal="distributed" vertical="center"/>
    </xf>
    <xf numFmtId="38" fontId="12" fillId="0" borderId="2" xfId="4" applyFont="1" applyFill="1" applyBorder="1" applyAlignment="1">
      <alignment horizontal="right" vertical="center"/>
    </xf>
    <xf numFmtId="38" fontId="12" fillId="0" borderId="0" xfId="4" applyFont="1" applyFill="1" applyBorder="1" applyAlignment="1">
      <alignment horizontal="right" vertical="center"/>
    </xf>
    <xf numFmtId="38" fontId="12" fillId="0" borderId="0" xfId="4" applyFont="1" applyFill="1" applyAlignment="1">
      <alignment horizontal="right" vertical="center"/>
    </xf>
    <xf numFmtId="38" fontId="12" fillId="0" borderId="15" xfId="4" applyFont="1" applyFill="1" applyBorder="1" applyAlignment="1">
      <alignment horizontal="right" vertical="center"/>
    </xf>
    <xf numFmtId="38" fontId="9" fillId="0" borderId="15" xfId="4" applyFont="1" applyFill="1" applyBorder="1" applyAlignment="1">
      <alignment horizontal="right" vertical="center"/>
    </xf>
    <xf numFmtId="38" fontId="9" fillId="0" borderId="0" xfId="4" applyFont="1" applyFill="1" applyBorder="1" applyAlignment="1">
      <alignment horizontal="right" vertical="center"/>
    </xf>
    <xf numFmtId="38" fontId="5" fillId="0" borderId="15" xfId="4" applyFont="1" applyFill="1" applyBorder="1" applyAlignment="1">
      <alignment horizontal="right" vertical="center"/>
    </xf>
    <xf numFmtId="38" fontId="5" fillId="0" borderId="0" xfId="4" applyFont="1" applyFill="1" applyBorder="1" applyAlignment="1">
      <alignment horizontal="right" vertical="center"/>
    </xf>
    <xf numFmtId="38" fontId="5" fillId="0" borderId="8" xfId="4" applyFont="1" applyFill="1" applyBorder="1" applyAlignment="1">
      <alignment horizontal="right" vertical="center"/>
    </xf>
    <xf numFmtId="38" fontId="5" fillId="0" borderId="9" xfId="4" applyFont="1" applyFill="1" applyBorder="1" applyAlignment="1">
      <alignment horizontal="right" vertical="center"/>
    </xf>
    <xf numFmtId="38" fontId="12" fillId="4" borderId="0" xfId="4" applyFont="1" applyFill="1" applyBorder="1" applyAlignment="1">
      <alignment horizontal="right" vertical="center"/>
    </xf>
    <xf numFmtId="38" fontId="9" fillId="4" borderId="0" xfId="4" applyFont="1" applyFill="1" applyBorder="1" applyAlignment="1">
      <alignment horizontal="right" vertical="center"/>
    </xf>
    <xf numFmtId="38" fontId="5" fillId="4" borderId="0" xfId="4" applyFont="1" applyFill="1" applyBorder="1" applyAlignment="1">
      <alignment horizontal="right" vertical="center"/>
    </xf>
    <xf numFmtId="0" fontId="0" fillId="0" borderId="14" xfId="0" applyBorder="1">
      <alignment vertical="center"/>
    </xf>
    <xf numFmtId="0" fontId="8" fillId="0" borderId="0" xfId="2" quotePrefix="1" applyFont="1" applyAlignment="1">
      <alignment vertical="center"/>
    </xf>
    <xf numFmtId="0" fontId="5" fillId="0" borderId="0" xfId="2" applyAlignment="1">
      <alignment horizontal="center" vertical="center"/>
    </xf>
    <xf numFmtId="38" fontId="0" fillId="0" borderId="0" xfId="5" applyFont="1" applyFill="1" applyBorder="1" applyAlignment="1">
      <alignment horizontal="right" vertical="center"/>
    </xf>
    <xf numFmtId="38" fontId="0" fillId="4" borderId="0" xfId="5" applyFont="1" applyFill="1" applyBorder="1" applyAlignment="1">
      <alignment horizontal="right" vertical="center"/>
    </xf>
    <xf numFmtId="0" fontId="9" fillId="0" borderId="10" xfId="2" applyFont="1" applyBorder="1" applyAlignment="1">
      <alignment horizontal="distributed" vertical="center"/>
    </xf>
    <xf numFmtId="38" fontId="9" fillId="0" borderId="9" xfId="5" applyFont="1" applyFill="1" applyBorder="1" applyAlignment="1">
      <alignment horizontal="right" vertical="center"/>
    </xf>
    <xf numFmtId="38" fontId="5" fillId="0" borderId="0" xfId="5" applyFont="1" applyFill="1" applyBorder="1" applyAlignment="1">
      <alignment vertical="center"/>
    </xf>
    <xf numFmtId="0" fontId="11" fillId="0" borderId="0" xfId="2" applyFont="1" applyAlignment="1">
      <alignment vertical="center"/>
    </xf>
    <xf numFmtId="0" fontId="8" fillId="0" borderId="0" xfId="2" applyFont="1" applyAlignment="1">
      <alignment vertical="center"/>
    </xf>
    <xf numFmtId="0" fontId="15" fillId="0" borderId="0" xfId="2" applyFont="1" applyAlignment="1">
      <alignment vertical="center"/>
    </xf>
    <xf numFmtId="0" fontId="5" fillId="0" borderId="0" xfId="2" applyAlignment="1">
      <alignment horizontal="right" vertical="center"/>
    </xf>
    <xf numFmtId="0" fontId="13" fillId="0" borderId="6" xfId="2" applyFont="1" applyBorder="1" applyAlignment="1">
      <alignment horizontal="center" vertical="center"/>
    </xf>
    <xf numFmtId="0" fontId="13" fillId="0" borderId="5" xfId="2" applyFont="1" applyBorder="1" applyAlignment="1">
      <alignment horizontal="center" vertical="center"/>
    </xf>
    <xf numFmtId="0" fontId="13" fillId="0" borderId="34" xfId="2" applyFont="1" applyBorder="1" applyAlignment="1">
      <alignment horizontal="center" vertical="center"/>
    </xf>
    <xf numFmtId="0" fontId="15" fillId="0" borderId="0" xfId="2" applyFont="1" applyAlignment="1">
      <alignment horizontal="center" vertical="center"/>
    </xf>
    <xf numFmtId="38" fontId="9" fillId="0" borderId="2" xfId="5" applyFont="1" applyFill="1" applyBorder="1" applyAlignment="1">
      <alignment horizontal="right" vertical="center"/>
    </xf>
    <xf numFmtId="38" fontId="9" fillId="0" borderId="3" xfId="5" applyFont="1" applyFill="1" applyBorder="1" applyAlignment="1">
      <alignment horizontal="right" vertical="center"/>
    </xf>
    <xf numFmtId="184" fontId="9" fillId="0" borderId="0" xfId="2" applyNumberFormat="1" applyFont="1"/>
    <xf numFmtId="0" fontId="9" fillId="0" borderId="0" xfId="2" applyFont="1"/>
    <xf numFmtId="0" fontId="15" fillId="0" borderId="16" xfId="2" applyFont="1" applyBorder="1" applyAlignment="1">
      <alignment vertical="center"/>
    </xf>
    <xf numFmtId="38" fontId="0" fillId="0" borderId="15" xfId="5" applyFont="1" applyFill="1" applyBorder="1" applyAlignment="1">
      <alignment horizontal="right" vertical="center"/>
    </xf>
    <xf numFmtId="38" fontId="9" fillId="0" borderId="15" xfId="5" applyFont="1" applyFill="1" applyBorder="1" applyAlignment="1">
      <alignment horizontal="right" vertical="center"/>
    </xf>
    <xf numFmtId="38" fontId="9" fillId="0" borderId="0" xfId="5" applyFont="1" applyFill="1" applyBorder="1" applyAlignment="1">
      <alignment horizontal="right" vertical="center"/>
    </xf>
    <xf numFmtId="0" fontId="15" fillId="0" borderId="0" xfId="2" applyFont="1" applyAlignment="1">
      <alignment horizontal="distributed" vertical="center" wrapText="1"/>
    </xf>
    <xf numFmtId="0" fontId="15" fillId="0" borderId="16" xfId="2" applyFont="1" applyBorder="1" applyAlignment="1">
      <alignment horizontal="distributed" vertical="center"/>
    </xf>
    <xf numFmtId="180" fontId="5" fillId="0" borderId="0" xfId="2" applyNumberFormat="1" applyAlignment="1">
      <alignment horizontal="right" vertical="center"/>
    </xf>
    <xf numFmtId="0" fontId="15" fillId="0" borderId="0" xfId="2" applyFont="1" applyAlignment="1">
      <alignment vertical="center" shrinkToFit="1"/>
    </xf>
    <xf numFmtId="0" fontId="15" fillId="0" borderId="16" xfId="2" applyFont="1" applyBorder="1" applyAlignment="1">
      <alignment vertical="center" shrinkToFit="1"/>
    </xf>
    <xf numFmtId="38" fontId="0" fillId="0" borderId="8" xfId="5" applyFont="1" applyFill="1" applyBorder="1" applyAlignment="1">
      <alignment horizontal="right" vertical="center"/>
    </xf>
    <xf numFmtId="38" fontId="0" fillId="0" borderId="9" xfId="5" applyFont="1" applyFill="1" applyBorder="1" applyAlignment="1">
      <alignment horizontal="right" vertical="center"/>
    </xf>
    <xf numFmtId="0" fontId="15" fillId="0" borderId="0" xfId="2" applyFont="1" applyAlignment="1">
      <alignment vertical="center" wrapText="1"/>
    </xf>
    <xf numFmtId="0" fontId="15" fillId="0" borderId="16" xfId="2" applyFont="1" applyBorder="1" applyAlignment="1">
      <alignment horizontal="right" vertical="center"/>
    </xf>
    <xf numFmtId="38" fontId="5" fillId="4" borderId="0" xfId="5" applyFont="1" applyFill="1" applyBorder="1" applyAlignment="1">
      <alignment horizontal="right" vertical="center"/>
    </xf>
    <xf numFmtId="0" fontId="0" fillId="0" borderId="15" xfId="0" applyBorder="1">
      <alignment vertical="center"/>
    </xf>
    <xf numFmtId="49" fontId="0" fillId="0" borderId="7" xfId="0" applyNumberFormat="1" applyBorder="1">
      <alignment vertical="center"/>
    </xf>
    <xf numFmtId="0" fontId="0" fillId="0" borderId="8" xfId="0" applyBorder="1">
      <alignment vertical="center"/>
    </xf>
    <xf numFmtId="38" fontId="0" fillId="0" borderId="11" xfId="1" applyFont="1" applyFill="1" applyBorder="1" applyAlignment="1">
      <alignment horizontal="center"/>
    </xf>
    <xf numFmtId="38" fontId="5" fillId="0" borderId="2" xfId="7" applyFont="1" applyFill="1" applyBorder="1" applyAlignment="1">
      <alignment horizontal="right" vertical="center"/>
    </xf>
    <xf numFmtId="38" fontId="5" fillId="0" borderId="3" xfId="7" applyFont="1" applyFill="1" applyBorder="1" applyAlignment="1">
      <alignment horizontal="right" vertical="center"/>
    </xf>
    <xf numFmtId="38" fontId="5" fillId="0" borderId="15" xfId="7" applyFont="1" applyFill="1" applyBorder="1" applyAlignment="1">
      <alignment horizontal="right" vertical="center"/>
    </xf>
    <xf numFmtId="38" fontId="5" fillId="0" borderId="0" xfId="7" applyFont="1" applyFill="1" applyBorder="1" applyAlignment="1">
      <alignment horizontal="right" vertical="center"/>
    </xf>
    <xf numFmtId="0" fontId="9" fillId="0" borderId="0" xfId="6" applyFont="1" applyAlignment="1">
      <alignment horizontal="distributed" vertical="center"/>
    </xf>
    <xf numFmtId="38" fontId="9" fillId="0" borderId="15" xfId="7" applyFont="1" applyFill="1" applyBorder="1" applyAlignment="1">
      <alignment horizontal="right" vertical="center"/>
    </xf>
    <xf numFmtId="38" fontId="9" fillId="0" borderId="0" xfId="7" applyFont="1" applyFill="1" applyBorder="1" applyAlignment="1">
      <alignment horizontal="right" vertical="center"/>
    </xf>
    <xf numFmtId="0" fontId="9" fillId="0" borderId="27" xfId="6" applyFont="1" applyBorder="1" applyAlignment="1">
      <alignment horizontal="distributed" vertical="center"/>
    </xf>
    <xf numFmtId="185" fontId="9" fillId="0" borderId="27" xfId="6" applyNumberFormat="1" applyFont="1" applyBorder="1" applyAlignment="1">
      <alignment horizontal="distributed" vertical="center"/>
    </xf>
    <xf numFmtId="185" fontId="5" fillId="0" borderId="27" xfId="6" applyNumberFormat="1" applyFont="1" applyBorder="1" applyAlignment="1">
      <alignment horizontal="distributed" vertical="center"/>
    </xf>
    <xf numFmtId="185" fontId="5" fillId="0" borderId="3" xfId="6" applyNumberFormat="1" applyFont="1" applyBorder="1">
      <alignment vertical="center"/>
    </xf>
    <xf numFmtId="185" fontId="5" fillId="0" borderId="0" xfId="6" applyNumberFormat="1" applyFont="1">
      <alignment vertical="center"/>
    </xf>
    <xf numFmtId="38" fontId="9" fillId="4" borderId="0" xfId="7" applyFont="1" applyFill="1" applyBorder="1" applyAlignment="1">
      <alignment horizontal="right" vertical="center"/>
    </xf>
    <xf numFmtId="38" fontId="5" fillId="4" borderId="0" xfId="7" applyFont="1" applyFill="1" applyBorder="1" applyAlignment="1">
      <alignment horizontal="right" vertical="center"/>
    </xf>
    <xf numFmtId="0" fontId="15" fillId="0" borderId="1"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6" fillId="0" borderId="0" xfId="2" applyFont="1" applyAlignment="1">
      <alignment horizontal="distributed" vertical="center" shrinkToFit="1"/>
    </xf>
    <xf numFmtId="0" fontId="22" fillId="0" borderId="0" xfId="2" applyFont="1" applyAlignment="1">
      <alignment horizontal="distributed" vertical="center" shrinkToFit="1"/>
    </xf>
    <xf numFmtId="0" fontId="22" fillId="0" borderId="9" xfId="2" applyFont="1" applyBorder="1" applyAlignment="1">
      <alignment horizontal="distributed" vertical="center" shrinkToFit="1"/>
    </xf>
    <xf numFmtId="0" fontId="8" fillId="0" borderId="19" xfId="2" applyFont="1" applyBorder="1" applyAlignment="1">
      <alignment vertical="center"/>
    </xf>
    <xf numFmtId="38" fontId="5" fillId="0" borderId="0" xfId="4" applyFont="1" applyFill="1" applyBorder="1" applyAlignment="1" applyProtection="1">
      <alignment horizontal="right" vertical="center"/>
      <protection locked="0"/>
    </xf>
    <xf numFmtId="0" fontId="9" fillId="0" borderId="26" xfId="2" applyFont="1" applyBorder="1" applyAlignment="1">
      <alignment horizontal="distributed" vertical="center"/>
    </xf>
    <xf numFmtId="38" fontId="5" fillId="0" borderId="3" xfId="4" applyFont="1" applyFill="1" applyBorder="1" applyAlignment="1">
      <alignment vertical="center"/>
    </xf>
    <xf numFmtId="0" fontId="5" fillId="0" borderId="0" xfId="2" applyAlignment="1">
      <alignment horizontal="distributed" vertical="center"/>
    </xf>
    <xf numFmtId="38" fontId="5" fillId="0" borderId="0" xfId="4" applyFont="1" applyFill="1" applyBorder="1" applyAlignment="1" applyProtection="1">
      <alignment vertical="center"/>
      <protection locked="0"/>
    </xf>
    <xf numFmtId="38" fontId="5" fillId="0" borderId="0" xfId="4" applyFont="1" applyFill="1" applyBorder="1" applyAlignment="1">
      <alignment vertical="center"/>
    </xf>
    <xf numFmtId="38" fontId="5" fillId="0" borderId="0" xfId="4" applyFont="1" applyFill="1" applyAlignment="1">
      <alignment vertical="center"/>
    </xf>
    <xf numFmtId="38" fontId="5" fillId="0" borderId="9" xfId="4" applyFont="1" applyFill="1" applyBorder="1" applyAlignment="1" applyProtection="1">
      <alignment horizontal="right" vertical="center"/>
      <protection locked="0"/>
    </xf>
    <xf numFmtId="38" fontId="5" fillId="0" borderId="9" xfId="4" applyFont="1" applyFill="1" applyBorder="1" applyAlignment="1">
      <alignment vertical="center"/>
    </xf>
    <xf numFmtId="0" fontId="17" fillId="0" borderId="0" xfId="2" applyFont="1" applyAlignment="1">
      <alignment vertical="center"/>
    </xf>
    <xf numFmtId="176" fontId="17" fillId="0" borderId="0" xfId="2" applyNumberFormat="1" applyFont="1" applyAlignment="1">
      <alignment vertical="center"/>
    </xf>
    <xf numFmtId="38" fontId="5" fillId="0" borderId="2" xfId="4" applyFont="1" applyFill="1" applyBorder="1" applyAlignment="1">
      <alignment horizontal="right" vertical="center"/>
    </xf>
    <xf numFmtId="38" fontId="5" fillId="0" borderId="3" xfId="4" applyFont="1" applyFill="1" applyBorder="1" applyAlignment="1">
      <alignment horizontal="right" vertical="center"/>
    </xf>
    <xf numFmtId="0" fontId="5" fillId="0" borderId="50" xfId="2" applyBorder="1" applyAlignment="1">
      <alignment vertical="center"/>
    </xf>
    <xf numFmtId="38" fontId="0" fillId="0" borderId="0" xfId="5" applyFont="1" applyFill="1" applyAlignment="1">
      <alignment horizontal="right" vertical="center"/>
    </xf>
    <xf numFmtId="38" fontId="5" fillId="0" borderId="15" xfId="5" applyFont="1" applyFill="1" applyBorder="1" applyAlignment="1">
      <alignment horizontal="right" vertical="center"/>
    </xf>
    <xf numFmtId="38" fontId="5" fillId="0" borderId="0" xfId="5" applyFont="1" applyFill="1" applyBorder="1" applyAlignment="1">
      <alignment horizontal="right" vertical="center"/>
    </xf>
    <xf numFmtId="38" fontId="0" fillId="0" borderId="51" xfId="5" applyFont="1" applyFill="1" applyBorder="1" applyAlignment="1">
      <alignment horizontal="right" vertical="center"/>
    </xf>
    <xf numFmtId="38" fontId="0" fillId="3" borderId="15" xfId="5" applyFont="1" applyFill="1" applyBorder="1" applyAlignment="1">
      <alignment horizontal="right" vertical="center"/>
    </xf>
    <xf numFmtId="38" fontId="0" fillId="3" borderId="0" xfId="5" applyFont="1" applyFill="1" applyBorder="1" applyAlignment="1">
      <alignment horizontal="right" vertical="center"/>
    </xf>
    <xf numFmtId="38" fontId="5" fillId="0" borderId="8" xfId="5" applyFont="1" applyFill="1" applyBorder="1" applyAlignment="1">
      <alignment horizontal="right" vertical="center"/>
    </xf>
    <xf numFmtId="38" fontId="5" fillId="0" borderId="9" xfId="5" applyFont="1" applyFill="1" applyBorder="1" applyAlignment="1">
      <alignment horizontal="right" vertical="center"/>
    </xf>
    <xf numFmtId="0" fontId="5" fillId="0" borderId="49" xfId="2" applyBorder="1" applyAlignment="1">
      <alignment vertical="center"/>
    </xf>
    <xf numFmtId="180" fontId="5" fillId="0" borderId="3" xfId="2" applyNumberFormat="1" applyBorder="1" applyAlignment="1">
      <alignment horizontal="right" vertical="center"/>
    </xf>
    <xf numFmtId="0" fontId="5" fillId="0" borderId="52" xfId="2" applyBorder="1" applyAlignment="1">
      <alignment vertical="center"/>
    </xf>
    <xf numFmtId="38" fontId="0" fillId="4" borderId="15" xfId="5" applyFont="1" applyFill="1" applyBorder="1" applyAlignment="1">
      <alignment horizontal="right" vertical="center"/>
    </xf>
    <xf numFmtId="0" fontId="5" fillId="0" borderId="0" xfId="2" applyAlignment="1" applyProtection="1">
      <alignment vertical="center" wrapText="1"/>
      <protection locked="0"/>
    </xf>
    <xf numFmtId="0" fontId="7" fillId="0" borderId="0" xfId="2" applyFont="1" applyAlignment="1">
      <alignment horizontal="center" vertical="center"/>
    </xf>
    <xf numFmtId="0" fontId="5" fillId="0" borderId="50" xfId="2" applyBorder="1" applyAlignment="1">
      <alignment horizontal="distributed" vertical="center"/>
    </xf>
    <xf numFmtId="0" fontId="16" fillId="0" borderId="22" xfId="2" applyFont="1" applyBorder="1" applyAlignment="1">
      <alignment wrapText="1"/>
    </xf>
    <xf numFmtId="0" fontId="16" fillId="0" borderId="8" xfId="2" applyFont="1" applyBorder="1" applyAlignment="1">
      <alignment vertical="top" wrapText="1"/>
    </xf>
    <xf numFmtId="0" fontId="17" fillId="0" borderId="0" xfId="2" applyFont="1" applyAlignment="1">
      <alignment horizontal="distributed" vertical="center"/>
    </xf>
    <xf numFmtId="0" fontId="28" fillId="0" borderId="0" xfId="2" applyFont="1" applyAlignment="1">
      <alignment horizontal="distributed" vertical="center"/>
    </xf>
    <xf numFmtId="0" fontId="29" fillId="0" borderId="10" xfId="2" applyFont="1" applyBorder="1" applyAlignment="1">
      <alignment horizontal="distributed" vertical="center"/>
    </xf>
    <xf numFmtId="0" fontId="9" fillId="0" borderId="0" xfId="2" applyFont="1" applyAlignment="1">
      <alignment horizontal="right" vertical="center" wrapText="1"/>
    </xf>
    <xf numFmtId="38" fontId="5" fillId="0" borderId="15" xfId="4" applyFont="1" applyFill="1" applyBorder="1" applyAlignment="1">
      <alignment vertical="center"/>
    </xf>
    <xf numFmtId="38" fontId="5" fillId="0" borderId="15" xfId="4" applyFont="1" applyFill="1" applyBorder="1" applyAlignment="1">
      <alignment horizontal="right" vertical="center" wrapText="1"/>
    </xf>
    <xf numFmtId="38" fontId="5" fillId="0" borderId="0" xfId="4" applyFont="1" applyFill="1" applyBorder="1" applyAlignment="1">
      <alignment horizontal="right" vertical="center" wrapText="1"/>
    </xf>
    <xf numFmtId="38" fontId="9" fillId="0" borderId="8" xfId="4" applyFont="1" applyFill="1" applyBorder="1" applyAlignment="1">
      <alignment horizontal="right" vertical="center" wrapText="1"/>
    </xf>
    <xf numFmtId="38" fontId="9" fillId="0" borderId="9" xfId="4" applyFont="1" applyFill="1" applyBorder="1" applyAlignment="1">
      <alignment horizontal="right" vertical="center" wrapText="1"/>
    </xf>
    <xf numFmtId="38" fontId="9" fillId="4" borderId="9" xfId="4" applyFont="1" applyFill="1" applyBorder="1" applyAlignment="1">
      <alignment horizontal="right" vertical="center" wrapText="1"/>
    </xf>
    <xf numFmtId="38" fontId="9" fillId="4" borderId="15" xfId="5" applyFont="1" applyFill="1" applyBorder="1" applyAlignment="1">
      <alignment horizontal="right" vertical="center"/>
    </xf>
    <xf numFmtId="38" fontId="9" fillId="4" borderId="0" xfId="5" applyFont="1" applyFill="1" applyBorder="1" applyAlignment="1">
      <alignment horizontal="right" vertical="center"/>
    </xf>
    <xf numFmtId="38" fontId="5" fillId="4" borderId="15" xfId="5" applyFont="1" applyFill="1" applyBorder="1" applyAlignment="1">
      <alignment horizontal="right" vertical="center"/>
    </xf>
    <xf numFmtId="0" fontId="10" fillId="0" borderId="16" xfId="2" applyFont="1" applyBorder="1" applyAlignment="1">
      <alignment horizontal="center" vertical="center"/>
    </xf>
    <xf numFmtId="0" fontId="10" fillId="0" borderId="10" xfId="2" applyFont="1" applyBorder="1" applyAlignment="1">
      <alignment horizontal="center" vertical="center"/>
    </xf>
    <xf numFmtId="38" fontId="9" fillId="0" borderId="9" xfId="5" applyFont="1" applyFill="1" applyBorder="1" applyAlignment="1">
      <alignment vertical="center"/>
    </xf>
    <xf numFmtId="38" fontId="9" fillId="4" borderId="9" xfId="5" applyFont="1" applyFill="1" applyBorder="1" applyAlignment="1">
      <alignment vertical="center"/>
    </xf>
    <xf numFmtId="38" fontId="5" fillId="0" borderId="19" xfId="4" applyFont="1" applyFill="1" applyBorder="1" applyAlignment="1">
      <alignment vertical="center"/>
    </xf>
    <xf numFmtId="0" fontId="23" fillId="0" borderId="16" xfId="4" applyNumberFormat="1" applyFont="1" applyFill="1" applyBorder="1" applyAlignment="1">
      <alignment horizontal="distributed" vertical="center"/>
    </xf>
    <xf numFmtId="38" fontId="9" fillId="0" borderId="0" xfId="4" applyFont="1" applyFill="1" applyBorder="1" applyAlignment="1">
      <alignment horizontal="distributed" vertical="center"/>
    </xf>
    <xf numFmtId="0" fontId="30" fillId="0" borderId="0" xfId="2" applyFont="1" applyAlignment="1">
      <alignment horizontal="center" vertical="center"/>
    </xf>
    <xf numFmtId="0" fontId="7" fillId="0" borderId="0" xfId="2" applyFont="1" applyAlignment="1">
      <alignment vertical="center"/>
    </xf>
    <xf numFmtId="38" fontId="9" fillId="0" borderId="0" xfId="4" applyFont="1" applyFill="1" applyBorder="1" applyAlignment="1">
      <alignment horizontal="distributed" vertical="center" wrapText="1"/>
    </xf>
    <xf numFmtId="0" fontId="0" fillId="0" borderId="2" xfId="0" applyBorder="1">
      <alignment vertical="center"/>
    </xf>
    <xf numFmtId="0" fontId="0" fillId="0" borderId="4" xfId="0" applyBorder="1">
      <alignment vertical="center"/>
    </xf>
    <xf numFmtId="0" fontId="0" fillId="0" borderId="7" xfId="0" applyBorder="1">
      <alignment vertical="center"/>
    </xf>
    <xf numFmtId="0" fontId="8" fillId="0" borderId="0" xfId="2" applyFont="1"/>
    <xf numFmtId="38" fontId="9" fillId="0" borderId="3" xfId="4" applyFont="1" applyFill="1" applyBorder="1" applyAlignment="1">
      <alignment horizontal="right" vertical="center"/>
    </xf>
    <xf numFmtId="38" fontId="9" fillId="4" borderId="2" xfId="4" applyFont="1" applyFill="1" applyBorder="1" applyAlignment="1">
      <alignment horizontal="right" vertical="center"/>
    </xf>
    <xf numFmtId="38" fontId="5" fillId="4" borderId="15" xfId="4" applyFont="1" applyFill="1" applyBorder="1" applyAlignment="1">
      <alignment horizontal="right" vertical="center"/>
    </xf>
    <xf numFmtId="0" fontId="9" fillId="0" borderId="19" xfId="2" applyFont="1" applyBorder="1" applyAlignment="1">
      <alignment vertical="center"/>
    </xf>
    <xf numFmtId="38" fontId="5" fillId="0" borderId="0" xfId="4" applyFont="1" applyFill="1" applyAlignment="1">
      <alignment horizontal="right" vertical="center"/>
    </xf>
    <xf numFmtId="0" fontId="9" fillId="4" borderId="0" xfId="2" applyFont="1" applyFill="1" applyAlignment="1">
      <alignment vertical="center"/>
    </xf>
    <xf numFmtId="38" fontId="9" fillId="4" borderId="15" xfId="4" applyFont="1" applyFill="1" applyBorder="1" applyAlignment="1">
      <alignment horizontal="right" vertical="center"/>
    </xf>
    <xf numFmtId="0" fontId="0" fillId="3" borderId="57" xfId="0" applyFill="1" applyBorder="1">
      <alignment vertical="center"/>
    </xf>
    <xf numFmtId="182" fontId="0" fillId="3" borderId="30" xfId="0" applyNumberFormat="1" applyFill="1" applyBorder="1" applyAlignment="1">
      <alignment horizontal="right" vertical="center" wrapText="1"/>
    </xf>
    <xf numFmtId="0" fontId="10" fillId="0" borderId="10" xfId="2" applyFont="1" applyBorder="1" applyAlignment="1">
      <alignment horizontal="distributed" vertical="center"/>
    </xf>
    <xf numFmtId="38" fontId="9" fillId="0" borderId="9" xfId="4" applyFont="1" applyFill="1" applyBorder="1" applyAlignment="1">
      <alignment horizontal="right" vertical="center"/>
    </xf>
    <xf numFmtId="177" fontId="9" fillId="0" borderId="0" xfId="2" applyNumberFormat="1" applyFont="1" applyAlignment="1">
      <alignment horizontal="right" vertical="center"/>
    </xf>
    <xf numFmtId="0" fontId="9" fillId="4" borderId="16" xfId="2" applyFont="1" applyFill="1" applyBorder="1" applyAlignment="1">
      <alignment horizontal="distributed" vertical="distributed" shrinkToFit="1"/>
    </xf>
    <xf numFmtId="189" fontId="15" fillId="0" borderId="0" xfId="2" applyNumberFormat="1" applyFont="1" applyAlignment="1">
      <alignment horizontal="center" vertical="center"/>
    </xf>
    <xf numFmtId="189" fontId="13" fillId="0" borderId="5" xfId="2" applyNumberFormat="1" applyFont="1" applyBorder="1" applyAlignment="1">
      <alignment horizontal="center" vertical="center" wrapText="1"/>
    </xf>
    <xf numFmtId="189" fontId="13" fillId="0" borderId="7" xfId="2" applyNumberFormat="1" applyFont="1" applyBorder="1" applyAlignment="1">
      <alignment horizontal="center" vertical="center" wrapText="1"/>
    </xf>
    <xf numFmtId="189" fontId="13" fillId="0" borderId="7" xfId="2" applyNumberFormat="1" applyFont="1" applyBorder="1" applyAlignment="1">
      <alignment horizontal="center" vertical="center" wrapText="1" shrinkToFit="1"/>
    </xf>
    <xf numFmtId="189" fontId="13" fillId="0" borderId="6" xfId="2" applyNumberFormat="1" applyFont="1" applyBorder="1" applyAlignment="1">
      <alignment horizontal="center" vertical="center" wrapText="1"/>
    </xf>
    <xf numFmtId="189" fontId="13" fillId="0" borderId="0" xfId="2" applyNumberFormat="1" applyFont="1" applyAlignment="1">
      <alignment horizontal="center" vertical="center"/>
    </xf>
    <xf numFmtId="189" fontId="13" fillId="0" borderId="33" xfId="2" applyNumberFormat="1" applyFont="1" applyBorder="1" applyAlignment="1">
      <alignment horizontal="center" vertical="center" wrapText="1"/>
    </xf>
    <xf numFmtId="189" fontId="9" fillId="0" borderId="0" xfId="2" applyNumberFormat="1" applyFont="1" applyAlignment="1">
      <alignment vertical="center"/>
    </xf>
    <xf numFmtId="189" fontId="15" fillId="0" borderId="0" xfId="2" applyNumberFormat="1" applyFont="1" applyAlignment="1">
      <alignment horizontal="distributed" vertical="center"/>
    </xf>
    <xf numFmtId="189" fontId="15" fillId="0" borderId="16" xfId="2" applyNumberFormat="1" applyFont="1" applyBorder="1" applyAlignment="1">
      <alignment horizontal="distributed" vertical="center"/>
    </xf>
    <xf numFmtId="189" fontId="21" fillId="0" borderId="0" xfId="2" applyNumberFormat="1" applyFont="1" applyAlignment="1">
      <alignment horizontal="distributed" vertical="center"/>
    </xf>
    <xf numFmtId="189" fontId="21" fillId="0" borderId="16" xfId="2" applyNumberFormat="1" applyFont="1" applyBorder="1" applyAlignment="1">
      <alignment horizontal="distributed" vertical="center"/>
    </xf>
    <xf numFmtId="0" fontId="17" fillId="0" borderId="0" xfId="2" applyFont="1"/>
    <xf numFmtId="189" fontId="17" fillId="0" borderId="0" xfId="2" applyNumberFormat="1" applyFont="1"/>
    <xf numFmtId="189" fontId="17" fillId="0" borderId="0" xfId="2" applyNumberFormat="1" applyFont="1" applyAlignment="1">
      <alignment vertical="center"/>
    </xf>
    <xf numFmtId="0" fontId="6" fillId="0" borderId="16" xfId="2" applyFont="1" applyBorder="1" applyAlignment="1">
      <alignment horizontal="distributed" vertical="center"/>
    </xf>
    <xf numFmtId="0" fontId="10" fillId="0" borderId="16" xfId="2" applyFont="1" applyBorder="1" applyAlignment="1">
      <alignment horizontal="distributed" vertical="center"/>
    </xf>
    <xf numFmtId="38" fontId="9" fillId="0" borderId="0" xfId="5" applyFont="1" applyFill="1" applyAlignment="1">
      <alignment horizontal="right" vertical="center"/>
    </xf>
    <xf numFmtId="38" fontId="9" fillId="4" borderId="9" xfId="5" applyFont="1" applyFill="1" applyBorder="1" applyAlignment="1">
      <alignment horizontal="right" vertical="center"/>
    </xf>
    <xf numFmtId="0" fontId="9" fillId="0" borderId="6" xfId="2" applyFont="1" applyBorder="1" applyAlignment="1">
      <alignment horizontal="center" vertical="center"/>
    </xf>
    <xf numFmtId="0" fontId="9" fillId="0" borderId="34" xfId="2" applyFont="1" applyBorder="1" applyAlignment="1">
      <alignment horizontal="center" vertical="center"/>
    </xf>
    <xf numFmtId="38" fontId="5" fillId="0" borderId="2" xfId="4" applyFont="1" applyFill="1" applyBorder="1" applyAlignment="1">
      <alignment vertical="center"/>
    </xf>
    <xf numFmtId="181" fontId="9" fillId="0" borderId="10" xfId="2" applyNumberFormat="1" applyFont="1" applyBorder="1" applyAlignment="1">
      <alignment horizontal="distributed" vertical="center"/>
    </xf>
    <xf numFmtId="38" fontId="9" fillId="0" borderId="9" xfId="4" applyFont="1" applyFill="1" applyBorder="1" applyAlignment="1">
      <alignment vertical="center"/>
    </xf>
    <xf numFmtId="38" fontId="0" fillId="0" borderId="11" xfId="1" applyFont="1" applyFill="1" applyBorder="1" applyAlignment="1">
      <alignment horizontal="right"/>
    </xf>
    <xf numFmtId="38" fontId="5" fillId="0" borderId="15" xfId="4" applyFont="1" applyFill="1" applyBorder="1" applyAlignment="1" applyProtection="1">
      <alignment horizontal="right" vertical="center"/>
      <protection locked="0"/>
    </xf>
    <xf numFmtId="38" fontId="5" fillId="4" borderId="0" xfId="4" applyFont="1" applyFill="1" applyBorder="1" applyAlignment="1">
      <alignment vertical="center"/>
    </xf>
    <xf numFmtId="38" fontId="9" fillId="4" borderId="51" xfId="4" applyFont="1" applyFill="1" applyBorder="1" applyAlignment="1">
      <alignment horizontal="right" vertical="center"/>
    </xf>
    <xf numFmtId="38" fontId="5" fillId="0" borderId="8" xfId="4" applyFont="1" applyFill="1" applyBorder="1" applyAlignment="1" applyProtection="1">
      <alignment horizontal="right" vertical="center"/>
      <protection locked="0"/>
    </xf>
    <xf numFmtId="38" fontId="5" fillId="4" borderId="9" xfId="4" applyFont="1" applyFill="1" applyBorder="1" applyAlignment="1">
      <alignment horizontal="right" vertical="center"/>
    </xf>
    <xf numFmtId="38" fontId="5" fillId="4" borderId="0" xfId="4" applyFont="1" applyFill="1" applyAlignment="1">
      <alignment horizontal="right" vertical="center"/>
    </xf>
    <xf numFmtId="0" fontId="34" fillId="0" borderId="7" xfId="2" applyFont="1" applyBorder="1" applyAlignment="1">
      <alignment horizontal="center" vertical="center"/>
    </xf>
    <xf numFmtId="0" fontId="9" fillId="0" borderId="4" xfId="2" applyFont="1" applyBorder="1" applyAlignment="1">
      <alignment horizontal="distributed" vertical="center"/>
    </xf>
    <xf numFmtId="0" fontId="0" fillId="3" borderId="1" xfId="0" applyFill="1" applyBorder="1" applyAlignment="1">
      <alignment horizontal="right" vertical="center"/>
    </xf>
    <xf numFmtId="0" fontId="0" fillId="2" borderId="6" xfId="0" applyFill="1" applyBorder="1" applyAlignment="1">
      <alignment horizontal="center" vertical="center"/>
    </xf>
    <xf numFmtId="38" fontId="0" fillId="0" borderId="11" xfId="1" applyFont="1" applyFill="1" applyBorder="1" applyAlignment="1">
      <alignment horizontal="center" vertical="center"/>
    </xf>
    <xf numFmtId="38" fontId="0" fillId="0" borderId="11" xfId="1" applyFont="1" applyFill="1" applyBorder="1" applyAlignment="1">
      <alignment horizontal="right" vertical="center"/>
    </xf>
    <xf numFmtId="38" fontId="0" fillId="0" borderId="1" xfId="1" applyFont="1" applyFill="1" applyBorder="1" applyAlignment="1">
      <alignment horizontal="right" vertical="center"/>
    </xf>
    <xf numFmtId="38" fontId="0" fillId="0" borderId="7" xfId="1" applyFont="1" applyFill="1" applyBorder="1" applyAlignment="1">
      <alignment horizontal="right" vertical="center"/>
    </xf>
    <xf numFmtId="0" fontId="0" fillId="0" borderId="11" xfId="0" applyBorder="1" applyAlignment="1">
      <alignment horizontal="right" vertical="center"/>
    </xf>
    <xf numFmtId="0" fontId="0" fillId="0" borderId="1" xfId="0" applyBorder="1" applyAlignment="1">
      <alignment horizontal="right" vertical="center"/>
    </xf>
    <xf numFmtId="38" fontId="0" fillId="3" borderId="31" xfId="1" applyFont="1" applyFill="1" applyBorder="1" applyAlignment="1">
      <alignment horizontal="right" vertical="center"/>
    </xf>
    <xf numFmtId="38" fontId="0" fillId="3" borderId="13" xfId="1" applyFont="1" applyFill="1" applyBorder="1" applyAlignment="1">
      <alignment horizontal="right" vertical="center"/>
    </xf>
    <xf numFmtId="38" fontId="0" fillId="3" borderId="11" xfId="1" applyFont="1" applyFill="1" applyBorder="1" applyAlignment="1">
      <alignment horizontal="right" vertical="center"/>
    </xf>
    <xf numFmtId="38" fontId="0" fillId="3" borderId="12" xfId="1" applyFont="1" applyFill="1" applyBorder="1" applyAlignment="1">
      <alignment horizontal="right" vertical="center"/>
    </xf>
    <xf numFmtId="38" fontId="0" fillId="0" borderId="1" xfId="1" applyFont="1" applyFill="1" applyBorder="1" applyAlignment="1">
      <alignment horizontal="right"/>
    </xf>
    <xf numFmtId="38" fontId="0" fillId="0" borderId="7" xfId="1" applyFont="1" applyFill="1" applyBorder="1" applyAlignment="1">
      <alignment horizontal="right"/>
    </xf>
    <xf numFmtId="0" fontId="0" fillId="0" borderId="11" xfId="0" applyBorder="1" applyAlignment="1">
      <alignment horizontal="right"/>
    </xf>
    <xf numFmtId="0" fontId="0" fillId="0" borderId="1" xfId="0" applyBorder="1" applyAlignment="1">
      <alignment horizontal="right"/>
    </xf>
    <xf numFmtId="49" fontId="0" fillId="3" borderId="6" xfId="0" applyNumberFormat="1" applyFill="1" applyBorder="1">
      <alignment vertical="center"/>
    </xf>
    <xf numFmtId="38" fontId="0" fillId="3" borderId="6" xfId="1" applyFont="1" applyFill="1" applyBorder="1" applyAlignment="1">
      <alignment horizontal="right" vertical="center"/>
    </xf>
    <xf numFmtId="0" fontId="0" fillId="3" borderId="6" xfId="0" applyFill="1" applyBorder="1" applyAlignment="1">
      <alignment horizontal="right" vertical="center"/>
    </xf>
    <xf numFmtId="0" fontId="0" fillId="3" borderId="4" xfId="0" applyFill="1" applyBorder="1">
      <alignment vertical="center"/>
    </xf>
    <xf numFmtId="38" fontId="5" fillId="3" borderId="1" xfId="1" applyFont="1" applyFill="1" applyBorder="1" applyAlignment="1">
      <alignment horizontal="right" vertical="center"/>
    </xf>
    <xf numFmtId="0" fontId="0" fillId="0" borderId="30" xfId="0" applyBorder="1">
      <alignment vertical="center"/>
    </xf>
    <xf numFmtId="38" fontId="0" fillId="0" borderId="30" xfId="1" applyFont="1" applyFill="1" applyBorder="1" applyAlignment="1">
      <alignment horizontal="right" vertical="center"/>
    </xf>
    <xf numFmtId="38" fontId="0" fillId="0" borderId="30" xfId="1" applyFont="1" applyFill="1" applyBorder="1" applyAlignment="1">
      <alignment horizontal="right"/>
    </xf>
    <xf numFmtId="0" fontId="0" fillId="0" borderId="12" xfId="0" applyBorder="1">
      <alignment vertical="center"/>
    </xf>
    <xf numFmtId="0" fontId="0" fillId="0" borderId="18" xfId="0" applyBorder="1">
      <alignment vertical="center"/>
    </xf>
    <xf numFmtId="38" fontId="0" fillId="0" borderId="12" xfId="1" applyFont="1" applyFill="1" applyBorder="1" applyAlignment="1">
      <alignment horizontal="right" vertical="center"/>
    </xf>
    <xf numFmtId="38" fontId="0" fillId="0" borderId="12" xfId="1" applyFont="1" applyFill="1" applyBorder="1" applyAlignment="1">
      <alignment horizontal="right"/>
    </xf>
    <xf numFmtId="0" fontId="0" fillId="0" borderId="14" xfId="0" applyBorder="1" applyAlignment="1">
      <alignment horizontal="right" vertical="center"/>
    </xf>
    <xf numFmtId="0" fontId="0" fillId="0" borderId="14" xfId="0" applyBorder="1" applyAlignment="1">
      <alignment horizontal="right"/>
    </xf>
    <xf numFmtId="0" fontId="0" fillId="0" borderId="12" xfId="0" applyBorder="1" applyAlignment="1">
      <alignment horizontal="right" vertical="center"/>
    </xf>
    <xf numFmtId="0" fontId="0" fillId="0" borderId="12" xfId="0" applyBorder="1" applyAlignment="1">
      <alignment horizontal="right"/>
    </xf>
    <xf numFmtId="0" fontId="0" fillId="0" borderId="30" xfId="0" applyBorder="1" applyAlignment="1">
      <alignment horizontal="right" vertical="center"/>
    </xf>
    <xf numFmtId="0" fontId="0" fillId="0" borderId="30" xfId="0" applyBorder="1" applyAlignment="1">
      <alignment horizontal="right"/>
    </xf>
    <xf numFmtId="0" fontId="0" fillId="0" borderId="31" xfId="0" applyBorder="1">
      <alignment vertical="center"/>
    </xf>
    <xf numFmtId="38" fontId="0" fillId="0" borderId="31" xfId="1" applyFont="1" applyFill="1" applyBorder="1" applyAlignment="1">
      <alignment horizontal="right" vertical="center"/>
    </xf>
    <xf numFmtId="38" fontId="0" fillId="0" borderId="31" xfId="1" applyFont="1" applyFill="1" applyBorder="1" applyAlignment="1">
      <alignment horizontal="right"/>
    </xf>
    <xf numFmtId="49" fontId="0" fillId="0" borderId="6" xfId="0" applyNumberFormat="1" applyBorder="1">
      <alignment vertical="center"/>
    </xf>
    <xf numFmtId="0" fontId="0" fillId="0" borderId="33" xfId="0" applyBorder="1">
      <alignment vertical="center"/>
    </xf>
    <xf numFmtId="0" fontId="0" fillId="0" borderId="6" xfId="0" applyBorder="1">
      <alignment vertical="center"/>
    </xf>
    <xf numFmtId="0" fontId="0" fillId="0" borderId="5" xfId="0" applyBorder="1">
      <alignment vertical="center"/>
    </xf>
    <xf numFmtId="38" fontId="0" fillId="0" borderId="6" xfId="1" applyFont="1" applyFill="1" applyBorder="1" applyAlignment="1">
      <alignment horizontal="right" vertical="center"/>
    </xf>
    <xf numFmtId="38" fontId="0" fillId="0" borderId="6" xfId="1" applyFont="1" applyFill="1" applyBorder="1" applyAlignment="1">
      <alignment horizontal="right"/>
    </xf>
    <xf numFmtId="49" fontId="0" fillId="0" borderId="1" xfId="0" applyNumberFormat="1" applyBorder="1" applyAlignment="1">
      <alignment vertical="top"/>
    </xf>
    <xf numFmtId="0" fontId="0" fillId="0" borderId="1" xfId="0" applyBorder="1" applyAlignment="1">
      <alignment vertical="center" wrapText="1"/>
    </xf>
    <xf numFmtId="0" fontId="0" fillId="0" borderId="12" xfId="0" applyBorder="1" applyAlignment="1">
      <alignment vertical="center" wrapText="1"/>
    </xf>
    <xf numFmtId="38" fontId="9" fillId="4" borderId="3" xfId="4" applyFont="1" applyFill="1" applyBorder="1" applyAlignment="1">
      <alignment horizontal="right" vertical="center"/>
    </xf>
    <xf numFmtId="38" fontId="9" fillId="4" borderId="8" xfId="4" applyFont="1" applyFill="1" applyBorder="1" applyAlignment="1">
      <alignment horizontal="right" vertical="center"/>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38" fontId="9" fillId="4" borderId="9" xfId="4" applyFont="1" applyFill="1" applyBorder="1" applyAlignment="1">
      <alignment horizontal="right" vertical="center"/>
    </xf>
    <xf numFmtId="3" fontId="0" fillId="0" borderId="11" xfId="0" applyNumberFormat="1" applyBorder="1" applyAlignment="1">
      <alignment horizontal="right" vertical="center"/>
    </xf>
    <xf numFmtId="3" fontId="0" fillId="0" borderId="12" xfId="0" applyNumberFormat="1" applyBorder="1" applyAlignment="1">
      <alignment horizontal="right" vertical="center"/>
    </xf>
    <xf numFmtId="3" fontId="0" fillId="0" borderId="30" xfId="0" applyNumberFormat="1" applyBorder="1" applyAlignment="1">
      <alignment horizontal="right" vertical="center"/>
    </xf>
    <xf numFmtId="3" fontId="0" fillId="0" borderId="12" xfId="0" applyNumberFormat="1" applyBorder="1" applyAlignment="1">
      <alignment horizontal="right"/>
    </xf>
    <xf numFmtId="3" fontId="0" fillId="0" borderId="30" xfId="0" applyNumberFormat="1" applyBorder="1" applyAlignment="1">
      <alignment horizontal="right"/>
    </xf>
    <xf numFmtId="0" fontId="9" fillId="0" borderId="28" xfId="2" applyFont="1" applyBorder="1" applyAlignment="1">
      <alignment horizontal="center" vertical="center"/>
    </xf>
    <xf numFmtId="0" fontId="13" fillId="0" borderId="16" xfId="2" applyFont="1" applyBorder="1" applyAlignment="1">
      <alignment horizontal="distributed" vertical="center"/>
    </xf>
    <xf numFmtId="0" fontId="5" fillId="0" borderId="24" xfId="2" applyBorder="1" applyAlignment="1">
      <alignment horizontal="center" vertical="center"/>
    </xf>
    <xf numFmtId="0" fontId="5" fillId="0" borderId="10" xfId="2" applyBorder="1" applyAlignment="1">
      <alignment horizontal="center" vertical="center"/>
    </xf>
    <xf numFmtId="0" fontId="5" fillId="0" borderId="9" xfId="2" applyBorder="1" applyAlignment="1">
      <alignment horizontal="distributed" vertical="center"/>
    </xf>
    <xf numFmtId="0" fontId="5" fillId="0" borderId="3" xfId="2" applyBorder="1" applyAlignment="1">
      <alignment horizontal="distributed" vertical="center"/>
    </xf>
    <xf numFmtId="0" fontId="5" fillId="0" borderId="4" xfId="2" applyBorder="1" applyAlignment="1">
      <alignment horizontal="distributed" vertical="center"/>
    </xf>
    <xf numFmtId="0" fontId="5" fillId="0" borderId="21" xfId="2" applyBorder="1" applyAlignment="1">
      <alignment horizontal="center" vertical="center"/>
    </xf>
    <xf numFmtId="0" fontId="5" fillId="0" borderId="7" xfId="2" applyBorder="1" applyAlignment="1">
      <alignment horizontal="center" vertical="center"/>
    </xf>
    <xf numFmtId="0" fontId="5" fillId="0" borderId="9" xfId="2" applyBorder="1" applyAlignment="1">
      <alignment horizontal="center" vertical="center"/>
    </xf>
    <xf numFmtId="0" fontId="5" fillId="0" borderId="22" xfId="2" applyBorder="1" applyAlignment="1">
      <alignment horizontal="center" vertical="center"/>
    </xf>
    <xf numFmtId="0" fontId="5" fillId="0" borderId="8" xfId="2" applyBorder="1" applyAlignment="1">
      <alignment horizontal="center" vertical="center"/>
    </xf>
    <xf numFmtId="0" fontId="5" fillId="0" borderId="9" xfId="2" applyBorder="1" applyAlignment="1">
      <alignment horizontal="center" vertical="center" wrapText="1"/>
    </xf>
    <xf numFmtId="0" fontId="5" fillId="3" borderId="0" xfId="2" applyFill="1" applyAlignment="1">
      <alignment horizontal="distributed" vertical="center"/>
    </xf>
    <xf numFmtId="0" fontId="5" fillId="3" borderId="16" xfId="2" applyFill="1" applyBorder="1" applyAlignment="1">
      <alignment horizontal="distributed" vertical="center"/>
    </xf>
    <xf numFmtId="0" fontId="5" fillId="0" borderId="0" xfId="2" applyAlignment="1">
      <alignment horizontal="distributed" vertical="center" shrinkToFit="1"/>
    </xf>
    <xf numFmtId="0" fontId="5" fillId="0" borderId="16" xfId="2" applyBorder="1" applyAlignment="1">
      <alignment horizontal="distributed" vertical="center" shrinkToFit="1"/>
    </xf>
    <xf numFmtId="0" fontId="5" fillId="0" borderId="28" xfId="2" applyBorder="1" applyAlignment="1">
      <alignment horizontal="center" vertical="center"/>
    </xf>
    <xf numFmtId="0" fontId="5" fillId="0" borderId="29" xfId="2" applyBorder="1" applyAlignment="1">
      <alignment horizontal="center" vertical="center"/>
    </xf>
    <xf numFmtId="0" fontId="5" fillId="0" borderId="33" xfId="2" applyBorder="1" applyAlignment="1">
      <alignment horizontal="center" vertical="center"/>
    </xf>
    <xf numFmtId="0" fontId="5" fillId="0" borderId="5" xfId="2" applyBorder="1" applyAlignment="1">
      <alignment horizontal="center" vertical="center"/>
    </xf>
    <xf numFmtId="0" fontId="5" fillId="0" borderId="7" xfId="2" applyBorder="1" applyAlignment="1">
      <alignment horizontal="distributed" vertical="center" wrapText="1"/>
    </xf>
    <xf numFmtId="0" fontId="5" fillId="0" borderId="3" xfId="2" applyBorder="1" applyAlignment="1">
      <alignment vertical="center"/>
    </xf>
    <xf numFmtId="0" fontId="5" fillId="0" borderId="4" xfId="2" applyBorder="1" applyAlignment="1">
      <alignment vertical="center"/>
    </xf>
    <xf numFmtId="0" fontId="5" fillId="0" borderId="1" xfId="2" applyBorder="1" applyAlignment="1">
      <alignment horizontal="distributed" vertical="center"/>
    </xf>
    <xf numFmtId="0" fontId="5" fillId="0" borderId="2" xfId="2" applyBorder="1" applyAlignment="1">
      <alignment vertical="center"/>
    </xf>
    <xf numFmtId="0" fontId="5" fillId="0" borderId="26" xfId="2" applyBorder="1" applyAlignment="1">
      <alignment horizontal="distributed" vertical="center"/>
    </xf>
    <xf numFmtId="0" fontId="5" fillId="0" borderId="11" xfId="2" applyBorder="1" applyAlignment="1">
      <alignment horizontal="distributed" vertical="center"/>
    </xf>
    <xf numFmtId="0" fontId="5" fillId="0" borderId="27" xfId="2" applyBorder="1" applyAlignment="1">
      <alignment horizontal="distributed" vertical="center"/>
    </xf>
    <xf numFmtId="0" fontId="13" fillId="0" borderId="27" xfId="2" applyFont="1" applyBorder="1" applyAlignment="1">
      <alignment horizontal="distributed" vertical="center"/>
    </xf>
    <xf numFmtId="0" fontId="5" fillId="0" borderId="42" xfId="2" applyBorder="1" applyAlignment="1">
      <alignment horizontal="distributed" vertical="center"/>
    </xf>
    <xf numFmtId="0" fontId="5" fillId="0" borderId="36" xfId="2" applyBorder="1" applyAlignment="1">
      <alignment vertical="center"/>
    </xf>
    <xf numFmtId="0" fontId="5" fillId="0" borderId="42" xfId="2" applyBorder="1" applyAlignment="1">
      <alignment vertical="center"/>
    </xf>
    <xf numFmtId="0" fontId="5" fillId="0" borderId="43" xfId="2" applyBorder="1" applyAlignment="1">
      <alignment horizontal="distributed" vertical="center"/>
    </xf>
    <xf numFmtId="0" fontId="5" fillId="0" borderId="37" xfId="2" applyBorder="1" applyAlignment="1">
      <alignment vertical="center"/>
    </xf>
    <xf numFmtId="0" fontId="5" fillId="0" borderId="41" xfId="2" applyBorder="1" applyAlignment="1">
      <alignment horizontal="distributed" vertical="center"/>
    </xf>
    <xf numFmtId="0" fontId="5" fillId="0" borderId="44" xfId="2" applyBorder="1" applyAlignment="1">
      <alignment horizontal="distributed" vertical="center"/>
    </xf>
    <xf numFmtId="0" fontId="5" fillId="0" borderId="45" xfId="2" applyBorder="1" applyAlignment="1">
      <alignment vertical="center"/>
    </xf>
    <xf numFmtId="0" fontId="5" fillId="0" borderId="46" xfId="2" applyBorder="1" applyAlignment="1">
      <alignment vertical="center"/>
    </xf>
    <xf numFmtId="0" fontId="5" fillId="0" borderId="40" xfId="2" applyBorder="1" applyAlignment="1">
      <alignment horizontal="distributed" vertical="center"/>
    </xf>
    <xf numFmtId="0" fontId="5" fillId="0" borderId="47" xfId="2" applyBorder="1" applyAlignment="1">
      <alignment vertical="center"/>
    </xf>
    <xf numFmtId="0" fontId="5" fillId="0" borderId="46" xfId="2" applyBorder="1" applyAlignment="1">
      <alignment horizontal="distributed" vertical="center"/>
    </xf>
    <xf numFmtId="0" fontId="36" fillId="0" borderId="27" xfId="2" applyFont="1" applyBorder="1" applyAlignment="1">
      <alignment horizontal="center" vertical="center"/>
    </xf>
    <xf numFmtId="0" fontId="13" fillId="0" borderId="11" xfId="2" applyFont="1" applyBorder="1" applyAlignment="1">
      <alignment horizontal="distributed" vertical="center"/>
    </xf>
    <xf numFmtId="0" fontId="5" fillId="0" borderId="16" xfId="2" applyBorder="1" applyAlignment="1">
      <alignment horizontal="right" vertical="center"/>
    </xf>
    <xf numFmtId="0" fontId="5" fillId="4" borderId="15" xfId="2" applyFill="1" applyBorder="1" applyAlignment="1">
      <alignment vertical="center"/>
    </xf>
    <xf numFmtId="0" fontId="5" fillId="0" borderId="16" xfId="2" applyBorder="1" applyAlignment="1">
      <alignment horizontal="center" vertical="center"/>
    </xf>
    <xf numFmtId="0" fontId="5" fillId="0" borderId="7" xfId="2" applyBorder="1" applyAlignment="1">
      <alignment horizontal="distributed" vertical="center"/>
    </xf>
    <xf numFmtId="0" fontId="5" fillId="0" borderId="8" xfId="2" applyBorder="1" applyAlignment="1">
      <alignment vertical="center"/>
    </xf>
    <xf numFmtId="0" fontId="5" fillId="0" borderId="25" xfId="2" applyBorder="1" applyAlignment="1">
      <alignment horizontal="distributed" vertical="center"/>
    </xf>
    <xf numFmtId="0" fontId="5" fillId="0" borderId="19" xfId="2" applyBorder="1" applyAlignment="1">
      <alignment vertical="center"/>
    </xf>
    <xf numFmtId="0" fontId="5" fillId="0" borderId="19" xfId="2" applyBorder="1" applyAlignment="1">
      <alignment horizontal="right"/>
    </xf>
    <xf numFmtId="0" fontId="5" fillId="0" borderId="32" xfId="2" applyBorder="1" applyAlignment="1">
      <alignment horizontal="center" vertical="center" wrapText="1"/>
    </xf>
    <xf numFmtId="0" fontId="5" fillId="0" borderId="24" xfId="2" applyBorder="1" applyAlignment="1">
      <alignment wrapText="1"/>
    </xf>
    <xf numFmtId="0" fontId="5" fillId="0" borderId="24" xfId="2" applyBorder="1" applyAlignment="1">
      <alignment vertical="center" wrapText="1"/>
    </xf>
    <xf numFmtId="0" fontId="5" fillId="0" borderId="24" xfId="2" applyBorder="1" applyAlignment="1">
      <alignment vertical="center"/>
    </xf>
    <xf numFmtId="0" fontId="5" fillId="0" borderId="6" xfId="2" applyBorder="1" applyAlignment="1">
      <alignment horizontal="center" vertical="center" shrinkToFit="1"/>
    </xf>
    <xf numFmtId="0" fontId="5" fillId="0" borderId="33" xfId="2" applyBorder="1" applyAlignment="1">
      <alignment horizontal="center" vertical="center" shrinkToFit="1"/>
    </xf>
    <xf numFmtId="0" fontId="5" fillId="0" borderId="0" xfId="2" applyAlignment="1">
      <alignment horizontal="right" vertical="center" wrapText="1"/>
    </xf>
    <xf numFmtId="0" fontId="5" fillId="0" borderId="32" xfId="2" applyBorder="1" applyAlignment="1">
      <alignment horizontal="center" vertical="center"/>
    </xf>
    <xf numFmtId="0" fontId="5" fillId="0" borderId="35" xfId="2" applyBorder="1" applyAlignment="1">
      <alignment horizontal="center" vertical="center" wrapText="1"/>
    </xf>
    <xf numFmtId="0" fontId="5" fillId="0" borderId="28" xfId="2" applyBorder="1" applyAlignment="1">
      <alignment horizontal="center" vertical="center" wrapText="1"/>
    </xf>
    <xf numFmtId="38" fontId="8" fillId="0" borderId="8" xfId="4" applyFont="1" applyFill="1" applyBorder="1" applyAlignment="1">
      <alignment horizontal="right" vertical="center"/>
    </xf>
    <xf numFmtId="14" fontId="5" fillId="0" borderId="0" xfId="2" applyNumberFormat="1" applyAlignment="1">
      <alignment vertical="center"/>
    </xf>
    <xf numFmtId="38" fontId="5" fillId="0" borderId="0" xfId="2" applyNumberFormat="1" applyAlignment="1">
      <alignment vertical="center"/>
    </xf>
    <xf numFmtId="38" fontId="5" fillId="4" borderId="0" xfId="4" applyFont="1" applyFill="1" applyAlignment="1">
      <alignment vertical="center"/>
    </xf>
    <xf numFmtId="0" fontId="5" fillId="0" borderId="0" xfId="2" quotePrefix="1" applyAlignment="1">
      <alignment vertical="center"/>
    </xf>
    <xf numFmtId="0" fontId="5" fillId="0" borderId="8" xfId="2" applyBorder="1" applyAlignment="1">
      <alignment horizontal="center" vertical="center" shrinkToFit="1"/>
    </xf>
    <xf numFmtId="177" fontId="5" fillId="0" borderId="0" xfId="2" applyNumberFormat="1" applyAlignment="1">
      <alignment horizontal="right" vertical="center"/>
    </xf>
    <xf numFmtId="186" fontId="9" fillId="0" borderId="0" xfId="2" applyNumberFormat="1" applyFont="1" applyAlignment="1">
      <alignment horizontal="right"/>
    </xf>
    <xf numFmtId="38" fontId="12" fillId="0" borderId="8" xfId="4" applyFont="1" applyFill="1" applyBorder="1" applyAlignment="1">
      <alignment horizontal="right" vertical="center"/>
    </xf>
    <xf numFmtId="38" fontId="12" fillId="0" borderId="9" xfId="4" applyFont="1" applyFill="1" applyBorder="1" applyAlignment="1">
      <alignment horizontal="right" vertical="center"/>
    </xf>
    <xf numFmtId="186" fontId="15" fillId="0" borderId="0" xfId="2" applyNumberFormat="1" applyFont="1" applyAlignment="1">
      <alignment horizontal="right"/>
    </xf>
    <xf numFmtId="186" fontId="15" fillId="0" borderId="0" xfId="2" quotePrefix="1" applyNumberFormat="1" applyFont="1" applyAlignment="1">
      <alignment horizontal="right"/>
    </xf>
    <xf numFmtId="187" fontId="5" fillId="4" borderId="0" xfId="2" applyNumberFormat="1" applyFill="1" applyAlignment="1">
      <alignment vertical="center"/>
    </xf>
    <xf numFmtId="186" fontId="15" fillId="4" borderId="0" xfId="2" applyNumberFormat="1" applyFont="1" applyFill="1" applyAlignment="1">
      <alignment horizontal="right"/>
    </xf>
    <xf numFmtId="0" fontId="5" fillId="0" borderId="16" xfId="2" applyBorder="1" applyAlignment="1">
      <alignment horizontal="distributed" vertical="center" wrapText="1"/>
    </xf>
    <xf numFmtId="0" fontId="5" fillId="0" borderId="16" xfId="2" applyBorder="1" applyAlignment="1">
      <alignment horizontal="distributed" vertical="distributed" shrinkToFit="1"/>
    </xf>
    <xf numFmtId="0" fontId="5" fillId="0" borderId="0" xfId="2" applyAlignment="1">
      <alignment horizontal="distributed" vertical="distributed" shrinkToFit="1"/>
    </xf>
    <xf numFmtId="188" fontId="9" fillId="4" borderId="0" xfId="2" applyNumberFormat="1" applyFont="1" applyFill="1" applyAlignment="1">
      <alignment horizontal="right"/>
    </xf>
    <xf numFmtId="0" fontId="5" fillId="4" borderId="16" xfId="2" applyFill="1" applyBorder="1" applyAlignment="1">
      <alignment horizontal="distributed" vertical="distributed" shrinkToFit="1"/>
    </xf>
    <xf numFmtId="188" fontId="5" fillId="4" borderId="0" xfId="2" applyNumberFormat="1" applyFill="1" applyAlignment="1">
      <alignment horizontal="right"/>
    </xf>
    <xf numFmtId="0" fontId="5" fillId="4" borderId="0" xfId="2" applyFill="1" applyAlignment="1">
      <alignment horizontal="right" vertical="center"/>
    </xf>
    <xf numFmtId="0" fontId="5" fillId="4" borderId="10" xfId="2" applyFill="1" applyBorder="1" applyAlignment="1">
      <alignment horizontal="distributed" vertical="distributed" shrinkToFit="1"/>
    </xf>
    <xf numFmtId="0" fontId="5" fillId="4" borderId="9" xfId="2" applyFill="1" applyBorder="1" applyAlignment="1">
      <alignment horizontal="right" vertical="center"/>
    </xf>
    <xf numFmtId="0" fontId="5" fillId="0" borderId="19" xfId="2" quotePrefix="1" applyBorder="1" applyAlignment="1">
      <alignment vertical="center"/>
    </xf>
    <xf numFmtId="0" fontId="5" fillId="0" borderId="19" xfId="2" applyBorder="1" applyAlignment="1">
      <alignment horizontal="right" vertical="top"/>
    </xf>
    <xf numFmtId="38" fontId="12" fillId="0" borderId="28" xfId="4" applyFont="1" applyFill="1" applyBorder="1" applyAlignment="1">
      <alignment horizontal="center" vertical="center"/>
    </xf>
    <xf numFmtId="38" fontId="12" fillId="0" borderId="29" xfId="4" applyFont="1" applyFill="1" applyBorder="1" applyAlignment="1">
      <alignment horizontal="center" vertical="center"/>
    </xf>
    <xf numFmtId="38" fontId="12" fillId="0" borderId="32" xfId="4" applyFont="1" applyFill="1" applyBorder="1" applyAlignment="1">
      <alignment horizontal="center" vertical="center"/>
    </xf>
    <xf numFmtId="38" fontId="12" fillId="0" borderId="6" xfId="4" applyFont="1" applyFill="1" applyBorder="1" applyAlignment="1">
      <alignment horizontal="center" vertical="center"/>
    </xf>
    <xf numFmtId="38" fontId="12" fillId="0" borderId="6" xfId="4" applyFont="1" applyFill="1" applyBorder="1" applyAlignment="1">
      <alignment horizontal="center" vertical="center" wrapText="1"/>
    </xf>
    <xf numFmtId="38" fontId="12" fillId="0" borderId="0" xfId="4" applyFont="1" applyFill="1" applyBorder="1" applyAlignment="1">
      <alignment horizontal="center" vertical="center"/>
    </xf>
    <xf numFmtId="38" fontId="12" fillId="0" borderId="5" xfId="4" applyFont="1" applyFill="1" applyBorder="1" applyAlignment="1">
      <alignment horizontal="center" vertical="center"/>
    </xf>
    <xf numFmtId="38" fontId="12" fillId="0" borderId="33" xfId="4" applyFont="1" applyFill="1" applyBorder="1" applyAlignment="1">
      <alignment horizontal="center" vertical="center"/>
    </xf>
    <xf numFmtId="0" fontId="12" fillId="0" borderId="4" xfId="4" applyNumberFormat="1" applyFont="1" applyFill="1" applyBorder="1" applyAlignment="1">
      <alignment horizontal="distributed" vertical="center"/>
    </xf>
    <xf numFmtId="0" fontId="12" fillId="0" borderId="16" xfId="4" applyNumberFormat="1" applyFont="1" applyFill="1" applyBorder="1" applyAlignment="1">
      <alignment horizontal="distributed" vertical="center"/>
    </xf>
    <xf numFmtId="38" fontId="12" fillId="0" borderId="0" xfId="4" applyFont="1" applyFill="1" applyBorder="1" applyAlignment="1">
      <alignment horizontal="distributed" vertical="center"/>
    </xf>
    <xf numFmtId="38" fontId="12" fillId="0" borderId="10" xfId="4" applyFont="1" applyFill="1" applyBorder="1" applyAlignment="1">
      <alignment horizontal="distributed" vertical="center"/>
    </xf>
    <xf numFmtId="38" fontId="12" fillId="0" borderId="0" xfId="4" applyFont="1" applyFill="1" applyBorder="1" applyAlignment="1">
      <alignment vertical="center"/>
    </xf>
    <xf numFmtId="38" fontId="12" fillId="0" borderId="0" xfId="4" applyFont="1" applyFill="1" applyBorder="1" applyAlignment="1">
      <alignment vertical="center" wrapText="1"/>
    </xf>
    <xf numFmtId="38" fontId="12" fillId="0" borderId="0" xfId="4" applyFont="1" applyFill="1" applyAlignment="1">
      <alignment vertical="center"/>
    </xf>
    <xf numFmtId="0" fontId="5" fillId="0" borderId="0" xfId="2" quotePrefix="1" applyAlignment="1">
      <alignment vertical="top"/>
    </xf>
    <xf numFmtId="0" fontId="5" fillId="0" borderId="0" xfId="2" applyAlignment="1">
      <alignment vertical="top"/>
    </xf>
    <xf numFmtId="0" fontId="5" fillId="0" borderId="0" xfId="2" applyAlignment="1">
      <alignment horizontal="right" vertical="top"/>
    </xf>
    <xf numFmtId="0" fontId="5" fillId="0" borderId="0" xfId="2" applyAlignment="1">
      <alignment horizontal="right"/>
    </xf>
    <xf numFmtId="0" fontId="5" fillId="0" borderId="39" xfId="2" applyBorder="1" applyAlignment="1">
      <alignment horizontal="center" vertical="center"/>
    </xf>
    <xf numFmtId="177" fontId="5" fillId="0" borderId="0" xfId="2" applyNumberFormat="1" applyAlignment="1">
      <alignment horizontal="right"/>
    </xf>
    <xf numFmtId="179" fontId="5" fillId="0" borderId="0" xfId="2" applyNumberFormat="1" applyAlignment="1">
      <alignment vertical="center"/>
    </xf>
    <xf numFmtId="0" fontId="5" fillId="0" borderId="39" xfId="2" applyBorder="1" applyAlignment="1">
      <alignment horizontal="center" vertical="center" wrapText="1"/>
    </xf>
    <xf numFmtId="38" fontId="12" fillId="4" borderId="15" xfId="4" applyFont="1" applyFill="1" applyBorder="1" applyAlignment="1">
      <alignment horizontal="right" vertical="center"/>
    </xf>
    <xf numFmtId="177" fontId="5" fillId="0" borderId="0" xfId="2" applyNumberFormat="1" applyAlignment="1">
      <alignment vertical="center"/>
    </xf>
    <xf numFmtId="0" fontId="5" fillId="0" borderId="19" xfId="2" applyBorder="1" applyAlignment="1">
      <alignment horizontal="right" vertical="center"/>
    </xf>
    <xf numFmtId="0" fontId="5" fillId="0" borderId="35" xfId="2" applyBorder="1" applyAlignment="1">
      <alignment horizontal="center" vertical="center" shrinkToFit="1"/>
    </xf>
    <xf numFmtId="0" fontId="5" fillId="0" borderId="27" xfId="2" applyBorder="1" applyAlignment="1">
      <alignment vertical="center"/>
    </xf>
    <xf numFmtId="0" fontId="5" fillId="0" borderId="25" xfId="2" applyBorder="1" applyAlignment="1">
      <alignment vertical="center"/>
    </xf>
    <xf numFmtId="0" fontId="5" fillId="0" borderId="0" xfId="2"/>
    <xf numFmtId="189" fontId="5" fillId="0" borderId="0" xfId="2" applyNumberFormat="1" applyAlignment="1">
      <alignment vertical="center"/>
    </xf>
    <xf numFmtId="189" fontId="5" fillId="0" borderId="0" xfId="2" applyNumberFormat="1" applyAlignment="1">
      <alignment horizontal="centerContinuous" vertical="center"/>
    </xf>
    <xf numFmtId="189" fontId="5" fillId="0" borderId="0" xfId="2" applyNumberFormat="1" applyAlignment="1">
      <alignment horizontal="centerContinuous" vertical="center" wrapText="1"/>
    </xf>
    <xf numFmtId="38" fontId="19" fillId="0" borderId="2" xfId="4" applyFont="1" applyFill="1" applyBorder="1" applyAlignment="1">
      <alignment horizontal="right" vertical="center"/>
    </xf>
    <xf numFmtId="38" fontId="19" fillId="0" borderId="0" xfId="4" applyFont="1" applyFill="1" applyBorder="1" applyAlignment="1">
      <alignment horizontal="right" vertical="center"/>
    </xf>
    <xf numFmtId="38" fontId="19" fillId="0" borderId="0" xfId="4" applyFont="1" applyFill="1" applyAlignment="1">
      <alignment horizontal="right" vertical="center"/>
    </xf>
    <xf numFmtId="38" fontId="17" fillId="0" borderId="15" xfId="4" applyFont="1" applyFill="1" applyBorder="1" applyAlignment="1">
      <alignment horizontal="right" vertical="center"/>
    </xf>
    <xf numFmtId="38" fontId="17" fillId="0" borderId="0" xfId="4" applyFont="1" applyFill="1" applyBorder="1" applyAlignment="1">
      <alignment horizontal="right" vertical="center"/>
    </xf>
    <xf numFmtId="38" fontId="17" fillId="0" borderId="0" xfId="4" applyFont="1" applyFill="1" applyAlignment="1">
      <alignment horizontal="right" vertical="center"/>
    </xf>
    <xf numFmtId="38" fontId="19" fillId="0" borderId="15" xfId="4" applyFont="1" applyFill="1" applyBorder="1" applyAlignment="1">
      <alignment horizontal="right" vertical="center"/>
    </xf>
    <xf numFmtId="38" fontId="9" fillId="0" borderId="0" xfId="4" applyFont="1" applyFill="1" applyAlignment="1">
      <alignment horizontal="right" vertical="center"/>
    </xf>
    <xf numFmtId="38" fontId="17" fillId="4" borderId="0" xfId="4" applyFont="1" applyFill="1" applyBorder="1" applyAlignment="1">
      <alignment horizontal="right" vertical="center"/>
    </xf>
    <xf numFmtId="38" fontId="19" fillId="0" borderId="8" xfId="4" applyFont="1" applyFill="1" applyBorder="1" applyAlignment="1">
      <alignment horizontal="right" vertical="center"/>
    </xf>
    <xf numFmtId="38" fontId="19" fillId="0" borderId="9" xfId="4" applyFont="1" applyFill="1" applyBorder="1" applyAlignment="1">
      <alignment horizontal="right" vertical="center"/>
    </xf>
    <xf numFmtId="189" fontId="5" fillId="0" borderId="0" xfId="2" applyNumberFormat="1"/>
    <xf numFmtId="0" fontId="5" fillId="0" borderId="0" xfId="2" applyAlignment="1">
      <alignment textRotation="255"/>
    </xf>
    <xf numFmtId="0" fontId="5" fillId="0" borderId="4" xfId="2" applyBorder="1" applyAlignment="1">
      <alignment horizontal="distributed" vertical="center" shrinkToFit="1"/>
    </xf>
    <xf numFmtId="38" fontId="12" fillId="0" borderId="2" xfId="5" applyFont="1" applyFill="1" applyBorder="1" applyAlignment="1">
      <alignment horizontal="right" vertical="center"/>
    </xf>
    <xf numFmtId="38" fontId="12" fillId="0" borderId="3" xfId="5" applyFont="1" applyFill="1" applyBorder="1" applyAlignment="1">
      <alignment horizontal="right" vertical="center"/>
    </xf>
    <xf numFmtId="38" fontId="12" fillId="0" borderId="15" xfId="5" applyFont="1" applyFill="1" applyBorder="1" applyAlignment="1">
      <alignment horizontal="right" vertical="center"/>
    </xf>
    <xf numFmtId="38" fontId="12" fillId="0" borderId="0" xfId="5" applyFont="1" applyFill="1" applyBorder="1" applyAlignment="1">
      <alignment horizontal="right" vertical="center"/>
    </xf>
    <xf numFmtId="38" fontId="12" fillId="4" borderId="0" xfId="5" applyFont="1" applyFill="1" applyBorder="1" applyAlignment="1">
      <alignment horizontal="right" vertical="center"/>
    </xf>
    <xf numFmtId="0" fontId="5" fillId="0" borderId="10" xfId="2" applyBorder="1" applyAlignment="1">
      <alignment horizontal="distributed" vertical="center" shrinkToFit="1"/>
    </xf>
    <xf numFmtId="38" fontId="12" fillId="0" borderId="8" xfId="5" applyFont="1" applyFill="1" applyBorder="1" applyAlignment="1">
      <alignment horizontal="right" vertical="center"/>
    </xf>
    <xf numFmtId="38" fontId="12" fillId="0" borderId="9" xfId="5" applyFont="1" applyFill="1" applyBorder="1" applyAlignment="1">
      <alignment horizontal="right" vertical="center"/>
    </xf>
    <xf numFmtId="0" fontId="5" fillId="0" borderId="0" xfId="6" applyFont="1" applyAlignment="1">
      <alignment horizontal="center" vertical="center"/>
    </xf>
    <xf numFmtId="0" fontId="11" fillId="0" borderId="0" xfId="6" applyFont="1" applyAlignment="1">
      <alignment horizontal="center" vertical="center"/>
    </xf>
    <xf numFmtId="0" fontId="5" fillId="0" borderId="0" xfId="6" applyFont="1">
      <alignment vertical="center"/>
    </xf>
    <xf numFmtId="0" fontId="5" fillId="4" borderId="0" xfId="6" applyFont="1" applyFill="1">
      <alignment vertical="center"/>
    </xf>
    <xf numFmtId="0" fontId="12" fillId="0" borderId="0" xfId="6" applyFont="1">
      <alignment vertical="center"/>
    </xf>
    <xf numFmtId="0" fontId="12" fillId="0" borderId="19" xfId="6" quotePrefix="1" applyFont="1" applyBorder="1">
      <alignment vertical="center"/>
    </xf>
    <xf numFmtId="0" fontId="12" fillId="0" borderId="19" xfId="6" applyFont="1" applyBorder="1">
      <alignment vertical="center"/>
    </xf>
    <xf numFmtId="0" fontId="12" fillId="0" borderId="19" xfId="6" applyFont="1" applyBorder="1" applyAlignment="1">
      <alignment horizontal="right" vertical="center"/>
    </xf>
    <xf numFmtId="0" fontId="12" fillId="0" borderId="8" xfId="6" applyFont="1" applyBorder="1" applyAlignment="1">
      <alignment horizontal="center" vertical="center" wrapText="1"/>
    </xf>
    <xf numFmtId="0" fontId="12" fillId="0" borderId="7" xfId="6" applyFont="1" applyBorder="1" applyAlignment="1">
      <alignment horizontal="center" vertical="center" wrapText="1"/>
    </xf>
    <xf numFmtId="0" fontId="12" fillId="0" borderId="9" xfId="6" applyFont="1" applyBorder="1" applyAlignment="1">
      <alignment horizontal="center" vertical="center" wrapText="1"/>
    </xf>
    <xf numFmtId="0" fontId="12" fillId="0" borderId="0" xfId="6" applyFont="1" applyAlignment="1">
      <alignment horizontal="distributed" vertical="center"/>
    </xf>
    <xf numFmtId="38" fontId="12" fillId="0" borderId="2" xfId="7" applyFont="1" applyFill="1" applyBorder="1" applyAlignment="1">
      <alignment horizontal="right" vertical="center"/>
    </xf>
    <xf numFmtId="38" fontId="12" fillId="0" borderId="3" xfId="7" applyFont="1" applyFill="1" applyBorder="1" applyAlignment="1">
      <alignment horizontal="right" vertical="center"/>
    </xf>
    <xf numFmtId="38" fontId="12" fillId="0" borderId="0" xfId="7" applyFont="1" applyFill="1" applyBorder="1" applyAlignment="1">
      <alignment horizontal="right" vertical="center"/>
    </xf>
    <xf numFmtId="0" fontId="12" fillId="0" borderId="26" xfId="6" applyFont="1" applyBorder="1" applyAlignment="1">
      <alignment horizontal="distributed" vertical="center"/>
    </xf>
    <xf numFmtId="38" fontId="12" fillId="0" borderId="15" xfId="7" applyFont="1" applyFill="1" applyBorder="1" applyAlignment="1">
      <alignment horizontal="right" vertical="center"/>
    </xf>
    <xf numFmtId="0" fontId="12" fillId="0" borderId="27" xfId="6" applyFont="1" applyBorder="1" applyAlignment="1">
      <alignment horizontal="distributed" vertical="center"/>
    </xf>
    <xf numFmtId="185" fontId="12" fillId="0" borderId="27" xfId="6" applyNumberFormat="1" applyFont="1" applyBorder="1" applyAlignment="1">
      <alignment horizontal="distributed" vertical="center"/>
    </xf>
    <xf numFmtId="0" fontId="12" fillId="0" borderId="25" xfId="6" applyFont="1" applyBorder="1">
      <alignment vertical="center"/>
    </xf>
    <xf numFmtId="38" fontId="12" fillId="0" borderId="0" xfId="7" applyFont="1" applyFill="1" applyAlignment="1">
      <alignment horizontal="right" vertical="center"/>
    </xf>
    <xf numFmtId="0" fontId="5" fillId="0" borderId="3" xfId="6" applyFont="1" applyBorder="1">
      <alignment vertical="center"/>
    </xf>
    <xf numFmtId="0" fontId="12" fillId="0" borderId="3" xfId="6" applyFont="1" applyBorder="1">
      <alignment vertical="center"/>
    </xf>
    <xf numFmtId="185" fontId="12" fillId="0" borderId="0" xfId="6" applyNumberFormat="1" applyFont="1" applyAlignment="1">
      <alignment horizontal="distributed" vertical="center"/>
    </xf>
    <xf numFmtId="0" fontId="5" fillId="0" borderId="34" xfId="2" applyBorder="1" applyAlignment="1">
      <alignment horizontal="center" vertical="center"/>
    </xf>
    <xf numFmtId="0" fontId="5" fillId="0" borderId="6" xfId="2" applyBorder="1" applyAlignment="1">
      <alignment horizontal="center" vertical="center"/>
    </xf>
    <xf numFmtId="38" fontId="12" fillId="0" borderId="0" xfId="5" applyFont="1" applyFill="1" applyAlignment="1">
      <alignment horizontal="right" vertical="center"/>
    </xf>
    <xf numFmtId="38" fontId="12" fillId="4" borderId="0" xfId="5" applyFont="1" applyFill="1" applyAlignment="1">
      <alignment horizontal="right" vertical="center"/>
    </xf>
    <xf numFmtId="56" fontId="5" fillId="0" borderId="19" xfId="2" applyNumberFormat="1" applyBorder="1" applyAlignment="1">
      <alignment vertical="center"/>
    </xf>
    <xf numFmtId="38" fontId="5" fillId="0" borderId="3" xfId="5" applyFont="1" applyFill="1" applyBorder="1" applyAlignment="1">
      <alignment horizontal="right" vertical="center"/>
    </xf>
    <xf numFmtId="38" fontId="9" fillId="0" borderId="9" xfId="5" quotePrefix="1" applyFont="1" applyFill="1" applyBorder="1" applyAlignment="1">
      <alignment horizontal="right" vertical="center"/>
    </xf>
    <xf numFmtId="0" fontId="5" fillId="0" borderId="0" xfId="2" applyAlignment="1">
      <alignment horizontal="left" vertical="center"/>
    </xf>
    <xf numFmtId="181" fontId="5" fillId="0" borderId="16" xfId="2" applyNumberFormat="1" applyBorder="1" applyAlignment="1">
      <alignment horizontal="distributed" vertical="center"/>
    </xf>
    <xf numFmtId="38" fontId="12" fillId="3" borderId="0" xfId="4" applyFont="1" applyFill="1" applyBorder="1" applyAlignment="1">
      <alignment horizontal="right" vertical="center"/>
    </xf>
    <xf numFmtId="178" fontId="5" fillId="0" borderId="0" xfId="2" applyNumberFormat="1" applyAlignment="1">
      <alignment horizontal="right" vertical="center"/>
    </xf>
    <xf numFmtId="178" fontId="5" fillId="0" borderId="0" xfId="2" applyNumberFormat="1" applyAlignment="1">
      <alignment vertical="center"/>
    </xf>
    <xf numFmtId="0" fontId="5" fillId="4" borderId="0" xfId="2" applyFill="1"/>
    <xf numFmtId="183" fontId="5" fillId="0" borderId="3" xfId="2" applyNumberFormat="1" applyBorder="1" applyAlignment="1">
      <alignment horizontal="distributed" vertical="center"/>
    </xf>
    <xf numFmtId="181" fontId="5" fillId="3" borderId="0" xfId="2" applyNumberFormat="1" applyFill="1" applyAlignment="1">
      <alignment horizontal="distributed" vertical="center"/>
    </xf>
    <xf numFmtId="181" fontId="5" fillId="0" borderId="0" xfId="2" applyNumberFormat="1" applyAlignment="1">
      <alignment horizontal="distributed" vertical="center"/>
    </xf>
    <xf numFmtId="0" fontId="5" fillId="0" borderId="19" xfId="2" applyBorder="1"/>
    <xf numFmtId="0" fontId="5" fillId="0" borderId="0" xfId="2" applyAlignment="1">
      <alignment horizontal="center"/>
    </xf>
    <xf numFmtId="38" fontId="5" fillId="3" borderId="3" xfId="4" applyFont="1" applyFill="1" applyBorder="1" applyAlignment="1">
      <alignment horizontal="right" vertical="center"/>
    </xf>
    <xf numFmtId="38" fontId="9" fillId="3" borderId="3" xfId="4" applyFont="1" applyFill="1" applyBorder="1" applyAlignment="1">
      <alignment horizontal="right" vertical="center"/>
    </xf>
    <xf numFmtId="0" fontId="11" fillId="0" borderId="0" xfId="2" applyFont="1" applyAlignment="1">
      <alignment horizontal="right"/>
    </xf>
    <xf numFmtId="0" fontId="11" fillId="0" borderId="0" xfId="2" applyFont="1"/>
    <xf numFmtId="176" fontId="5" fillId="0" borderId="0" xfId="2" applyNumberFormat="1"/>
    <xf numFmtId="38" fontId="5" fillId="0" borderId="0" xfId="2" applyNumberFormat="1"/>
    <xf numFmtId="176" fontId="5" fillId="0" borderId="0" xfId="2" applyNumberFormat="1" applyAlignment="1">
      <alignment vertical="center"/>
    </xf>
    <xf numFmtId="0" fontId="5" fillId="0" borderId="0" xfId="2" applyAlignment="1">
      <alignment horizontal="distributed"/>
    </xf>
    <xf numFmtId="0" fontId="5" fillId="3" borderId="0" xfId="8" applyFont="1" applyFill="1">
      <alignment vertical="center"/>
    </xf>
    <xf numFmtId="0" fontId="5" fillId="5" borderId="0" xfId="8" applyFont="1" applyFill="1">
      <alignment vertical="center"/>
    </xf>
    <xf numFmtId="38" fontId="5" fillId="3" borderId="0" xfId="9" applyFont="1" applyFill="1" applyBorder="1">
      <alignment vertical="center"/>
    </xf>
    <xf numFmtId="0" fontId="5" fillId="3" borderId="0" xfId="8" applyFont="1" applyFill="1" applyAlignment="1">
      <alignment horizontal="left" vertical="center"/>
    </xf>
    <xf numFmtId="0" fontId="5" fillId="3" borderId="0" xfId="8" applyFont="1" applyFill="1" applyAlignment="1">
      <alignment horizontal="center" vertical="center"/>
    </xf>
    <xf numFmtId="0" fontId="5" fillId="3" borderId="0" xfId="8" applyFont="1" applyFill="1" applyAlignment="1">
      <alignment horizontal="right" vertical="center"/>
    </xf>
    <xf numFmtId="0" fontId="5" fillId="3" borderId="21" xfId="8" applyFont="1" applyFill="1" applyBorder="1" applyAlignment="1">
      <alignment horizontal="center" vertical="center"/>
    </xf>
    <xf numFmtId="0" fontId="5" fillId="5" borderId="22" xfId="8" applyFont="1" applyFill="1" applyBorder="1" applyAlignment="1">
      <alignment horizontal="center" vertical="center"/>
    </xf>
    <xf numFmtId="0" fontId="5" fillId="3" borderId="29" xfId="8" applyFont="1" applyFill="1" applyBorder="1" applyAlignment="1">
      <alignment horizontal="center" vertical="center"/>
    </xf>
    <xf numFmtId="0" fontId="5" fillId="3" borderId="11" xfId="8" applyFont="1" applyFill="1" applyBorder="1" applyAlignment="1">
      <alignment horizontal="center" vertical="center"/>
    </xf>
    <xf numFmtId="0" fontId="5" fillId="5" borderId="11" xfId="8" applyFont="1" applyFill="1" applyBorder="1" applyAlignment="1">
      <alignment horizontal="center" vertical="center"/>
    </xf>
    <xf numFmtId="0" fontId="5" fillId="3" borderId="1" xfId="8" applyFont="1" applyFill="1" applyBorder="1" applyAlignment="1">
      <alignment horizontal="center" vertical="center"/>
    </xf>
    <xf numFmtId="0" fontId="5" fillId="3" borderId="34" xfId="8" applyFont="1" applyFill="1" applyBorder="1" applyAlignment="1">
      <alignment horizontal="center" vertical="center"/>
    </xf>
    <xf numFmtId="0" fontId="5" fillId="3" borderId="5" xfId="8" applyFont="1" applyFill="1" applyBorder="1" applyAlignment="1">
      <alignment horizontal="center" vertical="center"/>
    </xf>
    <xf numFmtId="0" fontId="5" fillId="3" borderId="4" xfId="8" applyFont="1" applyFill="1" applyBorder="1" applyAlignment="1">
      <alignment horizontal="center" vertical="center"/>
    </xf>
    <xf numFmtId="0" fontId="5" fillId="3" borderId="7" xfId="8" applyFont="1" applyFill="1" applyBorder="1" applyAlignment="1">
      <alignment horizontal="center" vertical="center"/>
    </xf>
    <xf numFmtId="0" fontId="5" fillId="5" borderId="7" xfId="8" applyFont="1" applyFill="1" applyBorder="1" applyAlignment="1">
      <alignment horizontal="center" vertical="center"/>
    </xf>
    <xf numFmtId="0" fontId="5" fillId="3" borderId="6" xfId="8" applyFont="1" applyFill="1" applyBorder="1" applyAlignment="1">
      <alignment horizontal="center" vertical="center"/>
    </xf>
    <xf numFmtId="0" fontId="5" fillId="3" borderId="4" xfId="8" applyFont="1" applyFill="1" applyBorder="1" applyAlignment="1">
      <alignment horizontal="distributed" vertical="center"/>
    </xf>
    <xf numFmtId="38" fontId="5" fillId="3" borderId="0" xfId="9" applyFont="1" applyFill="1" applyAlignment="1">
      <alignment horizontal="right" vertical="center"/>
    </xf>
    <xf numFmtId="38" fontId="5" fillId="5" borderId="0" xfId="9" applyFont="1" applyFill="1" applyAlignment="1">
      <alignment horizontal="right" vertical="center"/>
    </xf>
    <xf numFmtId="40" fontId="5" fillId="3" borderId="0" xfId="9" applyNumberFormat="1" applyFont="1" applyFill="1" applyAlignment="1">
      <alignment horizontal="right" vertical="center"/>
    </xf>
    <xf numFmtId="38" fontId="5" fillId="3" borderId="0" xfId="9" applyFont="1" applyFill="1" applyBorder="1" applyAlignment="1">
      <alignment horizontal="right" vertical="center"/>
    </xf>
    <xf numFmtId="0" fontId="5" fillId="3" borderId="16" xfId="8" applyFont="1" applyFill="1" applyBorder="1" applyAlignment="1">
      <alignment horizontal="distributed" vertical="center"/>
    </xf>
    <xf numFmtId="0" fontId="5" fillId="5" borderId="0" xfId="8" applyFont="1" applyFill="1" applyAlignment="1">
      <alignment horizontal="right" vertical="center"/>
    </xf>
    <xf numFmtId="40" fontId="5" fillId="3" borderId="0" xfId="8" applyNumberFormat="1" applyFont="1" applyFill="1" applyAlignment="1">
      <alignment horizontal="right" vertical="center"/>
    </xf>
    <xf numFmtId="0" fontId="21" fillId="3" borderId="16" xfId="8" applyFont="1" applyFill="1" applyBorder="1" applyAlignment="1">
      <alignment horizontal="distributed" vertical="center"/>
    </xf>
    <xf numFmtId="38" fontId="9" fillId="3" borderId="0" xfId="9" applyFont="1" applyFill="1" applyAlignment="1">
      <alignment horizontal="right" vertical="center"/>
    </xf>
    <xf numFmtId="182" fontId="9" fillId="3" borderId="0" xfId="9" applyNumberFormat="1" applyFont="1" applyFill="1" applyAlignment="1">
      <alignment horizontal="right" vertical="center"/>
    </xf>
    <xf numFmtId="182" fontId="9" fillId="5" borderId="0" xfId="9" applyNumberFormat="1" applyFont="1" applyFill="1" applyAlignment="1">
      <alignment horizontal="right" vertical="center"/>
    </xf>
    <xf numFmtId="40" fontId="9" fillId="3" borderId="0" xfId="9" applyNumberFormat="1" applyFont="1" applyFill="1" applyAlignment="1">
      <alignment horizontal="right" vertical="center"/>
    </xf>
    <xf numFmtId="38" fontId="9" fillId="3" borderId="0" xfId="9" applyFont="1" applyFill="1" applyBorder="1" applyAlignment="1">
      <alignment horizontal="right" vertical="center"/>
    </xf>
    <xf numFmtId="38" fontId="9" fillId="4" borderId="0" xfId="9" applyFont="1" applyFill="1" applyAlignment="1">
      <alignment horizontal="right" vertical="center"/>
    </xf>
    <xf numFmtId="0" fontId="9" fillId="3" borderId="16" xfId="8" applyFont="1" applyFill="1" applyBorder="1" applyAlignment="1">
      <alignment horizontal="distributed" vertical="center"/>
    </xf>
    <xf numFmtId="182" fontId="5" fillId="3" borderId="0" xfId="9" applyNumberFormat="1" applyFont="1" applyFill="1" applyAlignment="1">
      <alignment horizontal="right" vertical="center"/>
    </xf>
    <xf numFmtId="191" fontId="5" fillId="3" borderId="0" xfId="9" applyNumberFormat="1" applyFont="1" applyFill="1" applyAlignment="1">
      <alignment horizontal="right" vertical="center"/>
    </xf>
    <xf numFmtId="0" fontId="5" fillId="3" borderId="10" xfId="8" applyFont="1" applyFill="1" applyBorder="1" applyAlignment="1">
      <alignment horizontal="distributed" vertical="center"/>
    </xf>
    <xf numFmtId="38" fontId="5" fillId="3" borderId="9" xfId="9" applyFont="1" applyFill="1" applyBorder="1" applyAlignment="1">
      <alignment horizontal="right" vertical="center"/>
    </xf>
    <xf numFmtId="40" fontId="5" fillId="3" borderId="9" xfId="9" applyNumberFormat="1" applyFont="1" applyFill="1" applyBorder="1" applyAlignment="1">
      <alignment horizontal="right" vertical="center"/>
    </xf>
    <xf numFmtId="191" fontId="5" fillId="3" borderId="9" xfId="9" applyNumberFormat="1" applyFont="1" applyFill="1" applyBorder="1" applyAlignment="1">
      <alignment horizontal="right" vertical="center"/>
    </xf>
    <xf numFmtId="38" fontId="5" fillId="3" borderId="0" xfId="9" applyFont="1" applyFill="1">
      <alignment vertical="center"/>
    </xf>
    <xf numFmtId="38" fontId="5" fillId="5" borderId="0" xfId="9" applyFont="1" applyFill="1">
      <alignment vertical="center"/>
    </xf>
    <xf numFmtId="38" fontId="5" fillId="3" borderId="0" xfId="9" applyFont="1" applyFill="1" applyAlignment="1">
      <alignment horizontal="left" vertical="center"/>
    </xf>
    <xf numFmtId="0" fontId="9" fillId="3" borderId="4" xfId="8" applyFont="1" applyFill="1" applyBorder="1" applyAlignment="1">
      <alignment horizontal="distributed" vertical="center"/>
    </xf>
    <xf numFmtId="192" fontId="5" fillId="3" borderId="0" xfId="9" applyNumberFormat="1" applyFont="1" applyFill="1" applyAlignment="1">
      <alignment horizontal="right" vertical="center"/>
    </xf>
    <xf numFmtId="0" fontId="15" fillId="3" borderId="16" xfId="8" applyFont="1" applyFill="1" applyBorder="1" applyAlignment="1">
      <alignment horizontal="center" vertical="center"/>
    </xf>
    <xf numFmtId="0" fontId="5" fillId="0" borderId="55" xfId="2" applyBorder="1" applyAlignment="1">
      <alignment horizontal="center" vertical="center"/>
    </xf>
    <xf numFmtId="0" fontId="5" fillId="0" borderId="56" xfId="2" applyBorder="1" applyAlignment="1">
      <alignment horizontal="center" vertical="center"/>
    </xf>
    <xf numFmtId="38" fontId="12" fillId="3" borderId="15" xfId="4" applyFont="1" applyFill="1" applyBorder="1" applyAlignment="1">
      <alignment horizontal="right" vertical="center"/>
    </xf>
    <xf numFmtId="38" fontId="12" fillId="4" borderId="15" xfId="4" applyFont="1" applyFill="1" applyBorder="1" applyAlignment="1">
      <alignment horizontal="right" vertical="top"/>
    </xf>
    <xf numFmtId="38" fontId="12" fillId="4" borderId="0" xfId="4" applyFont="1" applyFill="1" applyBorder="1" applyAlignment="1">
      <alignment horizontal="right" vertical="top"/>
    </xf>
    <xf numFmtId="38" fontId="12" fillId="0" borderId="0" xfId="4" applyFont="1" applyFill="1" applyBorder="1" applyAlignment="1">
      <alignment horizontal="right" vertical="top"/>
    </xf>
    <xf numFmtId="38" fontId="12" fillId="0" borderId="15" xfId="4" applyFont="1" applyFill="1" applyBorder="1" applyAlignment="1">
      <alignment horizontal="right" vertical="top"/>
    </xf>
    <xf numFmtId="0" fontId="5" fillId="0" borderId="49" xfId="2" applyBorder="1" applyAlignment="1">
      <alignment horizontal="distributed" vertical="center"/>
    </xf>
    <xf numFmtId="56" fontId="5" fillId="0" borderId="0" xfId="2" applyNumberFormat="1" applyAlignment="1">
      <alignment vertical="center"/>
    </xf>
    <xf numFmtId="38" fontId="12" fillId="0" borderId="15" xfId="5" applyFont="1" applyFill="1" applyBorder="1" applyAlignment="1">
      <alignment vertical="center"/>
    </xf>
    <xf numFmtId="38" fontId="12" fillId="0" borderId="0" xfId="5" applyFont="1" applyFill="1" applyBorder="1" applyAlignment="1">
      <alignment vertical="center"/>
    </xf>
    <xf numFmtId="38" fontId="12" fillId="4" borderId="0" xfId="5" applyFont="1" applyFill="1" applyBorder="1" applyAlignment="1">
      <alignment vertical="center"/>
    </xf>
    <xf numFmtId="180" fontId="5" fillId="0" borderId="0" xfId="2" applyNumberFormat="1" applyAlignment="1">
      <alignment vertical="center"/>
    </xf>
    <xf numFmtId="184" fontId="5" fillId="0" borderId="0" xfId="2" applyNumberFormat="1" applyAlignment="1">
      <alignment horizontal="right"/>
    </xf>
    <xf numFmtId="184" fontId="5" fillId="0" borderId="0" xfId="2" applyNumberFormat="1" applyAlignment="1">
      <alignment vertical="center"/>
    </xf>
    <xf numFmtId="184" fontId="5" fillId="0" borderId="0" xfId="2" applyNumberFormat="1" applyAlignment="1">
      <alignment horizontal="right" vertical="center"/>
    </xf>
    <xf numFmtId="0" fontId="5" fillId="0" borderId="1" xfId="2" applyBorder="1" applyAlignment="1">
      <alignment horizontal="center"/>
    </xf>
    <xf numFmtId="0" fontId="5" fillId="0" borderId="7" xfId="2" applyBorder="1" applyAlignment="1">
      <alignment horizontal="center" vertical="top"/>
    </xf>
    <xf numFmtId="49" fontId="2" fillId="0" borderId="0" xfId="0" applyNumberFormat="1" applyFont="1" applyAlignment="1">
      <alignment horizontal="center"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33" xfId="0" applyFill="1" applyBorder="1" applyAlignment="1">
      <alignment horizontal="center"/>
    </xf>
    <xf numFmtId="0" fontId="0" fillId="2" borderId="5" xfId="0" applyFill="1" applyBorder="1" applyAlignment="1">
      <alignment horizontal="center"/>
    </xf>
    <xf numFmtId="0" fontId="35" fillId="0" borderId="0" xfId="2" applyFont="1" applyAlignment="1">
      <alignment horizontal="center" vertical="center"/>
    </xf>
    <xf numFmtId="0" fontId="5" fillId="0" borderId="24" xfId="2" applyBorder="1" applyAlignment="1">
      <alignment horizontal="center" vertical="center" wrapText="1"/>
    </xf>
    <xf numFmtId="0" fontId="5" fillId="0" borderId="10" xfId="2" applyBorder="1" applyAlignment="1">
      <alignment horizontal="center" vertical="center"/>
    </xf>
    <xf numFmtId="0" fontId="5" fillId="0" borderId="28" xfId="2" applyBorder="1" applyAlignment="1">
      <alignment horizontal="center" vertical="center"/>
    </xf>
    <xf numFmtId="0" fontId="5" fillId="0" borderId="29" xfId="2" applyBorder="1" applyAlignment="1">
      <alignment horizontal="center" vertical="center"/>
    </xf>
    <xf numFmtId="0" fontId="5" fillId="0" borderId="23" xfId="2" applyBorder="1" applyAlignment="1">
      <alignment horizontal="center" vertical="center" wrapText="1"/>
    </xf>
    <xf numFmtId="0" fontId="5" fillId="0" borderId="25" xfId="2" applyBorder="1" applyAlignment="1">
      <alignment horizontal="center" vertical="center"/>
    </xf>
    <xf numFmtId="0" fontId="5" fillId="0" borderId="33" xfId="2" applyBorder="1" applyAlignment="1">
      <alignment horizontal="center" vertical="center"/>
    </xf>
    <xf numFmtId="0" fontId="5" fillId="0" borderId="5" xfId="2" applyBorder="1" applyAlignment="1">
      <alignment horizontal="center" vertical="center"/>
    </xf>
    <xf numFmtId="0" fontId="5" fillId="0" borderId="8" xfId="2" applyBorder="1" applyAlignment="1">
      <alignment horizontal="center" vertical="center"/>
    </xf>
    <xf numFmtId="0" fontId="7" fillId="0" borderId="0" xfId="2" applyFont="1" applyAlignment="1">
      <alignment horizontal="center" vertical="center"/>
    </xf>
    <xf numFmtId="0" fontId="5" fillId="0" borderId="24" xfId="2" applyBorder="1" applyAlignment="1">
      <alignment horizontal="center" vertical="center"/>
    </xf>
    <xf numFmtId="0" fontId="5" fillId="0" borderId="22" xfId="2" applyBorder="1" applyAlignment="1">
      <alignment horizontal="center" vertical="center" wrapText="1"/>
    </xf>
    <xf numFmtId="0" fontId="5" fillId="0" borderId="8" xfId="2" applyBorder="1" applyAlignment="1">
      <alignment horizontal="center" vertical="center" wrapText="1"/>
    </xf>
    <xf numFmtId="0" fontId="7" fillId="4" borderId="0" xfId="2" applyFont="1" applyFill="1" applyAlignment="1">
      <alignment horizontal="center" vertical="center"/>
    </xf>
    <xf numFmtId="0" fontId="5" fillId="0" borderId="20" xfId="2" applyBorder="1" applyAlignment="1">
      <alignment horizontal="center" vertical="center"/>
    </xf>
    <xf numFmtId="0" fontId="5" fillId="0" borderId="21" xfId="2" applyBorder="1" applyAlignment="1">
      <alignment horizontal="center" vertical="center"/>
    </xf>
    <xf numFmtId="0" fontId="5" fillId="0" borderId="7" xfId="2" applyBorder="1" applyAlignment="1">
      <alignment horizontal="center" vertical="center"/>
    </xf>
    <xf numFmtId="0" fontId="5" fillId="0" borderId="32" xfId="2" applyBorder="1" applyAlignment="1">
      <alignment horizontal="center" vertical="center"/>
    </xf>
    <xf numFmtId="0" fontId="5" fillId="4" borderId="9" xfId="2" applyFill="1" applyBorder="1" applyAlignment="1">
      <alignment horizontal="center" vertical="center"/>
    </xf>
    <xf numFmtId="0" fontId="5" fillId="4" borderId="10" xfId="2" applyFill="1" applyBorder="1" applyAlignment="1">
      <alignment horizontal="center" vertical="center"/>
    </xf>
    <xf numFmtId="0" fontId="5" fillId="0" borderId="0" xfId="2" applyAlignment="1">
      <alignment horizontal="distributed" vertical="center"/>
    </xf>
    <xf numFmtId="0" fontId="5" fillId="0" borderId="16" xfId="2" applyBorder="1" applyAlignment="1">
      <alignment horizontal="distributed" vertical="center"/>
    </xf>
    <xf numFmtId="0" fontId="5" fillId="0" borderId="3" xfId="2" applyBorder="1" applyAlignment="1">
      <alignment horizontal="distributed" vertical="center"/>
    </xf>
    <xf numFmtId="0" fontId="5" fillId="0" borderId="4" xfId="2" applyBorder="1" applyAlignment="1">
      <alignment horizontal="distributed" vertical="center"/>
    </xf>
    <xf numFmtId="0" fontId="21" fillId="0" borderId="0" xfId="2" applyFont="1" applyAlignment="1">
      <alignment horizontal="distributed" vertical="center"/>
    </xf>
    <xf numFmtId="0" fontId="21" fillId="0" borderId="16" xfId="2" applyFont="1" applyBorder="1" applyAlignment="1">
      <alignment horizontal="distributed" vertical="center"/>
    </xf>
    <xf numFmtId="0" fontId="9" fillId="0" borderId="0" xfId="2" applyFont="1" applyAlignment="1">
      <alignment horizontal="distributed" vertical="center"/>
    </xf>
    <xf numFmtId="0" fontId="9" fillId="0" borderId="16" xfId="2" applyFont="1" applyBorder="1" applyAlignment="1">
      <alignment horizontal="distributed" vertical="center"/>
    </xf>
    <xf numFmtId="0" fontId="5" fillId="0" borderId="9" xfId="2" applyBorder="1" applyAlignment="1">
      <alignment horizontal="distributed" vertical="center"/>
    </xf>
    <xf numFmtId="0" fontId="5" fillId="0" borderId="10" xfId="2" applyBorder="1" applyAlignment="1">
      <alignment horizontal="distributed" vertical="center"/>
    </xf>
    <xf numFmtId="0" fontId="5" fillId="0" borderId="10" xfId="2" applyBorder="1" applyAlignment="1">
      <alignment horizontal="center" vertical="center" wrapText="1"/>
    </xf>
    <xf numFmtId="38" fontId="12" fillId="0" borderId="24" xfId="4" applyFont="1" applyFill="1" applyBorder="1" applyAlignment="1">
      <alignment horizontal="center" vertical="center" wrapText="1"/>
    </xf>
    <xf numFmtId="38" fontId="12" fillId="0" borderId="10" xfId="4" applyFont="1" applyFill="1" applyBorder="1" applyAlignment="1">
      <alignment horizontal="center" vertical="center" wrapText="1"/>
    </xf>
    <xf numFmtId="38" fontId="12" fillId="0" borderId="28" xfId="4" applyFont="1" applyFill="1" applyBorder="1" applyAlignment="1">
      <alignment horizontal="center" vertical="center"/>
    </xf>
    <xf numFmtId="38" fontId="12" fillId="0" borderId="29" xfId="4" applyFont="1" applyFill="1" applyBorder="1" applyAlignment="1">
      <alignment horizontal="center" vertical="center"/>
    </xf>
    <xf numFmtId="0" fontId="7" fillId="0" borderId="0" xfId="2" applyFont="1" applyAlignment="1">
      <alignment horizontal="right" vertical="center"/>
    </xf>
    <xf numFmtId="38" fontId="7" fillId="0" borderId="0" xfId="4" applyFont="1" applyFill="1" applyAlignment="1">
      <alignment horizontal="left" vertical="center"/>
    </xf>
    <xf numFmtId="0" fontId="9" fillId="0" borderId="0" xfId="2" applyFont="1" applyAlignment="1">
      <alignment horizontal="center" vertical="center"/>
    </xf>
    <xf numFmtId="189" fontId="7" fillId="0" borderId="0" xfId="2" applyNumberFormat="1" applyFont="1" applyAlignment="1">
      <alignment horizontal="right" vertical="center"/>
    </xf>
    <xf numFmtId="0" fontId="9" fillId="0" borderId="0" xfId="2" applyFont="1" applyAlignment="1">
      <alignment horizontal="right"/>
    </xf>
    <xf numFmtId="190" fontId="7" fillId="0" borderId="0" xfId="2" applyNumberFormat="1" applyFont="1" applyAlignment="1">
      <alignment horizontal="left" vertical="center"/>
    </xf>
    <xf numFmtId="0" fontId="9" fillId="0" borderId="0" xfId="2" applyFont="1" applyAlignment="1">
      <alignment horizontal="left" vertical="center"/>
    </xf>
    <xf numFmtId="189" fontId="15" fillId="0" borderId="20" xfId="2" applyNumberFormat="1" applyFont="1" applyBorder="1" applyAlignment="1">
      <alignment horizontal="center" vertical="center" wrapText="1"/>
    </xf>
    <xf numFmtId="189" fontId="15" fillId="0" borderId="24" xfId="2" applyNumberFormat="1" applyFont="1" applyBorder="1" applyAlignment="1">
      <alignment horizontal="center" vertical="center" wrapText="1"/>
    </xf>
    <xf numFmtId="189" fontId="15" fillId="0" borderId="9" xfId="2" applyNumberFormat="1" applyFont="1" applyBorder="1" applyAlignment="1">
      <alignment horizontal="center" vertical="center" wrapText="1"/>
    </xf>
    <xf numFmtId="189" fontId="15" fillId="0" borderId="10" xfId="2" applyNumberFormat="1" applyFont="1" applyBorder="1" applyAlignment="1">
      <alignment horizontal="center" vertical="center" wrapText="1"/>
    </xf>
    <xf numFmtId="189" fontId="15" fillId="0" borderId="28" xfId="2" applyNumberFormat="1" applyFont="1" applyBorder="1" applyAlignment="1">
      <alignment horizontal="center" vertical="center"/>
    </xf>
    <xf numFmtId="189" fontId="15" fillId="0" borderId="29" xfId="2" applyNumberFormat="1" applyFont="1" applyBorder="1" applyAlignment="1">
      <alignment horizontal="center" vertical="center"/>
    </xf>
    <xf numFmtId="189" fontId="15" fillId="0" borderId="32" xfId="2" applyNumberFormat="1" applyFont="1" applyBorder="1" applyAlignment="1">
      <alignment horizontal="center" vertical="center"/>
    </xf>
    <xf numFmtId="189" fontId="15" fillId="0" borderId="28" xfId="2" applyNumberFormat="1" applyFont="1" applyBorder="1" applyAlignment="1">
      <alignment horizontal="center" vertical="center" shrinkToFit="1"/>
    </xf>
    <xf numFmtId="189" fontId="15" fillId="0" borderId="29" xfId="2" applyNumberFormat="1" applyFont="1" applyBorder="1" applyAlignment="1">
      <alignment horizontal="center" vertical="center" shrinkToFit="1"/>
    </xf>
    <xf numFmtId="189" fontId="15" fillId="0" borderId="32" xfId="2" applyNumberFormat="1" applyFont="1" applyBorder="1" applyAlignment="1">
      <alignment horizontal="center" vertical="center" shrinkToFit="1"/>
    </xf>
    <xf numFmtId="189" fontId="15" fillId="0" borderId="0" xfId="2" applyNumberFormat="1" applyFont="1" applyAlignment="1">
      <alignment horizontal="distributed" vertical="center"/>
    </xf>
    <xf numFmtId="189" fontId="15" fillId="0" borderId="16" xfId="2" applyNumberFormat="1" applyFont="1" applyBorder="1" applyAlignment="1">
      <alignment horizontal="distributed" vertical="center"/>
    </xf>
    <xf numFmtId="189" fontId="21" fillId="0" borderId="3" xfId="2" applyNumberFormat="1" applyFont="1" applyBorder="1" applyAlignment="1">
      <alignment horizontal="distributed" vertical="center"/>
    </xf>
    <xf numFmtId="189" fontId="21" fillId="0" borderId="4" xfId="2" applyNumberFormat="1" applyFont="1" applyBorder="1" applyAlignment="1">
      <alignment horizontal="distributed" vertical="center"/>
    </xf>
    <xf numFmtId="189" fontId="21" fillId="0" borderId="0" xfId="2" applyNumberFormat="1" applyFont="1" applyAlignment="1">
      <alignment horizontal="distributed" vertical="center"/>
    </xf>
    <xf numFmtId="189" fontId="21" fillId="0" borderId="16" xfId="2" applyNumberFormat="1" applyFont="1" applyBorder="1" applyAlignment="1">
      <alignment horizontal="distributed" vertical="center"/>
    </xf>
    <xf numFmtId="189" fontId="21" fillId="0" borderId="9" xfId="2" applyNumberFormat="1" applyFont="1" applyBorder="1" applyAlignment="1">
      <alignment horizontal="distributed" vertical="center"/>
    </xf>
    <xf numFmtId="189" fontId="21" fillId="0" borderId="10" xfId="2" applyNumberFormat="1" applyFont="1" applyBorder="1" applyAlignment="1">
      <alignment horizontal="distributed" vertical="center"/>
    </xf>
    <xf numFmtId="189" fontId="13" fillId="0" borderId="0" xfId="2" applyNumberFormat="1" applyFont="1" applyAlignment="1">
      <alignment horizontal="distributed" vertical="center"/>
    </xf>
    <xf numFmtId="189" fontId="13" fillId="0" borderId="16" xfId="2" applyNumberFormat="1" applyFont="1" applyBorder="1" applyAlignment="1">
      <alignment horizontal="distributed" vertical="center"/>
    </xf>
    <xf numFmtId="1" fontId="15" fillId="0" borderId="4" xfId="2" applyNumberFormat="1" applyFont="1" applyBorder="1" applyAlignment="1">
      <alignment horizontal="center" vertical="center" wrapText="1"/>
    </xf>
    <xf numFmtId="1" fontId="15" fillId="0" borderId="10" xfId="2" applyNumberFormat="1" applyFont="1" applyBorder="1" applyAlignment="1">
      <alignment horizontal="center" vertical="center" wrapText="1"/>
    </xf>
    <xf numFmtId="1" fontId="15" fillId="0" borderId="3" xfId="2" applyNumberFormat="1" applyFont="1" applyBorder="1" applyAlignment="1">
      <alignment horizontal="center" vertical="center" wrapText="1"/>
    </xf>
    <xf numFmtId="1" fontId="15" fillId="0" borderId="9" xfId="2" applyNumberFormat="1" applyFont="1" applyBorder="1" applyAlignment="1">
      <alignment horizontal="center" vertical="center" wrapText="1"/>
    </xf>
    <xf numFmtId="0" fontId="15" fillId="0" borderId="1" xfId="2" applyFont="1" applyBorder="1" applyAlignment="1">
      <alignment horizontal="center" vertical="center" wrapText="1"/>
    </xf>
    <xf numFmtId="0" fontId="15" fillId="0" borderId="7" xfId="2" applyFont="1" applyBorder="1" applyAlignment="1">
      <alignment horizontal="center" vertical="center" wrapText="1"/>
    </xf>
    <xf numFmtId="0" fontId="5" fillId="0" borderId="0" xfId="2" applyAlignment="1">
      <alignment horizontal="center" vertical="center"/>
    </xf>
    <xf numFmtId="0" fontId="5" fillId="0" borderId="16" xfId="2" applyBorder="1" applyAlignment="1">
      <alignment horizontal="center" vertical="center"/>
    </xf>
    <xf numFmtId="0" fontId="5" fillId="0" borderId="9" xfId="2" applyBorder="1" applyAlignment="1">
      <alignment horizontal="center" vertical="center"/>
    </xf>
    <xf numFmtId="1" fontId="15" fillId="0" borderId="22" xfId="2" applyNumberFormat="1" applyFont="1" applyBorder="1" applyAlignment="1">
      <alignment horizontal="center" vertical="center"/>
    </xf>
    <xf numFmtId="1" fontId="15" fillId="0" borderId="24" xfId="2" applyNumberFormat="1" applyFont="1" applyBorder="1" applyAlignment="1">
      <alignment horizontal="center" vertical="center"/>
    </xf>
    <xf numFmtId="0" fontId="15" fillId="0" borderId="22" xfId="2" applyFont="1" applyBorder="1" applyAlignment="1">
      <alignment horizontal="center" vertical="center"/>
    </xf>
    <xf numFmtId="0" fontId="15" fillId="0" borderId="20" xfId="2" applyFont="1" applyBorder="1" applyAlignment="1">
      <alignment horizontal="center" vertical="center"/>
    </xf>
    <xf numFmtId="1" fontId="15" fillId="0" borderId="8" xfId="2" applyNumberFormat="1"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7" fillId="0" borderId="0" xfId="6" applyFont="1" applyAlignment="1">
      <alignment horizontal="center" vertical="center"/>
    </xf>
    <xf numFmtId="0" fontId="37" fillId="0" borderId="0" xfId="6" applyFont="1" applyAlignment="1">
      <alignment horizontal="center" vertical="center"/>
    </xf>
    <xf numFmtId="0" fontId="12" fillId="0" borderId="24" xfId="6" applyFont="1" applyBorder="1" applyAlignment="1">
      <alignment horizontal="center" vertical="center" wrapText="1"/>
    </xf>
    <xf numFmtId="0" fontId="12" fillId="0" borderId="10" xfId="6" applyFont="1" applyBorder="1" applyAlignment="1">
      <alignment horizontal="center" vertical="center" wrapText="1"/>
    </xf>
    <xf numFmtId="0" fontId="12" fillId="0" borderId="28" xfId="6" applyFont="1" applyBorder="1" applyAlignment="1">
      <alignment horizontal="center" vertical="center" wrapText="1"/>
    </xf>
    <xf numFmtId="0" fontId="12" fillId="0" borderId="29" xfId="6" applyFont="1" applyBorder="1" applyAlignment="1">
      <alignment horizontal="center" vertical="center" wrapText="1"/>
    </xf>
    <xf numFmtId="0" fontId="12" fillId="0" borderId="32" xfId="6" applyFont="1" applyBorder="1" applyAlignment="1">
      <alignment horizontal="center" vertical="center" wrapText="1"/>
    </xf>
    <xf numFmtId="0" fontId="12" fillId="0" borderId="22" xfId="6" applyFont="1" applyBorder="1" applyAlignment="1">
      <alignment horizontal="center" vertical="center" wrapText="1"/>
    </xf>
    <xf numFmtId="0" fontId="12" fillId="0" borderId="8" xfId="6" applyFont="1" applyBorder="1" applyAlignment="1">
      <alignment horizontal="center" vertical="center" wrapText="1"/>
    </xf>
    <xf numFmtId="0" fontId="12" fillId="0" borderId="23" xfId="6" applyFont="1" applyBorder="1" applyAlignment="1">
      <alignment horizontal="center" vertical="center"/>
    </xf>
    <xf numFmtId="0" fontId="12" fillId="0" borderId="25" xfId="6" applyFont="1" applyBorder="1" applyAlignment="1">
      <alignment horizontal="center" vertical="center"/>
    </xf>
    <xf numFmtId="0" fontId="5" fillId="0" borderId="1" xfId="2" applyBorder="1" applyAlignment="1">
      <alignment horizontal="center" vertical="center"/>
    </xf>
    <xf numFmtId="0" fontId="5" fillId="0" borderId="1" xfId="2" applyBorder="1" applyAlignment="1">
      <alignment horizontal="center" vertical="center" wrapText="1"/>
    </xf>
    <xf numFmtId="0" fontId="5" fillId="0" borderId="34" xfId="2" applyBorder="1" applyAlignment="1">
      <alignment horizontal="center" vertical="center"/>
    </xf>
    <xf numFmtId="0" fontId="5" fillId="0" borderId="11" xfId="2" applyBorder="1" applyAlignment="1">
      <alignment horizontal="center" vertical="center"/>
    </xf>
    <xf numFmtId="0" fontId="5" fillId="0" borderId="22" xfId="2" applyBorder="1" applyAlignment="1">
      <alignment horizontal="center" vertical="center"/>
    </xf>
    <xf numFmtId="0" fontId="5" fillId="0" borderId="15" xfId="2" applyBorder="1" applyAlignment="1">
      <alignment horizontal="center" vertical="center"/>
    </xf>
    <xf numFmtId="0" fontId="9" fillId="0" borderId="28" xfId="2" applyFont="1" applyBorder="1" applyAlignment="1">
      <alignment horizontal="center" vertical="center"/>
    </xf>
    <xf numFmtId="0" fontId="9" fillId="0" borderId="29" xfId="2" applyFont="1" applyBorder="1" applyAlignment="1">
      <alignment horizontal="center" vertical="center"/>
    </xf>
    <xf numFmtId="0" fontId="5" fillId="0" borderId="0" xfId="2" applyAlignment="1">
      <alignment horizontal="left" vertical="center"/>
    </xf>
    <xf numFmtId="0" fontId="5" fillId="0" borderId="8" xfId="2" applyBorder="1" applyAlignment="1">
      <alignment vertical="center"/>
    </xf>
    <xf numFmtId="0" fontId="5" fillId="0" borderId="29" xfId="2" applyBorder="1" applyAlignment="1">
      <alignment vertical="center"/>
    </xf>
    <xf numFmtId="0" fontId="5" fillId="0" borderId="2" xfId="2" applyBorder="1" applyAlignment="1">
      <alignment horizontal="center" vertical="center"/>
    </xf>
    <xf numFmtId="0" fontId="5" fillId="0" borderId="19" xfId="2" applyBorder="1" applyAlignment="1">
      <alignment horizontal="right"/>
    </xf>
    <xf numFmtId="0" fontId="5" fillId="0" borderId="20" xfId="2" applyBorder="1" applyAlignment="1">
      <alignment horizontal="center" vertical="center" wrapText="1"/>
    </xf>
    <xf numFmtId="0" fontId="5" fillId="0" borderId="9" xfId="2" applyBorder="1" applyAlignment="1">
      <alignment horizontal="center" vertical="center" wrapText="1"/>
    </xf>
    <xf numFmtId="0" fontId="5" fillId="0" borderId="21" xfId="2" applyBorder="1" applyAlignment="1">
      <alignment horizontal="center" vertical="center" wrapText="1"/>
    </xf>
    <xf numFmtId="0" fontId="5" fillId="0" borderId="23" xfId="2" applyBorder="1" applyAlignment="1">
      <alignment horizontal="center" vertical="center"/>
    </xf>
    <xf numFmtId="0" fontId="5" fillId="3" borderId="28" xfId="8" applyFont="1" applyFill="1" applyBorder="1" applyAlignment="1">
      <alignment horizontal="center" vertical="center"/>
    </xf>
    <xf numFmtId="0" fontId="5" fillId="3" borderId="29" xfId="8" applyFont="1" applyFill="1" applyBorder="1" applyAlignment="1">
      <alignment horizontal="center" vertical="center"/>
    </xf>
    <xf numFmtId="0" fontId="5" fillId="3" borderId="1" xfId="8" applyFont="1" applyFill="1" applyBorder="1" applyAlignment="1">
      <alignment horizontal="center" vertical="center"/>
    </xf>
    <xf numFmtId="0" fontId="5" fillId="3" borderId="7" xfId="8" applyFont="1" applyFill="1" applyBorder="1" applyAlignment="1">
      <alignment horizontal="center" vertical="center"/>
    </xf>
    <xf numFmtId="0" fontId="5" fillId="3" borderId="1" xfId="8" applyFont="1" applyFill="1" applyBorder="1" applyAlignment="1">
      <alignment horizontal="center" vertical="center" wrapText="1"/>
    </xf>
    <xf numFmtId="0" fontId="5" fillId="3" borderId="21" xfId="8" applyFont="1" applyFill="1" applyBorder="1" applyAlignment="1">
      <alignment horizontal="center" vertical="center"/>
    </xf>
    <xf numFmtId="0" fontId="5" fillId="3" borderId="11" xfId="8" applyFont="1" applyFill="1" applyBorder="1" applyAlignment="1">
      <alignment horizontal="center" vertical="center"/>
    </xf>
    <xf numFmtId="0" fontId="5" fillId="3" borderId="32" xfId="8" applyFont="1" applyFill="1" applyBorder="1" applyAlignment="1">
      <alignment horizontal="center" vertical="center"/>
    </xf>
    <xf numFmtId="0" fontId="7" fillId="3" borderId="0" xfId="8" applyFont="1" applyFill="1" applyAlignment="1">
      <alignment horizontal="right" vertical="center"/>
    </xf>
    <xf numFmtId="38" fontId="7" fillId="3" borderId="0" xfId="9" applyFont="1" applyFill="1" applyAlignment="1">
      <alignment vertical="center"/>
    </xf>
    <xf numFmtId="0" fontId="9" fillId="3" borderId="0" xfId="8" applyFont="1" applyFill="1">
      <alignment vertical="center"/>
    </xf>
    <xf numFmtId="0" fontId="5" fillId="3" borderId="33" xfId="8" applyFont="1" applyFill="1" applyBorder="1" applyAlignment="1">
      <alignment horizontal="center" vertical="center"/>
    </xf>
    <xf numFmtId="0" fontId="5" fillId="3" borderId="5" xfId="8" applyFont="1" applyFill="1" applyBorder="1" applyAlignment="1">
      <alignment horizontal="center" vertical="center"/>
    </xf>
    <xf numFmtId="0" fontId="5" fillId="3" borderId="0" xfId="8" applyFont="1" applyFill="1">
      <alignment vertical="center"/>
    </xf>
    <xf numFmtId="0" fontId="5" fillId="3" borderId="19" xfId="8" applyFont="1" applyFill="1" applyBorder="1" applyAlignment="1">
      <alignment horizontal="center" vertical="center"/>
    </xf>
    <xf numFmtId="0" fontId="5" fillId="3" borderId="24" xfId="8" applyFont="1" applyFill="1" applyBorder="1" applyAlignment="1">
      <alignment horizontal="center" vertical="center" wrapText="1"/>
    </xf>
    <xf numFmtId="0" fontId="5" fillId="3" borderId="16" xfId="8" applyFont="1" applyFill="1" applyBorder="1" applyAlignment="1">
      <alignment horizontal="center" vertical="center" wrapText="1"/>
    </xf>
    <xf numFmtId="0" fontId="5" fillId="3" borderId="10" xfId="8" applyFont="1" applyFill="1" applyBorder="1" applyAlignment="1">
      <alignment vertical="center" wrapText="1"/>
    </xf>
    <xf numFmtId="0" fontId="5" fillId="3" borderId="21" xfId="8" applyFont="1" applyFill="1" applyBorder="1" applyAlignment="1">
      <alignment horizontal="center" vertical="center" wrapText="1"/>
    </xf>
    <xf numFmtId="0" fontId="5" fillId="3" borderId="2" xfId="8" applyFont="1" applyFill="1" applyBorder="1" applyAlignment="1">
      <alignment horizontal="center" vertical="center"/>
    </xf>
    <xf numFmtId="0" fontId="5" fillId="3" borderId="8" xfId="8" applyFont="1" applyFill="1" applyBorder="1" applyAlignment="1">
      <alignment horizontal="center" vertical="center"/>
    </xf>
    <xf numFmtId="0" fontId="5" fillId="3" borderId="34" xfId="8" applyFont="1" applyFill="1" applyBorder="1" applyAlignment="1">
      <alignment horizontal="center" vertical="center"/>
    </xf>
    <xf numFmtId="0" fontId="5" fillId="3" borderId="21" xfId="2" applyFill="1" applyBorder="1" applyAlignment="1">
      <alignment horizontal="center" vertical="center"/>
    </xf>
    <xf numFmtId="0" fontId="5" fillId="3" borderId="7" xfId="2" applyFill="1" applyBorder="1" applyAlignment="1">
      <alignment horizontal="center" vertical="center"/>
    </xf>
    <xf numFmtId="0" fontId="5" fillId="0" borderId="48" xfId="2" applyBorder="1" applyAlignment="1">
      <alignment horizontal="center" vertical="center"/>
    </xf>
    <xf numFmtId="0" fontId="5" fillId="0" borderId="49" xfId="2" applyBorder="1" applyAlignment="1">
      <alignment horizontal="center" vertical="center"/>
    </xf>
    <xf numFmtId="0" fontId="9" fillId="0" borderId="3" xfId="2" applyFont="1" applyBorder="1" applyAlignment="1">
      <alignment horizontal="distributed" vertical="center"/>
    </xf>
    <xf numFmtId="0" fontId="9" fillId="0" borderId="4" xfId="2" applyFont="1" applyBorder="1" applyAlignment="1">
      <alignment horizontal="distributed" vertical="center"/>
    </xf>
    <xf numFmtId="0" fontId="9" fillId="0" borderId="52" xfId="2" applyFont="1" applyBorder="1" applyAlignment="1">
      <alignment horizontal="distributed" vertical="center"/>
    </xf>
    <xf numFmtId="0" fontId="15" fillId="0" borderId="0" xfId="2" applyFont="1" applyAlignment="1">
      <alignment horizontal="distributed" vertical="center"/>
    </xf>
    <xf numFmtId="0" fontId="9" fillId="0" borderId="50" xfId="2" applyFont="1" applyBorder="1" applyAlignment="1">
      <alignment horizontal="distributed" vertical="center"/>
    </xf>
    <xf numFmtId="0" fontId="9" fillId="0" borderId="9" xfId="2" applyFont="1" applyBorder="1" applyAlignment="1">
      <alignment horizontal="distributed" vertical="center"/>
    </xf>
    <xf numFmtId="0" fontId="9" fillId="0" borderId="10" xfId="2" applyFont="1" applyBorder="1" applyAlignment="1">
      <alignment horizontal="distributed" vertical="center"/>
    </xf>
    <xf numFmtId="0" fontId="15" fillId="0" borderId="9" xfId="2" applyFont="1" applyBorder="1" applyAlignment="1">
      <alignment horizontal="distributed" vertical="center" wrapText="1"/>
    </xf>
    <xf numFmtId="0" fontId="15" fillId="0" borderId="10" xfId="2" applyFont="1" applyBorder="1" applyAlignment="1">
      <alignment horizontal="distributed" vertical="center" wrapText="1"/>
    </xf>
    <xf numFmtId="0" fontId="5" fillId="3" borderId="0" xfId="2" applyFill="1" applyAlignment="1">
      <alignment horizontal="distributed" vertical="center"/>
    </xf>
    <xf numFmtId="0" fontId="5" fillId="3" borderId="16" xfId="2" applyFill="1" applyBorder="1" applyAlignment="1">
      <alignment horizontal="distributed" vertical="center"/>
    </xf>
    <xf numFmtId="0" fontId="9" fillId="0" borderId="0" xfId="2" applyFont="1" applyAlignment="1">
      <alignment horizontal="distributed" vertical="top"/>
    </xf>
    <xf numFmtId="0" fontId="9" fillId="0" borderId="16" xfId="2" applyFont="1" applyBorder="1" applyAlignment="1">
      <alignment horizontal="distributed" vertical="top"/>
    </xf>
    <xf numFmtId="0" fontId="15" fillId="0" borderId="0" xfId="2" applyFont="1" applyAlignment="1">
      <alignment horizontal="distributed" vertical="center" wrapText="1"/>
    </xf>
    <xf numFmtId="0" fontId="15" fillId="0" borderId="16" xfId="2" applyFont="1" applyBorder="1" applyAlignment="1">
      <alignment horizontal="distributed" vertical="center" wrapText="1"/>
    </xf>
    <xf numFmtId="49" fontId="5" fillId="0" borderId="0" xfId="2" applyNumberFormat="1" applyAlignment="1">
      <alignment horizontal="distributed" vertical="center"/>
    </xf>
    <xf numFmtId="49" fontId="5" fillId="0" borderId="16" xfId="2" applyNumberFormat="1" applyBorder="1" applyAlignment="1">
      <alignment horizontal="distributed" vertical="center"/>
    </xf>
    <xf numFmtId="0" fontId="13" fillId="0" borderId="3" xfId="2" applyFont="1" applyBorder="1" applyAlignment="1">
      <alignment vertical="center" wrapText="1" shrinkToFit="1"/>
    </xf>
    <xf numFmtId="0" fontId="13" fillId="0" borderId="0" xfId="2" applyFont="1" applyAlignment="1">
      <alignment vertical="center" wrapText="1" shrinkToFit="1"/>
    </xf>
    <xf numFmtId="0" fontId="15" fillId="0" borderId="0" xfId="2" applyFont="1" applyAlignment="1">
      <alignment horizontal="distributed" vertical="center" shrinkToFit="1"/>
    </xf>
    <xf numFmtId="0" fontId="15" fillId="0" borderId="16" xfId="2" applyFont="1" applyBorder="1" applyAlignment="1">
      <alignment horizontal="distributed" vertical="center" shrinkToFit="1"/>
    </xf>
    <xf numFmtId="0" fontId="5" fillId="0" borderId="50" xfId="2" applyBorder="1" applyAlignment="1">
      <alignment horizontal="distributed" vertical="center"/>
    </xf>
    <xf numFmtId="0" fontId="5" fillId="0" borderId="0" xfId="2" applyAlignment="1">
      <alignment vertical="center"/>
    </xf>
    <xf numFmtId="0" fontId="5" fillId="0" borderId="0" xfId="2" applyAlignment="1">
      <alignment horizontal="distributed" vertical="center" shrinkToFit="1"/>
    </xf>
    <xf numFmtId="0" fontId="5" fillId="0" borderId="16" xfId="2" applyBorder="1" applyAlignment="1">
      <alignment horizontal="distributed" vertical="center" shrinkToFit="1"/>
    </xf>
    <xf numFmtId="0" fontId="13" fillId="0" borderId="0" xfId="2" applyFont="1" applyAlignment="1">
      <alignment horizontal="center" vertical="center"/>
    </xf>
    <xf numFmtId="0" fontId="13" fillId="0" borderId="16" xfId="2" applyFont="1" applyBorder="1" applyAlignment="1">
      <alignment horizontal="center" vertical="center"/>
    </xf>
    <xf numFmtId="0" fontId="5" fillId="0" borderId="9" xfId="2" applyBorder="1" applyAlignment="1">
      <alignment vertical="center"/>
    </xf>
    <xf numFmtId="0" fontId="5" fillId="0" borderId="0" xfId="2" applyAlignment="1">
      <alignment vertical="center" shrinkToFit="1"/>
    </xf>
    <xf numFmtId="0" fontId="5" fillId="0" borderId="16" xfId="2" applyBorder="1" applyAlignment="1">
      <alignment vertical="center" shrinkToFit="1"/>
    </xf>
    <xf numFmtId="0" fontId="5" fillId="0" borderId="0" xfId="2" applyAlignment="1">
      <alignment horizontal="center" vertical="center" shrinkToFit="1"/>
    </xf>
    <xf numFmtId="0" fontId="5" fillId="0" borderId="16" xfId="2" applyBorder="1" applyAlignment="1">
      <alignment horizontal="center" vertical="center" shrinkToFit="1"/>
    </xf>
    <xf numFmtId="0" fontId="15" fillId="0" borderId="24" xfId="2" applyFont="1" applyBorder="1" applyAlignment="1">
      <alignment horizontal="center" vertical="center"/>
    </xf>
    <xf numFmtId="0" fontId="15" fillId="0" borderId="28" xfId="2" applyFont="1" applyBorder="1" applyAlignment="1">
      <alignment horizontal="center" vertical="center"/>
    </xf>
    <xf numFmtId="0" fontId="15" fillId="0" borderId="29" xfId="2" applyFont="1" applyBorder="1" applyAlignment="1">
      <alignment horizontal="center" vertical="center"/>
    </xf>
    <xf numFmtId="0" fontId="15" fillId="0" borderId="32" xfId="2" applyFont="1" applyBorder="1" applyAlignment="1">
      <alignment horizontal="center" vertical="center"/>
    </xf>
    <xf numFmtId="0" fontId="21" fillId="0" borderId="3" xfId="2" applyFont="1" applyBorder="1" applyAlignment="1">
      <alignment horizontal="distributed" vertical="center"/>
    </xf>
    <xf numFmtId="0" fontId="15" fillId="0" borderId="3" xfId="2" applyFont="1" applyBorder="1" applyAlignment="1">
      <alignment vertical="center"/>
    </xf>
    <xf numFmtId="0" fontId="15" fillId="0" borderId="4" xfId="2" applyFont="1" applyBorder="1" applyAlignment="1">
      <alignment vertical="center"/>
    </xf>
    <xf numFmtId="0" fontId="15" fillId="0" borderId="3" xfId="2" applyFont="1" applyBorder="1" applyAlignment="1">
      <alignment horizontal="distributed" vertical="center"/>
    </xf>
    <xf numFmtId="0" fontId="15" fillId="0" borderId="0" xfId="2" applyFont="1" applyAlignment="1">
      <alignment vertical="center"/>
    </xf>
    <xf numFmtId="0" fontId="15" fillId="0" borderId="16" xfId="2" applyFont="1" applyBorder="1" applyAlignment="1">
      <alignment vertical="center"/>
    </xf>
    <xf numFmtId="0" fontId="15" fillId="0" borderId="16" xfId="2" applyFont="1" applyBorder="1" applyAlignment="1">
      <alignment horizontal="distributed" vertical="center"/>
    </xf>
    <xf numFmtId="0" fontId="15" fillId="0" borderId="0" xfId="2" applyFont="1" applyAlignment="1">
      <alignment vertical="center" wrapText="1"/>
    </xf>
    <xf numFmtId="0" fontId="15" fillId="0" borderId="16" xfId="2" applyFont="1" applyBorder="1" applyAlignment="1">
      <alignment vertical="center" wrapText="1"/>
    </xf>
    <xf numFmtId="38" fontId="12" fillId="0" borderId="15" xfId="5" quotePrefix="1" applyFont="1" applyFill="1" applyBorder="1" applyAlignment="1">
      <alignment horizontal="right" vertical="center"/>
    </xf>
    <xf numFmtId="38" fontId="12" fillId="0" borderId="0" xfId="5" quotePrefix="1" applyFont="1" applyFill="1" applyBorder="1" applyAlignment="1">
      <alignment horizontal="right" vertical="center"/>
    </xf>
    <xf numFmtId="38" fontId="12" fillId="0" borderId="0" xfId="5" applyFont="1" applyFill="1" applyBorder="1" applyAlignment="1">
      <alignment horizontal="right" vertical="center"/>
    </xf>
    <xf numFmtId="0" fontId="15" fillId="0" borderId="0" xfId="2" applyFont="1" applyAlignment="1">
      <alignment horizontal="left" vertical="center"/>
    </xf>
    <xf numFmtId="0" fontId="5" fillId="0" borderId="0" xfId="2" applyAlignment="1">
      <alignment horizontal="right" vertical="center"/>
    </xf>
    <xf numFmtId="0" fontId="13" fillId="0" borderId="0" xfId="2" applyFont="1" applyAlignment="1">
      <alignment horizontal="distributed" vertical="center"/>
    </xf>
    <xf numFmtId="0" fontId="13" fillId="0" borderId="16" xfId="2" applyFont="1" applyBorder="1" applyAlignment="1">
      <alignment horizontal="distributed" vertical="center"/>
    </xf>
    <xf numFmtId="0" fontId="15" fillId="0" borderId="9" xfId="2" applyFont="1" applyBorder="1" applyAlignment="1">
      <alignment horizontal="distributed" vertical="center"/>
    </xf>
    <xf numFmtId="38" fontId="12" fillId="0" borderId="15" xfId="5" applyFont="1" applyFill="1" applyBorder="1" applyAlignment="1">
      <alignment horizontal="right" vertical="center"/>
    </xf>
    <xf numFmtId="0" fontId="5" fillId="0" borderId="15" xfId="2" applyBorder="1" applyAlignment="1">
      <alignment horizontal="right" vertical="center"/>
    </xf>
    <xf numFmtId="0" fontId="15" fillId="0" borderId="9" xfId="2" applyFont="1" applyBorder="1" applyAlignment="1">
      <alignment vertical="center"/>
    </xf>
    <xf numFmtId="0" fontId="15" fillId="0" borderId="10" xfId="2" applyFont="1" applyBorder="1" applyAlignment="1">
      <alignment vertical="center"/>
    </xf>
    <xf numFmtId="0" fontId="5" fillId="0" borderId="11" xfId="2" applyBorder="1" applyAlignment="1">
      <alignment horizontal="center" vertical="center" wrapText="1"/>
    </xf>
    <xf numFmtId="0" fontId="5" fillId="0" borderId="7" xfId="2" applyBorder="1" applyAlignment="1">
      <alignment horizontal="center" vertical="center" wrapText="1"/>
    </xf>
    <xf numFmtId="0" fontId="5" fillId="0" borderId="4" xfId="2" applyBorder="1" applyAlignment="1">
      <alignment horizontal="center" vertical="center"/>
    </xf>
  </cellXfs>
  <cellStyles count="10">
    <cellStyle name="Normal" xfId="3" xr:uid="{ACDAD0B2-84C0-471C-9AC4-44D805BF77A9}"/>
    <cellStyle name="桁区切り" xfId="1" builtinId="6"/>
    <cellStyle name="桁区切り 2" xfId="4" xr:uid="{0C368D62-E0AA-4CDC-A915-9C63B4B23615}"/>
    <cellStyle name="桁区切り 3" xfId="5" xr:uid="{15007782-0403-4079-8F05-58E15D4FDC82}"/>
    <cellStyle name="桁区切り 4" xfId="7" xr:uid="{BEDE097D-DFCE-495D-A784-10C370912167}"/>
    <cellStyle name="桁区切り 5" xfId="9" xr:uid="{DE893F47-6D7D-45D2-ADAF-2068C3D0C2B1}"/>
    <cellStyle name="標準" xfId="0" builtinId="0"/>
    <cellStyle name="標準 2" xfId="2" xr:uid="{6B167AD2-C4AD-4D56-8593-ADB5EF210DC4}"/>
    <cellStyle name="標準 3" xfId="6" xr:uid="{0B741AAA-19B7-4BFD-ACC9-C5C82A3295B2}"/>
    <cellStyle name="標準 4" xfId="8" xr:uid="{EE82ED65-02E7-4D44-AE47-83CD307AE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5</xdr:col>
      <xdr:colOff>0</xdr:colOff>
      <xdr:row>5</xdr:row>
      <xdr:rowOff>276225</xdr:rowOff>
    </xdr:to>
    <xdr:sp macro="" textlink="">
      <xdr:nvSpPr>
        <xdr:cNvPr id="2" name="テキスト 26">
          <a:extLst>
            <a:ext uri="{FF2B5EF4-FFF2-40B4-BE49-F238E27FC236}">
              <a16:creationId xmlns:a16="http://schemas.microsoft.com/office/drawing/2014/main" id="{B3E7942A-EDD0-4EF1-8EC6-22E690F1FE76}"/>
            </a:ext>
          </a:extLst>
        </xdr:cNvPr>
        <xdr:cNvSpPr txBox="1">
          <a:spLocks noChangeArrowheads="1"/>
        </xdr:cNvSpPr>
      </xdr:nvSpPr>
      <xdr:spPr bwMode="auto">
        <a:xfrm>
          <a:off x="3924300" y="800100"/>
          <a:ext cx="0" cy="381000"/>
        </a:xfrm>
        <a:prstGeom prst="rect">
          <a:avLst/>
        </a:prstGeom>
        <a:noFill/>
        <a:ln w="1">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ゴシック"/>
              <a:ea typeface="ＭＳ ゴシック"/>
            </a:rPr>
            <a:t>市区町村都道府県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847724</xdr:colOff>
      <xdr:row>6</xdr:row>
      <xdr:rowOff>38100</xdr:rowOff>
    </xdr:from>
    <xdr:to>
      <xdr:col>9</xdr:col>
      <xdr:colOff>933449</xdr:colOff>
      <xdr:row>7</xdr:row>
      <xdr:rowOff>171450</xdr:rowOff>
    </xdr:to>
    <xdr:sp macro="" textlink="">
      <xdr:nvSpPr>
        <xdr:cNvPr id="2" name="AutoShape 2">
          <a:extLst>
            <a:ext uri="{FF2B5EF4-FFF2-40B4-BE49-F238E27FC236}">
              <a16:creationId xmlns:a16="http://schemas.microsoft.com/office/drawing/2014/main" id="{A3D909D8-CA5D-4C1D-BB5A-4AD212EBE93D}"/>
            </a:ext>
          </a:extLst>
        </xdr:cNvPr>
        <xdr:cNvSpPr>
          <a:spLocks/>
        </xdr:cNvSpPr>
      </xdr:nvSpPr>
      <xdr:spPr bwMode="auto">
        <a:xfrm>
          <a:off x="5886449" y="1219200"/>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828675</xdr:colOff>
      <xdr:row>27</xdr:row>
      <xdr:rowOff>28575</xdr:rowOff>
    </xdr:from>
    <xdr:to>
      <xdr:col>3</xdr:col>
      <xdr:colOff>914400</xdr:colOff>
      <xdr:row>28</xdr:row>
      <xdr:rowOff>161925</xdr:rowOff>
    </xdr:to>
    <xdr:sp macro="" textlink="">
      <xdr:nvSpPr>
        <xdr:cNvPr id="3" name="AutoShape 2">
          <a:extLst>
            <a:ext uri="{FF2B5EF4-FFF2-40B4-BE49-F238E27FC236}">
              <a16:creationId xmlns:a16="http://schemas.microsoft.com/office/drawing/2014/main" id="{6EB6DBF8-A5B3-413C-AE68-AECA8668C2E8}"/>
            </a:ext>
          </a:extLst>
        </xdr:cNvPr>
        <xdr:cNvSpPr>
          <a:spLocks/>
        </xdr:cNvSpPr>
      </xdr:nvSpPr>
      <xdr:spPr bwMode="auto">
        <a:xfrm>
          <a:off x="1685925" y="5210175"/>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838200</xdr:colOff>
      <xdr:row>36</xdr:row>
      <xdr:rowOff>38100</xdr:rowOff>
    </xdr:from>
    <xdr:to>
      <xdr:col>3</xdr:col>
      <xdr:colOff>923925</xdr:colOff>
      <xdr:row>37</xdr:row>
      <xdr:rowOff>171450</xdr:rowOff>
    </xdr:to>
    <xdr:sp macro="" textlink="">
      <xdr:nvSpPr>
        <xdr:cNvPr id="4" name="AutoShape 2">
          <a:extLst>
            <a:ext uri="{FF2B5EF4-FFF2-40B4-BE49-F238E27FC236}">
              <a16:creationId xmlns:a16="http://schemas.microsoft.com/office/drawing/2014/main" id="{B17B73D9-0D55-4151-9D22-15BB4E0113CB}"/>
            </a:ext>
          </a:extLst>
        </xdr:cNvPr>
        <xdr:cNvSpPr>
          <a:spLocks/>
        </xdr:cNvSpPr>
      </xdr:nvSpPr>
      <xdr:spPr bwMode="auto">
        <a:xfrm>
          <a:off x="1695450" y="6934200"/>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714375</xdr:colOff>
      <xdr:row>29</xdr:row>
      <xdr:rowOff>0</xdr:rowOff>
    </xdr:from>
    <xdr:to>
      <xdr:col>13</xdr:col>
      <xdr:colOff>28575</xdr:colOff>
      <xdr:row>31</xdr:row>
      <xdr:rowOff>9525</xdr:rowOff>
    </xdr:to>
    <xdr:sp macro="" textlink="">
      <xdr:nvSpPr>
        <xdr:cNvPr id="2" name="AutoShape 2">
          <a:extLst>
            <a:ext uri="{FF2B5EF4-FFF2-40B4-BE49-F238E27FC236}">
              <a16:creationId xmlns:a16="http://schemas.microsoft.com/office/drawing/2014/main" id="{6BCC6A44-22B0-46F9-8233-47DE94E0D0DC}"/>
            </a:ext>
          </a:extLst>
        </xdr:cNvPr>
        <xdr:cNvSpPr>
          <a:spLocks/>
        </xdr:cNvSpPr>
      </xdr:nvSpPr>
      <xdr:spPr bwMode="auto">
        <a:xfrm>
          <a:off x="5800725" y="6248400"/>
          <a:ext cx="104775" cy="428625"/>
        </a:xfrm>
        <a:prstGeom prst="leftBrace">
          <a:avLst>
            <a:gd name="adj1" fmla="val 340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714375</xdr:colOff>
      <xdr:row>29</xdr:row>
      <xdr:rowOff>0</xdr:rowOff>
    </xdr:from>
    <xdr:to>
      <xdr:col>13</xdr:col>
      <xdr:colOff>28575</xdr:colOff>
      <xdr:row>31</xdr:row>
      <xdr:rowOff>9525</xdr:rowOff>
    </xdr:to>
    <xdr:sp macro="" textlink="">
      <xdr:nvSpPr>
        <xdr:cNvPr id="3" name="AutoShape 3">
          <a:extLst>
            <a:ext uri="{FF2B5EF4-FFF2-40B4-BE49-F238E27FC236}">
              <a16:creationId xmlns:a16="http://schemas.microsoft.com/office/drawing/2014/main" id="{B65CD5E8-DDC4-41FC-B4A2-F0816AF42C45}"/>
            </a:ext>
          </a:extLst>
        </xdr:cNvPr>
        <xdr:cNvSpPr>
          <a:spLocks/>
        </xdr:cNvSpPr>
      </xdr:nvSpPr>
      <xdr:spPr bwMode="auto">
        <a:xfrm>
          <a:off x="5800725" y="6248400"/>
          <a:ext cx="104775" cy="428625"/>
        </a:xfrm>
        <a:prstGeom prst="leftBrace">
          <a:avLst>
            <a:gd name="adj1" fmla="val 340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B2CB0-2CA0-4206-99B5-AA0C1E9C3BE3}">
  <sheetPr>
    <pageSetUpPr fitToPage="1"/>
  </sheetPr>
  <dimension ref="A1:F239"/>
  <sheetViews>
    <sheetView tabSelected="1" zoomScaleNormal="100" zoomScaleSheetLayoutView="100" workbookViewId="0">
      <selection sqref="A1:F1"/>
    </sheetView>
  </sheetViews>
  <sheetFormatPr defaultColWidth="9" defaultRowHeight="13"/>
  <cols>
    <col min="1" max="1" width="6.36328125" style="1" customWidth="1"/>
    <col min="2" max="2" width="55.90625" customWidth="1"/>
    <col min="3" max="3" width="9.08984375" customWidth="1"/>
    <col min="4" max="4" width="57" bestFit="1" customWidth="1"/>
    <col min="5" max="6" width="18.08984375" style="2" customWidth="1"/>
  </cols>
  <sheetData>
    <row r="1" spans="1:6" ht="16.5">
      <c r="A1" s="565" t="s">
        <v>457</v>
      </c>
      <c r="B1" s="565"/>
      <c r="C1" s="565"/>
      <c r="D1" s="565"/>
      <c r="E1" s="565"/>
      <c r="F1" s="565"/>
    </row>
    <row r="3" spans="1:6">
      <c r="A3" s="1" t="s">
        <v>1232</v>
      </c>
    </row>
    <row r="5" spans="1:6">
      <c r="F5" s="3" t="s">
        <v>1212</v>
      </c>
    </row>
    <row r="6" spans="1:6">
      <c r="A6" s="4" t="s">
        <v>0</v>
      </c>
      <c r="B6" s="566" t="s">
        <v>1</v>
      </c>
      <c r="C6" s="567"/>
      <c r="D6" s="568"/>
      <c r="E6" s="569" t="s">
        <v>2</v>
      </c>
      <c r="F6" s="570"/>
    </row>
    <row r="7" spans="1:6">
      <c r="A7" s="5"/>
      <c r="B7" s="300"/>
      <c r="C7" s="301"/>
      <c r="D7" s="302"/>
      <c r="E7" s="253" t="s">
        <v>3</v>
      </c>
      <c r="F7" s="6" t="s">
        <v>4</v>
      </c>
    </row>
    <row r="8" spans="1:6">
      <c r="A8" s="45" t="s">
        <v>873</v>
      </c>
      <c r="B8" s="122" t="s">
        <v>874</v>
      </c>
      <c r="C8" s="42"/>
      <c r="D8" s="49" t="s">
        <v>876</v>
      </c>
      <c r="E8" s="254" t="s">
        <v>878</v>
      </c>
      <c r="F8" s="125" t="s">
        <v>877</v>
      </c>
    </row>
    <row r="9" spans="1:6">
      <c r="A9" s="45"/>
      <c r="B9" s="122" t="s">
        <v>875</v>
      </c>
      <c r="C9" s="41"/>
      <c r="D9" s="49"/>
      <c r="E9" s="255"/>
      <c r="F9" s="243"/>
    </row>
    <row r="10" spans="1:6">
      <c r="A10" s="44" t="s">
        <v>425</v>
      </c>
      <c r="B10" s="202" t="s">
        <v>804</v>
      </c>
      <c r="C10" s="42" t="s">
        <v>479</v>
      </c>
      <c r="D10" s="203" t="s">
        <v>1223</v>
      </c>
      <c r="E10" s="256" t="s">
        <v>1225</v>
      </c>
      <c r="F10" s="264" t="s">
        <v>1226</v>
      </c>
    </row>
    <row r="11" spans="1:6">
      <c r="A11" s="123"/>
      <c r="B11" s="124"/>
      <c r="C11" s="204"/>
      <c r="D11" s="273" t="s">
        <v>1224</v>
      </c>
      <c r="E11" s="284" t="s">
        <v>1236</v>
      </c>
      <c r="F11" s="285" t="s">
        <v>1237</v>
      </c>
    </row>
    <row r="12" spans="1:6">
      <c r="A12" s="45" t="s">
        <v>85</v>
      </c>
      <c r="B12" s="122" t="s">
        <v>884</v>
      </c>
      <c r="C12" s="41" t="s">
        <v>97</v>
      </c>
      <c r="D12" s="49" t="s">
        <v>886</v>
      </c>
      <c r="E12" s="255">
        <v>1370</v>
      </c>
      <c r="F12" s="243" t="s">
        <v>887</v>
      </c>
    </row>
    <row r="13" spans="1:6">
      <c r="A13" s="45"/>
      <c r="B13" s="122" t="s">
        <v>885</v>
      </c>
      <c r="C13" s="276" t="s">
        <v>479</v>
      </c>
      <c r="D13" s="277" t="s">
        <v>886</v>
      </c>
      <c r="E13" s="278">
        <v>1383</v>
      </c>
      <c r="F13" s="279" t="s">
        <v>888</v>
      </c>
    </row>
    <row r="14" spans="1:6">
      <c r="A14" s="45"/>
      <c r="B14" s="122"/>
      <c r="C14" s="41" t="s">
        <v>882</v>
      </c>
      <c r="D14" s="49" t="s">
        <v>886</v>
      </c>
      <c r="E14" s="304">
        <v>1388</v>
      </c>
      <c r="F14" s="266" t="s">
        <v>86</v>
      </c>
    </row>
    <row r="15" spans="1:6">
      <c r="A15" s="44" t="s">
        <v>889</v>
      </c>
      <c r="B15" s="202" t="s">
        <v>1299</v>
      </c>
      <c r="C15" s="42" t="s">
        <v>479</v>
      </c>
      <c r="D15" s="203" t="s">
        <v>1234</v>
      </c>
      <c r="E15" s="259"/>
      <c r="F15" s="267"/>
    </row>
    <row r="16" spans="1:6">
      <c r="A16" s="123"/>
      <c r="B16" s="41" t="s">
        <v>1300</v>
      </c>
      <c r="D16" s="41"/>
      <c r="E16" s="258"/>
      <c r="F16" s="266"/>
    </row>
    <row r="17" spans="1:6">
      <c r="A17" s="44" t="s">
        <v>843</v>
      </c>
      <c r="B17" s="202" t="s">
        <v>842</v>
      </c>
      <c r="C17" s="42" t="s">
        <v>844</v>
      </c>
      <c r="D17" s="203" t="s">
        <v>1227</v>
      </c>
      <c r="E17" s="259">
        <v>10</v>
      </c>
      <c r="F17" s="267">
        <v>1</v>
      </c>
    </row>
    <row r="18" spans="1:6">
      <c r="A18" s="45"/>
      <c r="B18" s="122"/>
      <c r="C18" s="41"/>
      <c r="D18" s="273" t="s">
        <v>1228</v>
      </c>
      <c r="E18" s="284">
        <v>1</v>
      </c>
      <c r="F18" s="285">
        <v>5</v>
      </c>
    </row>
    <row r="19" spans="1:6">
      <c r="A19" s="44" t="s">
        <v>103</v>
      </c>
      <c r="B19" s="202" t="s">
        <v>1216</v>
      </c>
      <c r="C19" s="42" t="s">
        <v>479</v>
      </c>
      <c r="D19" s="203" t="s">
        <v>1238</v>
      </c>
      <c r="E19" s="259">
        <v>187</v>
      </c>
      <c r="F19" s="267">
        <v>183</v>
      </c>
    </row>
    <row r="20" spans="1:6">
      <c r="A20" s="45"/>
      <c r="B20" s="122" t="s">
        <v>1214</v>
      </c>
      <c r="C20" s="41"/>
      <c r="D20" s="88" t="s">
        <v>1239</v>
      </c>
      <c r="E20" s="280">
        <v>2</v>
      </c>
      <c r="F20" s="281" t="s">
        <v>854</v>
      </c>
    </row>
    <row r="21" spans="1:6">
      <c r="A21" s="45"/>
      <c r="B21" s="122"/>
      <c r="C21" s="41"/>
      <c r="D21" s="276" t="s">
        <v>1240</v>
      </c>
      <c r="E21" s="282">
        <v>49</v>
      </c>
      <c r="F21" s="283">
        <v>48</v>
      </c>
    </row>
    <row r="22" spans="1:6">
      <c r="A22" s="45"/>
      <c r="B22" s="122"/>
      <c r="C22" s="41"/>
      <c r="D22" s="276" t="s">
        <v>1241</v>
      </c>
      <c r="E22" s="282">
        <v>1</v>
      </c>
      <c r="F22" s="283" t="s">
        <v>854</v>
      </c>
    </row>
    <row r="23" spans="1:6">
      <c r="A23" s="45"/>
      <c r="B23" s="202" t="s">
        <v>1220</v>
      </c>
      <c r="C23" s="42" t="s">
        <v>479</v>
      </c>
      <c r="D23" s="203" t="s">
        <v>1238</v>
      </c>
      <c r="E23" s="259">
        <v>6</v>
      </c>
      <c r="F23" s="267" t="s">
        <v>854</v>
      </c>
    </row>
    <row r="24" spans="1:6">
      <c r="A24" s="45"/>
      <c r="B24" s="124"/>
      <c r="C24" s="204"/>
      <c r="D24" s="273" t="s">
        <v>1242</v>
      </c>
      <c r="E24" s="284">
        <v>6</v>
      </c>
      <c r="F24" s="285" t="s">
        <v>854</v>
      </c>
    </row>
    <row r="25" spans="1:6">
      <c r="A25" s="44" t="s">
        <v>869</v>
      </c>
      <c r="B25" s="202" t="s">
        <v>1221</v>
      </c>
      <c r="C25" s="42" t="s">
        <v>870</v>
      </c>
      <c r="D25" s="203" t="s">
        <v>1243</v>
      </c>
      <c r="E25" s="259">
        <v>1</v>
      </c>
      <c r="F25" s="267" t="s">
        <v>854</v>
      </c>
    </row>
    <row r="26" spans="1:6">
      <c r="A26" s="45"/>
      <c r="B26" s="122"/>
      <c r="C26" s="41"/>
      <c r="D26" s="88" t="s">
        <v>1245</v>
      </c>
      <c r="E26" s="280">
        <v>1</v>
      </c>
      <c r="F26" s="281" t="s">
        <v>854</v>
      </c>
    </row>
    <row r="27" spans="1:6">
      <c r="A27" s="45"/>
      <c r="B27" s="122"/>
      <c r="C27" s="41"/>
      <c r="D27" s="276" t="s">
        <v>1244</v>
      </c>
      <c r="E27" s="305">
        <v>110557</v>
      </c>
      <c r="F27" s="307">
        <v>110556</v>
      </c>
    </row>
    <row r="28" spans="1:6">
      <c r="A28" s="123"/>
      <c r="B28" s="124"/>
      <c r="C28" s="204"/>
      <c r="D28" s="273" t="s">
        <v>1246</v>
      </c>
      <c r="E28" s="306">
        <v>5150</v>
      </c>
      <c r="F28" s="308">
        <v>5149</v>
      </c>
    </row>
    <row r="29" spans="1:6">
      <c r="A29" s="45" t="s">
        <v>980</v>
      </c>
      <c r="B29" s="122" t="s">
        <v>981</v>
      </c>
      <c r="C29" s="41" t="s">
        <v>84</v>
      </c>
      <c r="D29" s="41" t="s">
        <v>983</v>
      </c>
      <c r="E29" s="255"/>
      <c r="F29" s="243"/>
    </row>
    <row r="30" spans="1:6">
      <c r="A30" s="45"/>
      <c r="B30" s="122" t="s">
        <v>982</v>
      </c>
      <c r="C30" s="41"/>
      <c r="D30" s="204" t="s">
        <v>984</v>
      </c>
      <c r="E30" s="257">
        <v>126176</v>
      </c>
      <c r="F30" s="265">
        <v>120176</v>
      </c>
    </row>
    <row r="31" spans="1:6">
      <c r="A31" s="44" t="s">
        <v>670</v>
      </c>
      <c r="B31" s="202" t="s">
        <v>1222</v>
      </c>
      <c r="C31" s="42" t="s">
        <v>97</v>
      </c>
      <c r="D31" s="203" t="s">
        <v>1247</v>
      </c>
      <c r="E31" s="256"/>
      <c r="F31" s="264"/>
    </row>
    <row r="32" spans="1:6">
      <c r="A32" s="123"/>
      <c r="B32" s="124"/>
      <c r="C32" s="204"/>
      <c r="D32" s="50" t="s">
        <v>671</v>
      </c>
      <c r="E32" s="257">
        <v>18735</v>
      </c>
      <c r="F32" s="265">
        <v>18375</v>
      </c>
    </row>
    <row r="33" spans="1:6" ht="13.5" customHeight="1">
      <c r="A33" s="44" t="s">
        <v>575</v>
      </c>
      <c r="B33" s="202" t="s">
        <v>576</v>
      </c>
      <c r="C33" s="42" t="s">
        <v>479</v>
      </c>
      <c r="D33" s="49" t="s">
        <v>1248</v>
      </c>
      <c r="E33" s="255">
        <v>63825</v>
      </c>
      <c r="F33" s="243">
        <v>63840</v>
      </c>
    </row>
    <row r="34" spans="1:6" ht="13.5" customHeight="1">
      <c r="A34" s="123"/>
      <c r="B34" s="124"/>
      <c r="C34" s="204"/>
      <c r="D34" s="273" t="s">
        <v>1249</v>
      </c>
      <c r="E34" s="284">
        <v>931</v>
      </c>
      <c r="F34" s="285">
        <v>946</v>
      </c>
    </row>
    <row r="35" spans="1:6">
      <c r="A35" s="44" t="s">
        <v>1009</v>
      </c>
      <c r="B35" s="202" t="s">
        <v>1010</v>
      </c>
      <c r="C35" s="42" t="s">
        <v>1011</v>
      </c>
      <c r="D35" s="286" t="s">
        <v>1012</v>
      </c>
      <c r="E35" s="287">
        <v>0</v>
      </c>
      <c r="F35" s="288" t="s">
        <v>854</v>
      </c>
    </row>
    <row r="36" spans="1:6" ht="13.5" customHeight="1">
      <c r="A36" s="45"/>
      <c r="B36" s="122"/>
      <c r="C36" s="88" t="s">
        <v>84</v>
      </c>
      <c r="D36" s="276" t="s">
        <v>1012</v>
      </c>
      <c r="E36" s="278">
        <v>0</v>
      </c>
      <c r="F36" s="279" t="s">
        <v>854</v>
      </c>
    </row>
    <row r="37" spans="1:6" ht="13.5" customHeight="1">
      <c r="A37" s="45"/>
      <c r="B37" s="122"/>
      <c r="C37" s="88" t="s">
        <v>97</v>
      </c>
      <c r="D37" s="276" t="s">
        <v>1012</v>
      </c>
      <c r="E37" s="278">
        <v>0</v>
      </c>
      <c r="F37" s="279" t="s">
        <v>854</v>
      </c>
    </row>
    <row r="38" spans="1:6" ht="13.5" customHeight="1">
      <c r="A38" s="45"/>
      <c r="B38" s="122"/>
      <c r="C38" s="88" t="s">
        <v>479</v>
      </c>
      <c r="D38" s="276" t="s">
        <v>1012</v>
      </c>
      <c r="E38" s="278">
        <v>0</v>
      </c>
      <c r="F38" s="279" t="s">
        <v>854</v>
      </c>
    </row>
    <row r="39" spans="1:6" ht="13.5" customHeight="1">
      <c r="A39" s="123"/>
      <c r="B39" s="124"/>
      <c r="C39" s="88" t="s">
        <v>882</v>
      </c>
      <c r="D39" s="273" t="s">
        <v>1012</v>
      </c>
      <c r="E39" s="274">
        <v>0</v>
      </c>
      <c r="F39" s="275" t="s">
        <v>854</v>
      </c>
    </row>
    <row r="40" spans="1:6">
      <c r="A40" s="289" t="s">
        <v>1045</v>
      </c>
      <c r="B40" s="290" t="s">
        <v>1046</v>
      </c>
      <c r="C40" s="291" t="s">
        <v>479</v>
      </c>
      <c r="D40" s="292" t="s">
        <v>1250</v>
      </c>
      <c r="E40" s="293">
        <v>6052053</v>
      </c>
      <c r="F40" s="294">
        <v>6062053</v>
      </c>
    </row>
    <row r="41" spans="1:6" ht="13.5" customHeight="1">
      <c r="A41" s="295" t="s">
        <v>159</v>
      </c>
      <c r="B41" s="296" t="s">
        <v>1054</v>
      </c>
      <c r="C41" s="42" t="s">
        <v>1235</v>
      </c>
      <c r="D41" s="42" t="s">
        <v>161</v>
      </c>
      <c r="E41" s="256" t="s">
        <v>86</v>
      </c>
      <c r="F41" s="264" t="s">
        <v>1048</v>
      </c>
    </row>
    <row r="42" spans="1:6" ht="13.5" customHeight="1">
      <c r="A42" s="39"/>
      <c r="B42" s="40"/>
      <c r="C42" s="276" t="s">
        <v>84</v>
      </c>
      <c r="D42" s="276" t="s">
        <v>161</v>
      </c>
      <c r="E42" s="278" t="s">
        <v>86</v>
      </c>
      <c r="F42" s="279" t="s">
        <v>1050</v>
      </c>
    </row>
    <row r="43" spans="1:6" ht="13.5" customHeight="1">
      <c r="A43" s="54"/>
      <c r="B43" s="55"/>
      <c r="C43" s="204" t="s">
        <v>97</v>
      </c>
      <c r="D43" s="204" t="s">
        <v>161</v>
      </c>
      <c r="E43" s="257" t="s">
        <v>86</v>
      </c>
      <c r="F43" s="265">
        <v>846536</v>
      </c>
    </row>
    <row r="44" spans="1:6" ht="13.5" customHeight="1">
      <c r="A44" s="39" t="s">
        <v>477</v>
      </c>
      <c r="B44" s="40" t="s">
        <v>478</v>
      </c>
      <c r="C44" s="41" t="s">
        <v>97</v>
      </c>
      <c r="D44" s="41" t="s">
        <v>1281</v>
      </c>
      <c r="E44" s="255">
        <v>4</v>
      </c>
      <c r="F44" s="243">
        <v>3</v>
      </c>
    </row>
    <row r="45" spans="1:6" ht="13.5" customHeight="1">
      <c r="A45" s="39"/>
      <c r="B45" s="40"/>
      <c r="C45" s="41"/>
      <c r="D45" s="297" t="s">
        <v>1282</v>
      </c>
      <c r="E45" s="278">
        <v>3</v>
      </c>
      <c r="F45" s="279">
        <v>2</v>
      </c>
    </row>
    <row r="46" spans="1:6" ht="13.5" customHeight="1">
      <c r="A46" s="39"/>
      <c r="B46" s="40"/>
      <c r="C46" s="41"/>
      <c r="D46" s="297" t="s">
        <v>1283</v>
      </c>
      <c r="E46" s="278">
        <v>3</v>
      </c>
      <c r="F46" s="279">
        <v>2</v>
      </c>
    </row>
    <row r="47" spans="1:6">
      <c r="A47" s="39"/>
      <c r="B47" s="40"/>
      <c r="C47" s="41"/>
      <c r="D47" s="297" t="s">
        <v>1284</v>
      </c>
      <c r="E47" s="278">
        <v>2</v>
      </c>
      <c r="F47" s="279">
        <v>1</v>
      </c>
    </row>
    <row r="48" spans="1:6" s="9" customFormat="1">
      <c r="A48" s="39"/>
      <c r="B48" s="40"/>
      <c r="C48" s="88" t="s">
        <v>479</v>
      </c>
      <c r="D48" s="276" t="s">
        <v>1296</v>
      </c>
      <c r="E48" s="278">
        <v>6</v>
      </c>
      <c r="F48" s="279">
        <v>4</v>
      </c>
    </row>
    <row r="49" spans="1:6" s="9" customFormat="1">
      <c r="A49" s="39"/>
      <c r="B49" s="40"/>
      <c r="C49" s="41"/>
      <c r="D49" s="276" t="s">
        <v>1288</v>
      </c>
      <c r="E49" s="278">
        <v>3</v>
      </c>
      <c r="F49" s="279">
        <v>2</v>
      </c>
    </row>
    <row r="50" spans="1:6" s="9" customFormat="1">
      <c r="A50" s="39"/>
      <c r="B50" s="40"/>
      <c r="C50" s="41"/>
      <c r="D50" s="276" t="s">
        <v>1292</v>
      </c>
      <c r="E50" s="255">
        <v>2</v>
      </c>
      <c r="F50" s="243">
        <v>1</v>
      </c>
    </row>
    <row r="51" spans="1:6" s="9" customFormat="1">
      <c r="A51" s="39"/>
      <c r="B51" s="40"/>
      <c r="C51" s="41"/>
      <c r="D51" s="297" t="s">
        <v>1297</v>
      </c>
      <c r="E51" s="278">
        <v>3</v>
      </c>
      <c r="F51" s="279">
        <v>2</v>
      </c>
    </row>
    <row r="52" spans="1:6" s="9" customFormat="1">
      <c r="A52" s="39"/>
      <c r="B52" s="40"/>
      <c r="C52" s="41"/>
      <c r="D52" s="276" t="s">
        <v>1293</v>
      </c>
      <c r="E52" s="278">
        <v>1</v>
      </c>
      <c r="F52" s="279" t="s">
        <v>854</v>
      </c>
    </row>
    <row r="53" spans="1:6" s="9" customFormat="1">
      <c r="A53" s="39"/>
      <c r="B53" s="40"/>
      <c r="C53" s="41"/>
      <c r="D53" s="297" t="s">
        <v>1298</v>
      </c>
      <c r="E53" s="278">
        <v>3</v>
      </c>
      <c r="F53" s="279">
        <v>2</v>
      </c>
    </row>
    <row r="54" spans="1:6" s="9" customFormat="1">
      <c r="A54" s="39"/>
      <c r="B54" s="40"/>
      <c r="C54" s="41"/>
      <c r="D54" s="276" t="s">
        <v>1289</v>
      </c>
      <c r="E54" s="278">
        <v>2</v>
      </c>
      <c r="F54" s="279">
        <v>1</v>
      </c>
    </row>
    <row r="55" spans="1:6" s="9" customFormat="1">
      <c r="A55" s="39"/>
      <c r="B55" s="40"/>
      <c r="C55" s="41"/>
      <c r="D55" s="297" t="s">
        <v>1285</v>
      </c>
      <c r="E55" s="278">
        <v>5</v>
      </c>
      <c r="F55" s="279">
        <v>3</v>
      </c>
    </row>
    <row r="56" spans="1:6" s="9" customFormat="1">
      <c r="A56" s="39"/>
      <c r="B56" s="40"/>
      <c r="C56" s="41"/>
      <c r="D56" s="297" t="s">
        <v>1290</v>
      </c>
      <c r="E56" s="278">
        <v>2</v>
      </c>
      <c r="F56" s="279">
        <v>1</v>
      </c>
    </row>
    <row r="57" spans="1:6" s="9" customFormat="1">
      <c r="A57" s="39"/>
      <c r="B57" s="40"/>
      <c r="C57" s="41"/>
      <c r="D57" s="297" t="s">
        <v>1294</v>
      </c>
      <c r="E57" s="278">
        <v>2</v>
      </c>
      <c r="F57" s="279">
        <v>1</v>
      </c>
    </row>
    <row r="58" spans="1:6" s="9" customFormat="1">
      <c r="A58" s="39"/>
      <c r="B58" s="40"/>
      <c r="C58" s="41"/>
      <c r="D58" s="297" t="s">
        <v>1286</v>
      </c>
      <c r="E58" s="278">
        <v>2</v>
      </c>
      <c r="F58" s="279">
        <v>1</v>
      </c>
    </row>
    <row r="59" spans="1:6" s="9" customFormat="1">
      <c r="A59" s="39"/>
      <c r="B59" s="40"/>
      <c r="C59" s="41"/>
      <c r="D59" s="297" t="s">
        <v>1295</v>
      </c>
      <c r="E59" s="255">
        <v>1</v>
      </c>
      <c r="F59" s="243" t="s">
        <v>854</v>
      </c>
    </row>
    <row r="60" spans="1:6" s="9" customFormat="1">
      <c r="A60" s="39"/>
      <c r="B60" s="40"/>
      <c r="C60" s="41"/>
      <c r="D60" s="297" t="s">
        <v>1287</v>
      </c>
      <c r="E60" s="278">
        <v>3</v>
      </c>
      <c r="F60" s="279">
        <v>2</v>
      </c>
    </row>
    <row r="61" spans="1:6" s="9" customFormat="1">
      <c r="A61" s="39"/>
      <c r="B61" s="40"/>
      <c r="C61" s="41"/>
      <c r="D61" s="297" t="s">
        <v>1291</v>
      </c>
      <c r="E61" s="278">
        <v>2</v>
      </c>
      <c r="F61" s="279">
        <v>1</v>
      </c>
    </row>
    <row r="62" spans="1:6" s="9" customFormat="1">
      <c r="A62" s="268" t="s">
        <v>426</v>
      </c>
      <c r="B62" s="15" t="s">
        <v>1206</v>
      </c>
      <c r="C62" s="15" t="s">
        <v>479</v>
      </c>
      <c r="D62" s="15" t="s">
        <v>1207</v>
      </c>
      <c r="E62" s="269">
        <v>7048</v>
      </c>
      <c r="F62" s="270" t="s">
        <v>86</v>
      </c>
    </row>
    <row r="63" spans="1:6" s="9" customFormat="1">
      <c r="A63" s="21" t="s">
        <v>162</v>
      </c>
      <c r="B63" s="19" t="s">
        <v>87</v>
      </c>
      <c r="C63" s="8" t="s">
        <v>479</v>
      </c>
      <c r="D63" s="22" t="s">
        <v>678</v>
      </c>
      <c r="E63" s="260">
        <v>4773795206</v>
      </c>
      <c r="F63" s="48">
        <v>4865016858.9200001</v>
      </c>
    </row>
    <row r="64" spans="1:6" s="9" customFormat="1">
      <c r="A64" s="23"/>
      <c r="B64" s="17" t="s">
        <v>677</v>
      </c>
      <c r="C64" s="24"/>
      <c r="D64" s="25" t="s">
        <v>679</v>
      </c>
      <c r="E64" s="261">
        <v>4480639369</v>
      </c>
      <c r="F64" s="60">
        <v>4565952232.6499996</v>
      </c>
    </row>
    <row r="65" spans="1:6" s="9" customFormat="1">
      <c r="A65" s="23"/>
      <c r="B65" s="17"/>
      <c r="C65" s="24"/>
      <c r="D65" s="26" t="s">
        <v>680</v>
      </c>
      <c r="E65" s="261">
        <v>293155837</v>
      </c>
      <c r="F65" s="60">
        <v>299064626.27000004</v>
      </c>
    </row>
    <row r="66" spans="1:6" s="9" customFormat="1">
      <c r="A66" s="23"/>
      <c r="B66" s="17"/>
      <c r="C66" s="24"/>
      <c r="D66" s="25" t="s">
        <v>681</v>
      </c>
      <c r="E66" s="262">
        <v>250395297</v>
      </c>
      <c r="F66" s="46">
        <v>255725283.40000001</v>
      </c>
    </row>
    <row r="67" spans="1:6" s="9" customFormat="1">
      <c r="A67" s="23"/>
      <c r="B67" s="17"/>
      <c r="C67" s="24"/>
      <c r="D67" s="26" t="s">
        <v>682</v>
      </c>
      <c r="E67" s="263">
        <v>120517969</v>
      </c>
      <c r="F67" s="20">
        <v>123060386.55</v>
      </c>
    </row>
    <row r="68" spans="1:6" s="9" customFormat="1">
      <c r="A68" s="23"/>
      <c r="B68" s="17"/>
      <c r="C68" s="24"/>
      <c r="D68" s="25" t="s">
        <v>683</v>
      </c>
      <c r="E68" s="263">
        <v>562771942</v>
      </c>
      <c r="F68" s="46">
        <v>572339600.39999998</v>
      </c>
    </row>
    <row r="69" spans="1:6" s="9" customFormat="1">
      <c r="A69" s="23"/>
      <c r="B69" s="17"/>
      <c r="C69" s="24"/>
      <c r="D69" s="25" t="s">
        <v>684</v>
      </c>
      <c r="E69" s="262">
        <v>39003595</v>
      </c>
      <c r="F69" s="46">
        <v>39957856.280000001</v>
      </c>
    </row>
    <row r="70" spans="1:6" s="9" customFormat="1">
      <c r="A70" s="23"/>
      <c r="B70" s="17"/>
      <c r="C70" s="24"/>
      <c r="D70" s="26" t="s">
        <v>685</v>
      </c>
      <c r="E70" s="27">
        <v>38101344</v>
      </c>
      <c r="F70" s="20">
        <v>38872125.759999998</v>
      </c>
    </row>
    <row r="71" spans="1:6" s="9" customFormat="1">
      <c r="A71" s="23"/>
      <c r="B71" s="17"/>
      <c r="C71" s="24"/>
      <c r="D71" s="26" t="s">
        <v>686</v>
      </c>
      <c r="E71" s="27">
        <v>234927829</v>
      </c>
      <c r="F71" s="27">
        <v>239554507.59999999</v>
      </c>
    </row>
    <row r="72" spans="1:6" s="9" customFormat="1">
      <c r="A72" s="23"/>
      <c r="B72" s="17"/>
      <c r="C72" s="24"/>
      <c r="D72" s="26" t="s">
        <v>687</v>
      </c>
      <c r="E72" s="27">
        <v>43045787</v>
      </c>
      <c r="F72" s="27">
        <v>43947251</v>
      </c>
    </row>
    <row r="73" spans="1:6" s="9" customFormat="1">
      <c r="A73" s="28"/>
      <c r="B73" s="17"/>
      <c r="C73" s="24"/>
      <c r="D73" s="16" t="s">
        <v>688</v>
      </c>
      <c r="E73" s="30">
        <v>75811715</v>
      </c>
      <c r="F73" s="27">
        <v>77191909.760000005</v>
      </c>
    </row>
    <row r="74" spans="1:6" s="9" customFormat="1" ht="13.5" customHeight="1">
      <c r="A74" s="28"/>
      <c r="B74" s="29"/>
      <c r="C74" s="24"/>
      <c r="D74" s="26" t="s">
        <v>689</v>
      </c>
      <c r="E74" s="27">
        <v>65742896</v>
      </c>
      <c r="F74" s="30">
        <v>67055746.880000003</v>
      </c>
    </row>
    <row r="75" spans="1:6" s="9" customFormat="1">
      <c r="A75" s="28"/>
      <c r="B75" s="17"/>
      <c r="C75" s="24"/>
      <c r="D75" s="26" t="s">
        <v>690</v>
      </c>
      <c r="E75" s="27">
        <v>69733271</v>
      </c>
      <c r="F75" s="27">
        <v>71117242.519999996</v>
      </c>
    </row>
    <row r="76" spans="1:6" s="9" customFormat="1">
      <c r="A76" s="23"/>
      <c r="B76" s="17"/>
      <c r="C76" s="24"/>
      <c r="D76" s="26" t="s">
        <v>691</v>
      </c>
      <c r="E76" s="27">
        <v>142292211</v>
      </c>
      <c r="F76" s="27">
        <v>145681447.25999999</v>
      </c>
    </row>
    <row r="77" spans="1:6" s="9" customFormat="1">
      <c r="A77" s="23"/>
      <c r="B77" s="17"/>
      <c r="C77" s="24"/>
      <c r="D77" s="26" t="s">
        <v>692</v>
      </c>
      <c r="E77" s="27">
        <v>101555475</v>
      </c>
      <c r="F77" s="27">
        <v>103573179.76000001</v>
      </c>
    </row>
    <row r="78" spans="1:6" s="9" customFormat="1">
      <c r="A78" s="23"/>
      <c r="B78" s="29"/>
      <c r="C78" s="24"/>
      <c r="D78" s="26" t="s">
        <v>693</v>
      </c>
      <c r="E78" s="27">
        <v>35132840</v>
      </c>
      <c r="F78" s="27">
        <v>35894961.5</v>
      </c>
    </row>
    <row r="79" spans="1:6" s="9" customFormat="1">
      <c r="A79" s="10"/>
      <c r="B79" s="29"/>
      <c r="C79" s="24"/>
      <c r="D79" s="26" t="s">
        <v>694</v>
      </c>
      <c r="E79" s="27">
        <v>74451354</v>
      </c>
      <c r="F79" s="27">
        <v>76236518.719999999</v>
      </c>
    </row>
    <row r="80" spans="1:6" s="9" customFormat="1">
      <c r="A80" s="10"/>
      <c r="B80" s="29"/>
      <c r="C80" s="24"/>
      <c r="D80" s="26" t="s">
        <v>695</v>
      </c>
      <c r="E80" s="27">
        <v>99053128</v>
      </c>
      <c r="F80" s="27">
        <v>101009194.11</v>
      </c>
    </row>
    <row r="81" spans="1:6" s="9" customFormat="1">
      <c r="A81" s="10"/>
      <c r="B81" s="29"/>
      <c r="C81" s="24"/>
      <c r="D81" s="26" t="s">
        <v>696</v>
      </c>
      <c r="E81" s="27">
        <v>187760128</v>
      </c>
      <c r="F81" s="27">
        <v>191271011.65000001</v>
      </c>
    </row>
    <row r="82" spans="1:6" s="9" customFormat="1">
      <c r="A82" s="10"/>
      <c r="B82" s="29"/>
      <c r="C82" s="24"/>
      <c r="D82" s="16" t="s">
        <v>697</v>
      </c>
      <c r="E82" s="30">
        <v>203057497</v>
      </c>
      <c r="F82" s="27">
        <v>206909653.90000001</v>
      </c>
    </row>
    <row r="83" spans="1:6" s="9" customFormat="1">
      <c r="A83" s="10"/>
      <c r="B83" s="29"/>
      <c r="C83" s="24"/>
      <c r="D83" s="16" t="s">
        <v>698</v>
      </c>
      <c r="E83" s="30">
        <v>345601972</v>
      </c>
      <c r="F83" s="30">
        <v>351931270.24000001</v>
      </c>
    </row>
    <row r="84" spans="1:6" s="9" customFormat="1">
      <c r="A84" s="10"/>
      <c r="B84" s="29"/>
      <c r="C84" s="24"/>
      <c r="D84" s="26" t="s">
        <v>699</v>
      </c>
      <c r="E84" s="27">
        <v>60134673</v>
      </c>
      <c r="F84" s="30">
        <v>61289375.579999998</v>
      </c>
    </row>
    <row r="85" spans="1:6" s="9" customFormat="1">
      <c r="A85" s="10"/>
      <c r="B85" s="29"/>
      <c r="C85" s="24"/>
      <c r="D85" s="16" t="s">
        <v>700</v>
      </c>
      <c r="E85" s="30">
        <v>188728615</v>
      </c>
      <c r="F85" s="27">
        <v>191605505.83000001</v>
      </c>
    </row>
    <row r="86" spans="1:6" s="9" customFormat="1">
      <c r="A86" s="10"/>
      <c r="B86" s="29"/>
      <c r="C86" s="24"/>
      <c r="D86" s="26" t="s">
        <v>701</v>
      </c>
      <c r="E86" s="27">
        <v>92933476</v>
      </c>
      <c r="F86" s="30">
        <v>94849789.569999993</v>
      </c>
    </row>
    <row r="87" spans="1:6" s="9" customFormat="1">
      <c r="A87" s="10"/>
      <c r="B87" s="29"/>
      <c r="C87" s="24"/>
      <c r="D87" s="26" t="s">
        <v>702</v>
      </c>
      <c r="E87" s="27">
        <v>171966606</v>
      </c>
      <c r="F87" s="27">
        <v>174937373.81999999</v>
      </c>
    </row>
    <row r="88" spans="1:6" s="9" customFormat="1">
      <c r="A88" s="10"/>
      <c r="B88" s="29"/>
      <c r="C88" s="24"/>
      <c r="D88" s="16" t="s">
        <v>703</v>
      </c>
      <c r="E88" s="30">
        <v>77473584</v>
      </c>
      <c r="F88" s="27">
        <v>78838185.040000007</v>
      </c>
    </row>
    <row r="89" spans="1:6" s="9" customFormat="1">
      <c r="A89" s="10"/>
      <c r="B89" s="29"/>
      <c r="C89" s="24"/>
      <c r="D89" s="26" t="s">
        <v>704</v>
      </c>
      <c r="E89" s="27">
        <v>93608884</v>
      </c>
      <c r="F89" s="30">
        <v>95170294</v>
      </c>
    </row>
    <row r="90" spans="1:6" s="9" customFormat="1">
      <c r="A90" s="31"/>
      <c r="B90" s="11"/>
      <c r="D90" s="16" t="s">
        <v>705</v>
      </c>
      <c r="E90" s="30">
        <v>136757246</v>
      </c>
      <c r="F90" s="27">
        <v>138959767.80000001</v>
      </c>
    </row>
    <row r="91" spans="1:6" s="9" customFormat="1">
      <c r="A91" s="31"/>
      <c r="B91" s="11"/>
      <c r="C91" s="24"/>
      <c r="D91" s="26" t="s">
        <v>706</v>
      </c>
      <c r="E91" s="27">
        <v>52617788</v>
      </c>
      <c r="F91" s="30">
        <v>53726324</v>
      </c>
    </row>
    <row r="92" spans="1:6" s="9" customFormat="1">
      <c r="A92" s="31"/>
      <c r="B92" s="11"/>
      <c r="C92" s="24"/>
      <c r="D92" s="25" t="s">
        <v>707</v>
      </c>
      <c r="E92" s="32">
        <v>115868859</v>
      </c>
      <c r="F92" s="27">
        <v>117851406.84</v>
      </c>
    </row>
    <row r="93" spans="1:6" s="9" customFormat="1" ht="13.5" customHeight="1">
      <c r="A93" s="31"/>
      <c r="B93" s="11"/>
      <c r="C93" s="24"/>
      <c r="D93" s="26" t="s">
        <v>708</v>
      </c>
      <c r="E93" s="27">
        <v>42687313</v>
      </c>
      <c r="F93" s="32">
        <v>43585989.869999997</v>
      </c>
    </row>
    <row r="94" spans="1:6" s="9" customFormat="1" ht="13.5" customHeight="1">
      <c r="A94" s="31"/>
      <c r="B94" s="11"/>
      <c r="D94" s="26" t="s">
        <v>709</v>
      </c>
      <c r="E94" s="27">
        <v>101839386</v>
      </c>
      <c r="F94" s="27">
        <v>103582841.2</v>
      </c>
    </row>
    <row r="95" spans="1:6" s="9" customFormat="1" ht="13.5" customHeight="1">
      <c r="A95" s="10"/>
      <c r="B95" s="29"/>
      <c r="C95" s="24"/>
      <c r="D95" s="25" t="s">
        <v>710</v>
      </c>
      <c r="E95" s="32">
        <v>97481370</v>
      </c>
      <c r="F95" s="27">
        <v>99460679.799999997</v>
      </c>
    </row>
    <row r="96" spans="1:6" s="9" customFormat="1">
      <c r="A96" s="10"/>
      <c r="B96" s="29"/>
      <c r="C96" s="24"/>
      <c r="D96" s="33" t="s">
        <v>711</v>
      </c>
      <c r="E96" s="27">
        <v>131761516</v>
      </c>
      <c r="F96" s="32">
        <v>134402469.44999999</v>
      </c>
    </row>
    <row r="97" spans="1:6" s="9" customFormat="1">
      <c r="A97" s="23"/>
      <c r="B97" s="29"/>
      <c r="C97" s="24"/>
      <c r="D97" s="35" t="s">
        <v>712</v>
      </c>
      <c r="E97" s="27">
        <v>50793759</v>
      </c>
      <c r="F97" s="34">
        <v>51681334.5</v>
      </c>
    </row>
    <row r="98" spans="1:6" s="9" customFormat="1">
      <c r="A98" s="10"/>
      <c r="B98" s="11"/>
      <c r="C98" s="24"/>
      <c r="D98" s="35" t="s">
        <v>713</v>
      </c>
      <c r="E98" s="27">
        <v>60109119</v>
      </c>
      <c r="F98" s="27">
        <v>61399779.5</v>
      </c>
    </row>
    <row r="99" spans="1:6" s="9" customFormat="1">
      <c r="A99" s="10"/>
      <c r="B99" s="11"/>
      <c r="C99" s="24"/>
      <c r="D99" s="35" t="s">
        <v>714</v>
      </c>
      <c r="E99" s="27">
        <v>30259222</v>
      </c>
      <c r="F99" s="27">
        <v>30821771.399999999</v>
      </c>
    </row>
    <row r="100" spans="1:6" s="9" customFormat="1">
      <c r="A100" s="10"/>
      <c r="B100" s="11"/>
      <c r="C100" s="24"/>
      <c r="D100" s="35" t="s">
        <v>715</v>
      </c>
      <c r="E100" s="27">
        <v>49609862</v>
      </c>
      <c r="F100" s="27">
        <v>50570415.100000001</v>
      </c>
    </row>
    <row r="101" spans="1:6" s="9" customFormat="1">
      <c r="A101" s="10"/>
      <c r="B101" s="11"/>
      <c r="C101" s="11"/>
      <c r="D101" s="16" t="s">
        <v>716</v>
      </c>
      <c r="E101" s="30">
        <v>30422823</v>
      </c>
      <c r="F101" s="27">
        <v>30981514.199999999</v>
      </c>
    </row>
    <row r="102" spans="1:6" s="9" customFormat="1">
      <c r="A102" s="31"/>
      <c r="B102" s="11"/>
      <c r="C102" s="11"/>
      <c r="D102" s="26" t="s">
        <v>717</v>
      </c>
      <c r="E102" s="27">
        <v>62876103</v>
      </c>
      <c r="F102" s="30">
        <v>64275944.280000001</v>
      </c>
    </row>
    <row r="103" spans="1:6" s="9" customFormat="1">
      <c r="A103" s="31"/>
      <c r="B103" s="11"/>
      <c r="C103" s="24"/>
      <c r="D103" s="25" t="s">
        <v>718</v>
      </c>
      <c r="E103" s="32">
        <v>97698793</v>
      </c>
      <c r="F103" s="27">
        <v>99699544.299999997</v>
      </c>
    </row>
    <row r="104" spans="1:6" s="9" customFormat="1" ht="13.5" customHeight="1">
      <c r="A104" s="31"/>
      <c r="B104" s="11"/>
      <c r="C104" s="24"/>
      <c r="D104" s="26" t="s">
        <v>719</v>
      </c>
      <c r="E104" s="27">
        <v>46054122</v>
      </c>
      <c r="F104" s="32">
        <v>46932779.280000001</v>
      </c>
    </row>
    <row r="105" spans="1:6" s="9" customFormat="1">
      <c r="A105" s="31"/>
      <c r="B105" s="11"/>
      <c r="D105" s="26" t="s">
        <v>720</v>
      </c>
      <c r="E105" s="27">
        <v>29018995</v>
      </c>
      <c r="F105" s="27">
        <v>29668671.16</v>
      </c>
    </row>
    <row r="106" spans="1:6" s="9" customFormat="1">
      <c r="A106" s="10"/>
      <c r="B106" s="29"/>
      <c r="C106" s="24"/>
      <c r="D106" s="25" t="s">
        <v>721</v>
      </c>
      <c r="E106" s="32">
        <v>25216285</v>
      </c>
      <c r="F106" s="27">
        <v>25809263.32</v>
      </c>
    </row>
    <row r="107" spans="1:6" s="9" customFormat="1">
      <c r="A107" s="10"/>
      <c r="B107" s="29"/>
      <c r="C107" s="24"/>
      <c r="D107" s="33" t="s">
        <v>722</v>
      </c>
      <c r="E107" s="27">
        <v>13250875</v>
      </c>
      <c r="F107" s="32">
        <v>13570245.880000001</v>
      </c>
    </row>
    <row r="108" spans="1:6" s="9" customFormat="1">
      <c r="A108" s="23"/>
      <c r="B108" s="29"/>
      <c r="C108" s="24"/>
      <c r="D108" s="33" t="s">
        <v>723</v>
      </c>
      <c r="E108" s="27">
        <v>5253384</v>
      </c>
      <c r="F108" s="34">
        <v>5377250.8200000003</v>
      </c>
    </row>
    <row r="109" spans="1:6" s="9" customFormat="1">
      <c r="A109" s="10"/>
      <c r="B109" s="11"/>
      <c r="C109" s="11"/>
      <c r="D109" s="26" t="s">
        <v>724</v>
      </c>
      <c r="E109" s="27">
        <v>23295091</v>
      </c>
      <c r="F109" s="27">
        <v>23753923.079999998</v>
      </c>
    </row>
    <row r="110" spans="1:6" s="9" customFormat="1">
      <c r="A110" s="10"/>
      <c r="B110" s="11"/>
      <c r="D110" s="26" t="s">
        <v>725</v>
      </c>
      <c r="E110" s="27">
        <v>9361300</v>
      </c>
      <c r="F110" s="27">
        <v>9547074.6799999997</v>
      </c>
    </row>
    <row r="111" spans="1:6" s="9" customFormat="1">
      <c r="A111" s="10"/>
      <c r="B111" s="11"/>
      <c r="D111" s="26" t="s">
        <v>726</v>
      </c>
      <c r="E111" s="27">
        <v>11239013</v>
      </c>
      <c r="F111" s="27">
        <v>11472748.039999999</v>
      </c>
    </row>
    <row r="112" spans="1:6" s="9" customFormat="1">
      <c r="A112" s="10"/>
      <c r="B112" s="11"/>
      <c r="D112" s="26" t="s">
        <v>727</v>
      </c>
      <c r="E112" s="27">
        <v>10031654</v>
      </c>
      <c r="F112" s="27">
        <v>10243371.24</v>
      </c>
    </row>
    <row r="113" spans="1:6" s="9" customFormat="1">
      <c r="A113" s="10"/>
      <c r="B113" s="11"/>
      <c r="D113" s="26" t="s">
        <v>728</v>
      </c>
      <c r="E113" s="27">
        <v>11217368</v>
      </c>
      <c r="F113" s="27">
        <v>11407875.1</v>
      </c>
    </row>
    <row r="114" spans="1:6" s="9" customFormat="1">
      <c r="A114" s="10"/>
      <c r="B114" s="11"/>
      <c r="D114" s="26" t="s">
        <v>729</v>
      </c>
      <c r="E114" s="27">
        <v>6655991</v>
      </c>
      <c r="F114" s="27">
        <v>6770058.0999999996</v>
      </c>
    </row>
    <row r="115" spans="1:6" s="9" customFormat="1">
      <c r="A115" s="10"/>
      <c r="B115" s="11"/>
      <c r="D115" s="25" t="s">
        <v>730</v>
      </c>
      <c r="E115" s="27">
        <v>4368796</v>
      </c>
      <c r="F115" s="27">
        <v>4461520.66</v>
      </c>
    </row>
    <row r="116" spans="1:6" s="9" customFormat="1">
      <c r="A116" s="10"/>
      <c r="B116" s="11"/>
      <c r="D116" s="26" t="s">
        <v>731</v>
      </c>
      <c r="E116" s="27">
        <v>5095951</v>
      </c>
      <c r="F116" s="27">
        <v>5197971.49</v>
      </c>
    </row>
    <row r="117" spans="1:6" s="9" customFormat="1">
      <c r="A117" s="10"/>
      <c r="B117" s="11"/>
      <c r="D117" s="26" t="s">
        <v>732</v>
      </c>
      <c r="E117" s="27">
        <v>4718057</v>
      </c>
      <c r="F117" s="27">
        <v>4805441.96</v>
      </c>
    </row>
    <row r="118" spans="1:6" s="9" customFormat="1" ht="12.75" customHeight="1">
      <c r="A118" s="10"/>
      <c r="B118" s="11"/>
      <c r="D118" s="25" t="s">
        <v>733</v>
      </c>
      <c r="E118" s="27">
        <v>2308514</v>
      </c>
      <c r="F118" s="27">
        <v>2364185.36</v>
      </c>
    </row>
    <row r="119" spans="1:6" s="9" customFormat="1">
      <c r="A119" s="10"/>
      <c r="B119" s="11"/>
      <c r="D119" s="26" t="s">
        <v>734</v>
      </c>
      <c r="E119" s="27">
        <v>3414625</v>
      </c>
      <c r="F119" s="27">
        <v>3491183.68</v>
      </c>
    </row>
    <row r="120" spans="1:6" s="9" customFormat="1">
      <c r="A120" s="10"/>
      <c r="B120" s="11"/>
      <c r="D120" s="36" t="s">
        <v>735</v>
      </c>
      <c r="E120" s="27">
        <v>657484</v>
      </c>
      <c r="F120" s="27">
        <v>673427</v>
      </c>
    </row>
    <row r="121" spans="1:6" s="9" customFormat="1">
      <c r="A121" s="10"/>
      <c r="B121" s="11"/>
      <c r="D121" s="36" t="s">
        <v>736</v>
      </c>
      <c r="E121" s="27">
        <v>6427037</v>
      </c>
      <c r="F121" s="27">
        <v>6568038.4199999999</v>
      </c>
    </row>
    <row r="122" spans="1:6" s="9" customFormat="1">
      <c r="A122" s="10"/>
      <c r="B122" s="11"/>
      <c r="C122" s="11"/>
      <c r="D122" s="36" t="s">
        <v>737</v>
      </c>
      <c r="E122" s="32">
        <v>5581945</v>
      </c>
      <c r="F122" s="32">
        <v>5705931.3700000001</v>
      </c>
    </row>
    <row r="123" spans="1:6" s="9" customFormat="1">
      <c r="A123" s="10"/>
      <c r="B123" s="11"/>
      <c r="D123" s="37" t="s">
        <v>738</v>
      </c>
      <c r="E123" s="27">
        <v>21827986</v>
      </c>
      <c r="F123" s="27">
        <v>22268839.93</v>
      </c>
    </row>
    <row r="124" spans="1:6" s="9" customFormat="1">
      <c r="A124" s="59"/>
      <c r="B124" s="11"/>
      <c r="D124" s="26" t="s">
        <v>739</v>
      </c>
      <c r="E124" s="27">
        <v>15258047</v>
      </c>
      <c r="F124" s="27">
        <v>15610298.199999999</v>
      </c>
    </row>
    <row r="125" spans="1:6" s="9" customFormat="1">
      <c r="A125" s="59"/>
      <c r="B125" s="11"/>
      <c r="D125" s="26" t="s">
        <v>740</v>
      </c>
      <c r="E125" s="27">
        <v>25120826</v>
      </c>
      <c r="F125" s="27">
        <v>25606200.420000002</v>
      </c>
    </row>
    <row r="126" spans="1:6" s="9" customFormat="1">
      <c r="A126" s="59"/>
      <c r="B126" s="11"/>
      <c r="D126" s="26" t="s">
        <v>741</v>
      </c>
      <c r="E126" s="32">
        <v>36540199</v>
      </c>
      <c r="F126" s="32">
        <v>37086152.100000001</v>
      </c>
    </row>
    <row r="127" spans="1:6" s="9" customFormat="1">
      <c r="A127" s="59"/>
      <c r="B127" s="13"/>
      <c r="C127" s="13"/>
      <c r="D127" s="14" t="s">
        <v>742</v>
      </c>
      <c r="E127" s="38">
        <v>17296414</v>
      </c>
      <c r="F127" s="38">
        <v>17604954.260000002</v>
      </c>
    </row>
    <row r="128" spans="1:6" s="9" customFormat="1">
      <c r="A128" s="23"/>
      <c r="B128" s="19" t="s">
        <v>746</v>
      </c>
      <c r="C128" s="8" t="s">
        <v>479</v>
      </c>
      <c r="D128" s="22" t="s">
        <v>743</v>
      </c>
      <c r="E128" s="260">
        <v>2149013716</v>
      </c>
      <c r="F128" s="48">
        <v>2149414301</v>
      </c>
    </row>
    <row r="129" spans="1:6" s="9" customFormat="1">
      <c r="A129" s="23"/>
      <c r="B129" s="17"/>
      <c r="C129" s="24"/>
      <c r="D129" s="25" t="s">
        <v>679</v>
      </c>
      <c r="E129" s="261">
        <v>2034794558</v>
      </c>
      <c r="F129" s="60">
        <v>2035180581</v>
      </c>
    </row>
    <row r="130" spans="1:6" s="9" customFormat="1">
      <c r="A130" s="23"/>
      <c r="B130" s="17"/>
      <c r="C130" s="24"/>
      <c r="D130" s="26" t="s">
        <v>680</v>
      </c>
      <c r="E130" s="261">
        <v>114219158</v>
      </c>
      <c r="F130" s="60">
        <v>114233720</v>
      </c>
    </row>
    <row r="131" spans="1:6" s="9" customFormat="1">
      <c r="A131" s="23"/>
      <c r="B131" s="17"/>
      <c r="C131" s="24"/>
      <c r="D131" s="26" t="s">
        <v>744</v>
      </c>
      <c r="E131" s="263">
        <v>343252158</v>
      </c>
      <c r="F131" s="46">
        <v>343345539</v>
      </c>
    </row>
    <row r="132" spans="1:6" s="9" customFormat="1">
      <c r="A132" s="23"/>
      <c r="B132" s="17"/>
      <c r="C132" s="24"/>
      <c r="D132" s="25" t="s">
        <v>681</v>
      </c>
      <c r="E132" s="262">
        <v>67236720</v>
      </c>
      <c r="F132" s="20">
        <v>67249591</v>
      </c>
    </row>
    <row r="133" spans="1:6" s="9" customFormat="1">
      <c r="A133" s="23"/>
      <c r="B133" s="17"/>
      <c r="C133" s="24"/>
      <c r="D133" s="26" t="s">
        <v>682</v>
      </c>
      <c r="E133" s="263">
        <v>83146438</v>
      </c>
      <c r="F133" s="46">
        <v>83162559</v>
      </c>
    </row>
    <row r="134" spans="1:6" s="9" customFormat="1">
      <c r="A134" s="23"/>
      <c r="B134" s="17"/>
      <c r="C134" s="24"/>
      <c r="D134" s="25" t="s">
        <v>684</v>
      </c>
      <c r="E134" s="262">
        <v>18346966</v>
      </c>
      <c r="F134" s="20">
        <v>18352574</v>
      </c>
    </row>
    <row r="135" spans="1:6" s="9" customFormat="1">
      <c r="A135" s="23"/>
      <c r="B135" s="17"/>
      <c r="C135" s="24"/>
      <c r="D135" s="26" t="s">
        <v>685</v>
      </c>
      <c r="E135" s="27">
        <v>29896393</v>
      </c>
      <c r="F135" s="27">
        <v>29903674</v>
      </c>
    </row>
    <row r="136" spans="1:6" s="9" customFormat="1">
      <c r="A136" s="23"/>
      <c r="B136" s="17"/>
      <c r="C136" s="24"/>
      <c r="D136" s="26" t="s">
        <v>686</v>
      </c>
      <c r="E136" s="27">
        <v>110380501</v>
      </c>
      <c r="F136" s="27">
        <v>110401495</v>
      </c>
    </row>
    <row r="137" spans="1:6" s="9" customFormat="1" ht="13.5" customHeight="1">
      <c r="A137" s="28"/>
      <c r="B137" s="29"/>
      <c r="C137" s="24"/>
      <c r="D137" s="16" t="s">
        <v>688</v>
      </c>
      <c r="E137" s="30">
        <v>39971962</v>
      </c>
      <c r="F137" s="30">
        <v>39983063</v>
      </c>
    </row>
    <row r="138" spans="1:6" s="9" customFormat="1">
      <c r="A138" s="23"/>
      <c r="B138" s="17"/>
      <c r="C138" s="24"/>
      <c r="D138" s="26" t="s">
        <v>691</v>
      </c>
      <c r="E138" s="27">
        <v>102647902</v>
      </c>
      <c r="F138" s="27">
        <v>102670062</v>
      </c>
    </row>
    <row r="139" spans="1:6" s="9" customFormat="1">
      <c r="A139" s="23"/>
      <c r="B139" s="29"/>
      <c r="C139" s="24"/>
      <c r="D139" s="26" t="s">
        <v>692</v>
      </c>
      <c r="E139" s="27">
        <v>58414091</v>
      </c>
      <c r="F139" s="27">
        <v>58426356</v>
      </c>
    </row>
    <row r="140" spans="1:6" s="9" customFormat="1">
      <c r="A140" s="10"/>
      <c r="B140" s="29"/>
      <c r="C140" s="24"/>
      <c r="D140" s="26" t="s">
        <v>693</v>
      </c>
      <c r="E140" s="27">
        <v>11646001</v>
      </c>
      <c r="F140" s="27">
        <v>11651420</v>
      </c>
    </row>
    <row r="141" spans="1:6" s="9" customFormat="1">
      <c r="A141" s="10"/>
      <c r="B141" s="29"/>
      <c r="C141" s="24"/>
      <c r="D141" s="26" t="s">
        <v>694</v>
      </c>
      <c r="E141" s="27">
        <v>37355261</v>
      </c>
      <c r="F141" s="27">
        <v>37363830</v>
      </c>
    </row>
    <row r="142" spans="1:6" s="9" customFormat="1">
      <c r="A142" s="10"/>
      <c r="B142" s="29"/>
      <c r="C142" s="24"/>
      <c r="D142" s="26" t="s">
        <v>695</v>
      </c>
      <c r="E142" s="27">
        <v>25432260</v>
      </c>
      <c r="F142" s="27">
        <v>25441785</v>
      </c>
    </row>
    <row r="143" spans="1:6" s="9" customFormat="1">
      <c r="A143" s="10"/>
      <c r="B143" s="29"/>
      <c r="C143" s="24"/>
      <c r="D143" s="26" t="s">
        <v>696</v>
      </c>
      <c r="E143" s="27">
        <v>89377390</v>
      </c>
      <c r="F143" s="27">
        <v>89391949</v>
      </c>
    </row>
    <row r="144" spans="1:6" s="9" customFormat="1">
      <c r="A144" s="10"/>
      <c r="B144" s="29"/>
      <c r="C144" s="24"/>
      <c r="D144" s="16" t="s">
        <v>697</v>
      </c>
      <c r="E144" s="30">
        <v>85869382</v>
      </c>
      <c r="F144" s="30">
        <v>85892794</v>
      </c>
    </row>
    <row r="145" spans="1:6" s="9" customFormat="1">
      <c r="A145" s="10"/>
      <c r="B145" s="29"/>
      <c r="C145" s="24"/>
      <c r="D145" s="26" t="s">
        <v>699</v>
      </c>
      <c r="E145" s="27">
        <v>16288545</v>
      </c>
      <c r="F145" s="27">
        <v>16293205</v>
      </c>
    </row>
    <row r="146" spans="1:6" s="9" customFormat="1">
      <c r="A146" s="10"/>
      <c r="B146" s="29"/>
      <c r="C146" s="24"/>
      <c r="D146" s="26" t="s">
        <v>701</v>
      </c>
      <c r="E146" s="27">
        <v>65455379</v>
      </c>
      <c r="F146" s="27">
        <v>65473983</v>
      </c>
    </row>
    <row r="147" spans="1:6" s="9" customFormat="1">
      <c r="A147" s="10"/>
      <c r="B147" s="29"/>
      <c r="C147" s="24"/>
      <c r="D147" s="26" t="s">
        <v>702</v>
      </c>
      <c r="E147" s="27">
        <v>37741507</v>
      </c>
      <c r="F147" s="27">
        <v>37748980</v>
      </c>
    </row>
    <row r="148" spans="1:6" s="9" customFormat="1">
      <c r="A148" s="10"/>
      <c r="B148" s="29"/>
      <c r="C148" s="24"/>
      <c r="D148" s="16" t="s">
        <v>703</v>
      </c>
      <c r="E148" s="30">
        <v>24947052</v>
      </c>
      <c r="F148" s="30">
        <v>24951210</v>
      </c>
    </row>
    <row r="149" spans="1:6" s="9" customFormat="1">
      <c r="A149" s="31"/>
      <c r="B149" s="11"/>
      <c r="C149" s="24"/>
      <c r="D149" s="16" t="s">
        <v>705</v>
      </c>
      <c r="E149" s="30">
        <v>49532961</v>
      </c>
      <c r="F149" s="30">
        <v>49542927</v>
      </c>
    </row>
    <row r="150" spans="1:6" s="9" customFormat="1">
      <c r="A150" s="31"/>
      <c r="B150" s="11"/>
      <c r="C150" s="24"/>
      <c r="D150" s="26" t="s">
        <v>706</v>
      </c>
      <c r="E150" s="27">
        <v>27502171</v>
      </c>
      <c r="F150" s="27">
        <v>27507819</v>
      </c>
    </row>
    <row r="151" spans="1:6" s="9" customFormat="1" ht="13.5" customHeight="1">
      <c r="A151" s="31"/>
      <c r="B151" s="11"/>
      <c r="C151" s="24"/>
      <c r="D151" s="25" t="s">
        <v>707</v>
      </c>
      <c r="E151" s="32">
        <v>56198649</v>
      </c>
      <c r="F151" s="32">
        <v>56211613</v>
      </c>
    </row>
    <row r="152" spans="1:6" s="9" customFormat="1" ht="13.5" customHeight="1">
      <c r="A152" s="31"/>
      <c r="B152" s="11"/>
      <c r="D152" s="26" t="s">
        <v>708</v>
      </c>
      <c r="E152" s="27">
        <v>24099653</v>
      </c>
      <c r="F152" s="27">
        <v>24105861</v>
      </c>
    </row>
    <row r="153" spans="1:6" s="9" customFormat="1" ht="13.5" customHeight="1">
      <c r="A153" s="10"/>
      <c r="B153" s="29"/>
      <c r="C153" s="24"/>
      <c r="D153" s="26" t="s">
        <v>709</v>
      </c>
      <c r="E153" s="27">
        <v>20377527</v>
      </c>
      <c r="F153" s="27">
        <v>20384926</v>
      </c>
    </row>
    <row r="154" spans="1:6" s="9" customFormat="1">
      <c r="A154" s="10"/>
      <c r="B154" s="29"/>
      <c r="C154" s="24"/>
      <c r="D154" s="25" t="s">
        <v>710</v>
      </c>
      <c r="E154" s="32">
        <v>40073639</v>
      </c>
      <c r="F154" s="32">
        <v>40084168</v>
      </c>
    </row>
    <row r="155" spans="1:6" s="9" customFormat="1">
      <c r="A155" s="10"/>
      <c r="B155" s="11"/>
      <c r="C155" s="24"/>
      <c r="D155" s="35" t="s">
        <v>712</v>
      </c>
      <c r="E155" s="27">
        <v>22572048</v>
      </c>
      <c r="F155" s="27">
        <v>22576375</v>
      </c>
    </row>
    <row r="156" spans="1:6" s="9" customFormat="1">
      <c r="A156" s="10"/>
      <c r="B156" s="11"/>
      <c r="C156" s="24"/>
      <c r="D156" s="35" t="s">
        <v>713</v>
      </c>
      <c r="E156" s="27">
        <v>36868314</v>
      </c>
      <c r="F156" s="27">
        <v>36872214</v>
      </c>
    </row>
    <row r="157" spans="1:6" s="9" customFormat="1">
      <c r="A157" s="10"/>
      <c r="B157" s="11"/>
      <c r="C157" s="24"/>
      <c r="D157" s="35" t="s">
        <v>714</v>
      </c>
      <c r="E157" s="27">
        <v>24743947</v>
      </c>
      <c r="F157" s="27">
        <v>24747880</v>
      </c>
    </row>
    <row r="158" spans="1:6" s="9" customFormat="1">
      <c r="A158" s="10"/>
      <c r="B158" s="11"/>
      <c r="C158" s="11"/>
      <c r="D158" s="35" t="s">
        <v>715</v>
      </c>
      <c r="E158" s="27">
        <v>28444863</v>
      </c>
      <c r="F158" s="27">
        <v>28451663</v>
      </c>
    </row>
    <row r="159" spans="1:6" s="9" customFormat="1">
      <c r="A159" s="31"/>
      <c r="B159" s="11"/>
      <c r="C159" s="24"/>
      <c r="D159" s="26" t="s">
        <v>717</v>
      </c>
      <c r="E159" s="27">
        <v>13295816</v>
      </c>
      <c r="F159" s="27">
        <v>13300136</v>
      </c>
    </row>
    <row r="160" spans="1:6" s="9" customFormat="1" ht="13.5" customHeight="1">
      <c r="A160" s="31"/>
      <c r="B160" s="11"/>
      <c r="C160" s="24"/>
      <c r="D160" s="25" t="s">
        <v>718</v>
      </c>
      <c r="E160" s="32">
        <v>37063965</v>
      </c>
      <c r="F160" s="32">
        <v>37073071</v>
      </c>
    </row>
    <row r="161" spans="1:6" s="9" customFormat="1">
      <c r="A161" s="31"/>
      <c r="B161" s="11"/>
      <c r="D161" s="26" t="s">
        <v>719</v>
      </c>
      <c r="E161" s="27">
        <v>5849417</v>
      </c>
      <c r="F161" s="27">
        <v>5852179</v>
      </c>
    </row>
    <row r="162" spans="1:6" s="9" customFormat="1">
      <c r="A162" s="10"/>
      <c r="B162" s="29"/>
      <c r="C162" s="24"/>
      <c r="D162" s="26" t="s">
        <v>720</v>
      </c>
      <c r="E162" s="27">
        <v>14428541</v>
      </c>
      <c r="F162" s="27">
        <v>14431470</v>
      </c>
    </row>
    <row r="163" spans="1:6" s="9" customFormat="1">
      <c r="A163" s="10"/>
      <c r="B163" s="29"/>
      <c r="C163" s="24"/>
      <c r="D163" s="25" t="s">
        <v>721</v>
      </c>
      <c r="E163" s="32">
        <v>12029617</v>
      </c>
      <c r="F163" s="32">
        <v>12031765</v>
      </c>
    </row>
    <row r="164" spans="1:6" s="9" customFormat="1">
      <c r="A164" s="23"/>
      <c r="B164" s="29"/>
      <c r="C164" s="24"/>
      <c r="D164" s="33" t="s">
        <v>745</v>
      </c>
      <c r="E164" s="27">
        <v>1744684</v>
      </c>
      <c r="F164" s="34">
        <v>1745101</v>
      </c>
    </row>
    <row r="165" spans="1:6" s="9" customFormat="1">
      <c r="A165" s="10"/>
      <c r="B165" s="11"/>
      <c r="D165" s="25" t="s">
        <v>727</v>
      </c>
      <c r="E165" s="27">
        <v>5024264</v>
      </c>
      <c r="F165" s="27">
        <v>5025660</v>
      </c>
    </row>
    <row r="166" spans="1:6" s="9" customFormat="1">
      <c r="A166" s="10"/>
      <c r="B166" s="11"/>
      <c r="D166" s="26" t="s">
        <v>731</v>
      </c>
      <c r="E166" s="27">
        <v>3417592</v>
      </c>
      <c r="F166" s="27">
        <v>3418532</v>
      </c>
    </row>
    <row r="167" spans="1:6" s="9" customFormat="1">
      <c r="A167" s="10"/>
      <c r="B167" s="11"/>
      <c r="D167" s="26" t="s">
        <v>732</v>
      </c>
      <c r="E167" s="27">
        <v>4383261</v>
      </c>
      <c r="F167" s="27">
        <v>4385965</v>
      </c>
    </row>
    <row r="168" spans="1:6" s="9" customFormat="1" ht="12.75" customHeight="1">
      <c r="A168" s="10"/>
      <c r="B168" s="11"/>
      <c r="D168" s="25" t="s">
        <v>733</v>
      </c>
      <c r="E168" s="27">
        <v>2433650</v>
      </c>
      <c r="F168" s="27">
        <v>2435232</v>
      </c>
    </row>
    <row r="169" spans="1:6" s="9" customFormat="1">
      <c r="A169" s="10"/>
      <c r="B169" s="11"/>
      <c r="D169" s="26" t="s">
        <v>734</v>
      </c>
      <c r="E169" s="27">
        <v>3885889</v>
      </c>
      <c r="F169" s="27">
        <v>3886736</v>
      </c>
    </row>
    <row r="170" spans="1:6" s="9" customFormat="1">
      <c r="A170" s="10"/>
      <c r="B170" s="11"/>
      <c r="D170" s="25" t="s">
        <v>739</v>
      </c>
      <c r="E170" s="32">
        <v>5654476</v>
      </c>
      <c r="F170" s="32">
        <v>5656075</v>
      </c>
    </row>
    <row r="171" spans="1:6" s="9" customFormat="1">
      <c r="A171" s="7" t="s">
        <v>1108</v>
      </c>
      <c r="B171" s="8" t="s">
        <v>1109</v>
      </c>
      <c r="C171" s="8" t="s">
        <v>97</v>
      </c>
      <c r="D171" s="8" t="s">
        <v>1251</v>
      </c>
      <c r="E171" s="252" t="s">
        <v>89</v>
      </c>
      <c r="F171" s="252">
        <v>117</v>
      </c>
    </row>
    <row r="172" spans="1:6" s="9" customFormat="1">
      <c r="A172" s="10"/>
      <c r="B172" s="17"/>
      <c r="D172" s="26" t="s">
        <v>1253</v>
      </c>
      <c r="E172" s="27" t="s">
        <v>89</v>
      </c>
      <c r="F172" s="27" t="s">
        <v>113</v>
      </c>
    </row>
    <row r="173" spans="1:6" s="9" customFormat="1">
      <c r="A173" s="10"/>
      <c r="B173" s="17"/>
      <c r="C173" s="11"/>
      <c r="D173" s="26" t="s">
        <v>1252</v>
      </c>
      <c r="E173" s="27" t="s">
        <v>89</v>
      </c>
      <c r="F173" s="27">
        <v>1632</v>
      </c>
    </row>
    <row r="174" spans="1:6" s="9" customFormat="1">
      <c r="A174" s="10"/>
      <c r="B174" s="17"/>
      <c r="D174" s="16" t="s">
        <v>1254</v>
      </c>
      <c r="E174" s="30" t="s">
        <v>89</v>
      </c>
      <c r="F174" s="32" t="s">
        <v>113</v>
      </c>
    </row>
    <row r="175" spans="1:6" s="9" customFormat="1">
      <c r="A175" s="7" t="s">
        <v>1185</v>
      </c>
      <c r="B175" s="8" t="s">
        <v>1186</v>
      </c>
      <c r="C175" s="8" t="s">
        <v>97</v>
      </c>
      <c r="D175" s="22" t="s">
        <v>1188</v>
      </c>
      <c r="E175" s="47">
        <v>2532</v>
      </c>
      <c r="F175" s="47">
        <v>2533</v>
      </c>
    </row>
    <row r="176" spans="1:6" s="9" customFormat="1">
      <c r="A176" s="10"/>
      <c r="B176" s="17" t="s">
        <v>1187</v>
      </c>
      <c r="D176" s="16" t="s">
        <v>1189</v>
      </c>
      <c r="E176" s="30">
        <v>165</v>
      </c>
      <c r="F176" s="27">
        <v>163</v>
      </c>
    </row>
    <row r="177" spans="1:6" s="9" customFormat="1">
      <c r="A177" s="10"/>
      <c r="B177" s="17"/>
      <c r="D177" s="16" t="s">
        <v>1190</v>
      </c>
      <c r="E177" s="30">
        <v>82</v>
      </c>
      <c r="F177" s="32">
        <v>80</v>
      </c>
    </row>
    <row r="178" spans="1:6" s="9" customFormat="1">
      <c r="A178" s="10"/>
      <c r="B178" s="17"/>
      <c r="D178" s="16" t="s">
        <v>1191</v>
      </c>
      <c r="E178" s="30">
        <v>3</v>
      </c>
      <c r="F178" s="32">
        <v>5</v>
      </c>
    </row>
    <row r="179" spans="1:6" s="9" customFormat="1">
      <c r="A179" s="10"/>
      <c r="B179" s="17"/>
      <c r="D179" s="16" t="s">
        <v>1192</v>
      </c>
      <c r="E179" s="30" t="s">
        <v>854</v>
      </c>
      <c r="F179" s="32">
        <v>1</v>
      </c>
    </row>
    <row r="180" spans="1:6" s="9" customFormat="1">
      <c r="A180" s="10"/>
      <c r="B180" s="17"/>
      <c r="D180" s="16" t="s">
        <v>1193</v>
      </c>
      <c r="E180" s="30" t="s">
        <v>854</v>
      </c>
      <c r="F180" s="32">
        <v>1</v>
      </c>
    </row>
    <row r="181" spans="1:6" s="9" customFormat="1">
      <c r="A181" s="10"/>
      <c r="B181" s="17"/>
      <c r="D181" s="16" t="s">
        <v>1194</v>
      </c>
      <c r="E181" s="30" t="s">
        <v>854</v>
      </c>
      <c r="F181" s="32">
        <v>1</v>
      </c>
    </row>
    <row r="182" spans="1:6" s="9" customFormat="1">
      <c r="A182" s="10"/>
      <c r="B182" s="17"/>
      <c r="D182" s="16" t="s">
        <v>1195</v>
      </c>
      <c r="E182" s="30">
        <v>18</v>
      </c>
      <c r="F182" s="32">
        <v>19</v>
      </c>
    </row>
    <row r="183" spans="1:6" s="9" customFormat="1">
      <c r="A183" s="10"/>
      <c r="B183" s="17"/>
      <c r="D183" s="16" t="s">
        <v>1196</v>
      </c>
      <c r="E183" s="30">
        <v>4</v>
      </c>
      <c r="F183" s="32">
        <v>3</v>
      </c>
    </row>
    <row r="184" spans="1:6" s="9" customFormat="1">
      <c r="A184" s="10"/>
      <c r="B184" s="17"/>
      <c r="D184" s="16" t="s">
        <v>1197</v>
      </c>
      <c r="E184" s="30">
        <v>825</v>
      </c>
      <c r="F184" s="32">
        <v>821</v>
      </c>
    </row>
    <row r="185" spans="1:6" s="9" customFormat="1">
      <c r="A185" s="10"/>
      <c r="B185" s="17"/>
      <c r="D185" s="16" t="s">
        <v>1198</v>
      </c>
      <c r="E185" s="30">
        <v>4</v>
      </c>
      <c r="F185" s="32">
        <v>3</v>
      </c>
    </row>
    <row r="186" spans="1:6" s="9" customFormat="1">
      <c r="A186" s="10"/>
      <c r="B186" s="17"/>
      <c r="D186" s="16" t="s">
        <v>1199</v>
      </c>
      <c r="E186" s="30">
        <v>1</v>
      </c>
      <c r="F186" s="32" t="s">
        <v>854</v>
      </c>
    </row>
    <row r="187" spans="1:6" s="9" customFormat="1">
      <c r="A187" s="10"/>
      <c r="B187" s="17"/>
      <c r="D187" s="16" t="s">
        <v>1200</v>
      </c>
      <c r="E187" s="30">
        <v>1</v>
      </c>
      <c r="F187" s="32" t="s">
        <v>854</v>
      </c>
    </row>
    <row r="188" spans="1:6" s="9" customFormat="1">
      <c r="A188" s="10"/>
      <c r="B188" s="17"/>
      <c r="D188" s="16" t="s">
        <v>1201</v>
      </c>
      <c r="E188" s="30">
        <v>490</v>
      </c>
      <c r="F188" s="32">
        <v>488</v>
      </c>
    </row>
    <row r="189" spans="1:6" s="9" customFormat="1">
      <c r="A189" s="10"/>
      <c r="B189" s="17"/>
      <c r="D189" s="16" t="s">
        <v>1202</v>
      </c>
      <c r="E189" s="30">
        <v>3</v>
      </c>
      <c r="F189" s="32">
        <v>2</v>
      </c>
    </row>
    <row r="190" spans="1:6" s="9" customFormat="1">
      <c r="A190" s="12"/>
      <c r="B190" s="18"/>
      <c r="C190" s="51"/>
      <c r="D190" s="13" t="s">
        <v>1203</v>
      </c>
      <c r="E190" s="58">
        <v>1</v>
      </c>
      <c r="F190" s="38" t="s">
        <v>854</v>
      </c>
    </row>
    <row r="191" spans="1:6" s="9" customFormat="1">
      <c r="A191" s="7" t="s">
        <v>163</v>
      </c>
      <c r="B191" s="8" t="s">
        <v>164</v>
      </c>
      <c r="C191" s="11" t="s">
        <v>97</v>
      </c>
      <c r="D191" s="16" t="s">
        <v>167</v>
      </c>
      <c r="E191" s="30">
        <v>29141</v>
      </c>
      <c r="F191" s="30">
        <v>29133</v>
      </c>
    </row>
    <row r="192" spans="1:6" s="9" customFormat="1">
      <c r="A192" s="10"/>
      <c r="B192" s="17" t="s">
        <v>397</v>
      </c>
      <c r="C192" s="16"/>
      <c r="D192" s="26" t="s">
        <v>169</v>
      </c>
      <c r="E192" s="27">
        <v>14863</v>
      </c>
      <c r="F192" s="27">
        <v>14872</v>
      </c>
    </row>
    <row r="193" spans="1:6" s="9" customFormat="1">
      <c r="A193" s="10"/>
      <c r="B193" s="17"/>
      <c r="C193" s="9" t="s">
        <v>479</v>
      </c>
      <c r="D193" s="26" t="s">
        <v>1255</v>
      </c>
      <c r="E193" s="27">
        <v>28183</v>
      </c>
      <c r="F193" s="32">
        <v>28181</v>
      </c>
    </row>
    <row r="194" spans="1:6" s="9" customFormat="1">
      <c r="A194" s="10"/>
      <c r="B194" s="17"/>
      <c r="D194" s="26" t="s">
        <v>1258</v>
      </c>
      <c r="E194" s="27">
        <v>27817</v>
      </c>
      <c r="F194" s="32">
        <v>27815</v>
      </c>
    </row>
    <row r="195" spans="1:6" s="9" customFormat="1">
      <c r="A195" s="10"/>
      <c r="B195" s="17"/>
      <c r="D195" s="26" t="s">
        <v>1263</v>
      </c>
      <c r="E195" s="27">
        <v>4010</v>
      </c>
      <c r="F195" s="32">
        <v>4009</v>
      </c>
    </row>
    <row r="196" spans="1:6" s="9" customFormat="1">
      <c r="A196" s="10"/>
      <c r="B196" s="17"/>
      <c r="D196" s="26" t="s">
        <v>1267</v>
      </c>
      <c r="E196" s="27">
        <v>1279</v>
      </c>
      <c r="F196" s="32">
        <v>1278</v>
      </c>
    </row>
    <row r="197" spans="1:6" s="9" customFormat="1">
      <c r="A197" s="10"/>
      <c r="B197" s="17"/>
      <c r="D197" s="26" t="s">
        <v>1256</v>
      </c>
      <c r="E197" s="27">
        <v>28344</v>
      </c>
      <c r="F197" s="32">
        <v>28338</v>
      </c>
    </row>
    <row r="198" spans="1:6" s="9" customFormat="1">
      <c r="A198" s="10"/>
      <c r="B198" s="17"/>
      <c r="D198" s="26" t="s">
        <v>1259</v>
      </c>
      <c r="E198" s="27">
        <v>27944</v>
      </c>
      <c r="F198" s="32">
        <v>27940</v>
      </c>
    </row>
    <row r="199" spans="1:6" s="9" customFormat="1">
      <c r="A199" s="10"/>
      <c r="B199" s="17"/>
      <c r="D199" s="26" t="s">
        <v>1261</v>
      </c>
      <c r="E199" s="27">
        <v>5249</v>
      </c>
      <c r="F199" s="32">
        <v>5248</v>
      </c>
    </row>
    <row r="200" spans="1:6" s="9" customFormat="1">
      <c r="A200" s="10"/>
      <c r="B200" s="17"/>
      <c r="D200" s="26" t="s">
        <v>1265</v>
      </c>
      <c r="E200" s="27">
        <v>379</v>
      </c>
      <c r="F200" s="27">
        <v>378</v>
      </c>
    </row>
    <row r="201" spans="1:6" s="9" customFormat="1">
      <c r="A201" s="10"/>
      <c r="B201" s="17"/>
      <c r="D201" s="26" t="s">
        <v>1268</v>
      </c>
      <c r="E201" s="27">
        <v>1251</v>
      </c>
      <c r="F201" s="32">
        <v>1249</v>
      </c>
    </row>
    <row r="202" spans="1:6" s="9" customFormat="1">
      <c r="A202" s="10"/>
      <c r="B202" s="17"/>
      <c r="D202" s="26" t="s">
        <v>1270</v>
      </c>
      <c r="E202" s="27">
        <v>400</v>
      </c>
      <c r="F202" s="32">
        <v>398</v>
      </c>
    </row>
    <row r="203" spans="1:6" s="9" customFormat="1">
      <c r="A203" s="10"/>
      <c r="B203" s="17"/>
      <c r="D203" s="26" t="s">
        <v>1274</v>
      </c>
      <c r="E203" s="27">
        <v>285</v>
      </c>
      <c r="F203" s="32">
        <v>283</v>
      </c>
    </row>
    <row r="204" spans="1:6" s="9" customFormat="1">
      <c r="A204" s="10"/>
      <c r="B204" s="17"/>
      <c r="D204" s="26" t="s">
        <v>1257</v>
      </c>
      <c r="E204" s="27">
        <v>14701</v>
      </c>
      <c r="F204" s="32">
        <v>14706</v>
      </c>
    </row>
    <row r="205" spans="1:6" s="9" customFormat="1">
      <c r="A205" s="10"/>
      <c r="B205" s="17"/>
      <c r="D205" s="26" t="s">
        <v>1260</v>
      </c>
      <c r="E205" s="27">
        <v>14596</v>
      </c>
      <c r="F205" s="32">
        <v>14598</v>
      </c>
    </row>
    <row r="206" spans="1:6" s="9" customFormat="1">
      <c r="A206" s="10"/>
      <c r="B206" s="17"/>
      <c r="D206" s="26" t="s">
        <v>1262</v>
      </c>
      <c r="E206" s="27">
        <v>3944</v>
      </c>
      <c r="F206" s="32">
        <v>3945</v>
      </c>
    </row>
    <row r="207" spans="1:6" s="9" customFormat="1">
      <c r="A207" s="10"/>
      <c r="B207" s="17"/>
      <c r="D207" s="26" t="s">
        <v>1264</v>
      </c>
      <c r="E207" s="27">
        <v>1551</v>
      </c>
      <c r="F207" s="32">
        <v>1550</v>
      </c>
    </row>
    <row r="208" spans="1:6" s="9" customFormat="1">
      <c r="A208" s="10"/>
      <c r="B208" s="17"/>
      <c r="D208" s="26" t="s">
        <v>1266</v>
      </c>
      <c r="E208" s="27">
        <v>51</v>
      </c>
      <c r="F208" s="32">
        <v>52</v>
      </c>
    </row>
    <row r="209" spans="1:6" s="9" customFormat="1">
      <c r="A209" s="10"/>
      <c r="B209" s="17"/>
      <c r="D209" s="26" t="s">
        <v>1269</v>
      </c>
      <c r="E209" s="27">
        <v>216</v>
      </c>
      <c r="F209" s="32">
        <v>217</v>
      </c>
    </row>
    <row r="210" spans="1:6" s="9" customFormat="1">
      <c r="A210" s="10"/>
      <c r="B210" s="17"/>
      <c r="D210" s="26" t="s">
        <v>1271</v>
      </c>
      <c r="E210" s="27">
        <v>105</v>
      </c>
      <c r="F210" s="32">
        <v>108</v>
      </c>
    </row>
    <row r="211" spans="1:6" s="9" customFormat="1">
      <c r="A211" s="10"/>
      <c r="B211" s="17"/>
      <c r="D211" s="26" t="s">
        <v>1272</v>
      </c>
      <c r="E211" s="27">
        <v>76</v>
      </c>
      <c r="F211" s="32">
        <v>77</v>
      </c>
    </row>
    <row r="212" spans="1:6" s="9" customFormat="1">
      <c r="A212" s="10"/>
      <c r="B212" s="18"/>
      <c r="C212" s="51"/>
      <c r="D212" s="14" t="s">
        <v>1273</v>
      </c>
      <c r="E212" s="38">
        <v>8</v>
      </c>
      <c r="F212" s="38">
        <v>10</v>
      </c>
    </row>
    <row r="213" spans="1:6" s="9" customFormat="1">
      <c r="A213" s="10"/>
      <c r="B213" s="8" t="s">
        <v>398</v>
      </c>
      <c r="C213" s="8" t="s">
        <v>756</v>
      </c>
      <c r="D213" s="271" t="s">
        <v>757</v>
      </c>
      <c r="E213" s="272">
        <v>27433</v>
      </c>
      <c r="F213" s="272">
        <v>27434</v>
      </c>
    </row>
    <row r="214" spans="1:6" s="9" customFormat="1">
      <c r="A214" s="10"/>
      <c r="B214" s="11"/>
      <c r="C214" s="11"/>
      <c r="D214" s="26" t="s">
        <v>758</v>
      </c>
      <c r="E214" s="27">
        <v>28076</v>
      </c>
      <c r="F214" s="27">
        <v>28075</v>
      </c>
    </row>
    <row r="215" spans="1:6" s="9" customFormat="1">
      <c r="A215" s="10"/>
      <c r="B215" s="11"/>
      <c r="C215" s="16"/>
      <c r="D215" s="26" t="s">
        <v>759</v>
      </c>
      <c r="E215" s="27">
        <v>2786</v>
      </c>
      <c r="F215" s="27">
        <v>2788</v>
      </c>
    </row>
    <row r="216" spans="1:6" s="9" customFormat="1">
      <c r="A216" s="10"/>
      <c r="B216" s="11"/>
      <c r="C216" s="11" t="s">
        <v>479</v>
      </c>
      <c r="D216" s="26" t="s">
        <v>1256</v>
      </c>
      <c r="E216" s="27">
        <v>24523</v>
      </c>
      <c r="F216" s="27">
        <v>24521</v>
      </c>
    </row>
    <row r="217" spans="1:6" s="9" customFormat="1">
      <c r="A217" s="10"/>
      <c r="B217" s="11"/>
      <c r="C217" s="11"/>
      <c r="D217" s="26" t="s">
        <v>1259</v>
      </c>
      <c r="E217" s="27">
        <v>24522</v>
      </c>
      <c r="F217" s="27">
        <v>24520</v>
      </c>
    </row>
    <row r="218" spans="1:6" s="9" customFormat="1">
      <c r="A218" s="10"/>
      <c r="B218" s="11"/>
      <c r="C218" s="11"/>
      <c r="D218" s="26" t="s">
        <v>1275</v>
      </c>
      <c r="E218" s="27">
        <v>3494</v>
      </c>
      <c r="F218" s="27">
        <v>3492</v>
      </c>
    </row>
    <row r="219" spans="1:6" s="9" customFormat="1">
      <c r="A219" s="10"/>
      <c r="B219" s="11"/>
      <c r="C219" s="11"/>
      <c r="D219" s="26" t="s">
        <v>1257</v>
      </c>
      <c r="E219" s="27">
        <v>2759</v>
      </c>
      <c r="F219" s="27">
        <v>2761</v>
      </c>
    </row>
    <row r="220" spans="1:6" s="9" customFormat="1">
      <c r="A220" s="10"/>
      <c r="B220" s="11"/>
      <c r="C220" s="11"/>
      <c r="D220" s="26" t="s">
        <v>1260</v>
      </c>
      <c r="E220" s="27">
        <v>2759</v>
      </c>
      <c r="F220" s="27">
        <v>2761</v>
      </c>
    </row>
    <row r="221" spans="1:6" s="9" customFormat="1">
      <c r="A221" s="12"/>
      <c r="B221" s="13"/>
      <c r="C221" s="13"/>
      <c r="D221" s="57" t="s">
        <v>1276</v>
      </c>
      <c r="E221" s="58">
        <v>42</v>
      </c>
      <c r="F221" s="58">
        <v>44</v>
      </c>
    </row>
    <row r="222" spans="1:6" s="9" customFormat="1">
      <c r="A222" s="7" t="s">
        <v>170</v>
      </c>
      <c r="B222" s="8" t="s">
        <v>1208</v>
      </c>
      <c r="C222" s="8" t="s">
        <v>97</v>
      </c>
      <c r="D222" s="271" t="s">
        <v>1209</v>
      </c>
      <c r="E222" s="272">
        <v>44675</v>
      </c>
      <c r="F222" s="272">
        <v>44676</v>
      </c>
    </row>
    <row r="223" spans="1:6" s="9" customFormat="1">
      <c r="A223" s="10"/>
      <c r="B223" s="11"/>
      <c r="C223" s="11"/>
      <c r="D223" s="26" t="s">
        <v>1210</v>
      </c>
      <c r="E223" s="27">
        <v>3156</v>
      </c>
      <c r="F223" s="27">
        <v>3155</v>
      </c>
    </row>
    <row r="224" spans="1:6" s="9" customFormat="1">
      <c r="A224" s="10"/>
      <c r="B224" s="11"/>
      <c r="C224" s="11"/>
      <c r="D224" s="26" t="s">
        <v>1231</v>
      </c>
      <c r="E224" s="27">
        <v>4056</v>
      </c>
      <c r="F224" s="27">
        <v>4057</v>
      </c>
    </row>
    <row r="225" spans="1:6" s="9" customFormat="1">
      <c r="A225" s="10"/>
      <c r="B225" s="11"/>
      <c r="C225" s="25" t="s">
        <v>479</v>
      </c>
      <c r="D225" s="26" t="s">
        <v>1209</v>
      </c>
      <c r="E225" s="27">
        <v>44449</v>
      </c>
      <c r="F225" s="27">
        <v>44447</v>
      </c>
    </row>
    <row r="226" spans="1:6" s="9" customFormat="1">
      <c r="A226" s="12"/>
      <c r="B226" s="13"/>
      <c r="C226" s="13"/>
      <c r="D226" s="57" t="s">
        <v>1210</v>
      </c>
      <c r="E226" s="58">
        <v>3544</v>
      </c>
      <c r="F226" s="58">
        <v>3546</v>
      </c>
    </row>
    <row r="227" spans="1:6" s="9" customFormat="1">
      <c r="A227" s="7" t="s">
        <v>1211</v>
      </c>
      <c r="B227" s="8" t="s">
        <v>1217</v>
      </c>
      <c r="C227" s="8" t="s">
        <v>479</v>
      </c>
      <c r="D227" s="271" t="s">
        <v>1277</v>
      </c>
      <c r="E227" s="272">
        <v>51</v>
      </c>
      <c r="F227" s="272">
        <v>30</v>
      </c>
    </row>
    <row r="228" spans="1:6" s="9" customFormat="1">
      <c r="A228" s="10"/>
      <c r="B228" s="11"/>
      <c r="C228" s="11"/>
      <c r="D228" s="26" t="s">
        <v>1279</v>
      </c>
      <c r="E228" s="27">
        <v>843</v>
      </c>
      <c r="F228" s="27">
        <v>864</v>
      </c>
    </row>
    <row r="229" spans="1:6" s="9" customFormat="1">
      <c r="A229" s="10"/>
      <c r="B229" s="11"/>
      <c r="C229" s="11"/>
      <c r="D229" s="26" t="s">
        <v>1278</v>
      </c>
      <c r="E229" s="27">
        <v>54</v>
      </c>
      <c r="F229" s="27">
        <v>32</v>
      </c>
    </row>
    <row r="230" spans="1:6" s="9" customFormat="1">
      <c r="A230" s="10"/>
      <c r="B230" s="11"/>
      <c r="C230" s="11"/>
      <c r="D230" s="24" t="s">
        <v>1280</v>
      </c>
      <c r="E230" s="56">
        <v>929</v>
      </c>
      <c r="F230" s="56">
        <v>951</v>
      </c>
    </row>
    <row r="231" spans="1:6" s="9" customFormat="1">
      <c r="A231" s="7" t="s">
        <v>496</v>
      </c>
      <c r="B231" s="8" t="s">
        <v>497</v>
      </c>
      <c r="C231" s="19" t="s">
        <v>498</v>
      </c>
      <c r="D231" s="52" t="s">
        <v>499</v>
      </c>
      <c r="E231" s="53">
        <v>113648</v>
      </c>
      <c r="F231" s="53">
        <v>113693</v>
      </c>
    </row>
    <row r="232" spans="1:6" s="9" customFormat="1">
      <c r="A232" s="12"/>
      <c r="B232" s="13" t="s">
        <v>1218</v>
      </c>
      <c r="C232" s="18"/>
      <c r="D232" s="213" t="s">
        <v>500</v>
      </c>
      <c r="E232" s="214">
        <v>13891</v>
      </c>
      <c r="F232" s="214">
        <v>13936</v>
      </c>
    </row>
    <row r="233" spans="1:6">
      <c r="A233"/>
    </row>
    <row r="234" spans="1:6">
      <c r="A234" s="1" t="s">
        <v>158</v>
      </c>
    </row>
    <row r="235" spans="1:6">
      <c r="A235" s="1" t="s">
        <v>1229</v>
      </c>
    </row>
    <row r="236" spans="1:6">
      <c r="A236" t="s">
        <v>1230</v>
      </c>
    </row>
    <row r="237" spans="1:6">
      <c r="A237" s="1" t="s">
        <v>1219</v>
      </c>
    </row>
    <row r="238" spans="1:6">
      <c r="A238" t="s">
        <v>1213</v>
      </c>
    </row>
    <row r="239" spans="1:6">
      <c r="A239" s="1" t="s">
        <v>157</v>
      </c>
    </row>
  </sheetData>
  <mergeCells count="3">
    <mergeCell ref="A1:F1"/>
    <mergeCell ref="B6:D6"/>
    <mergeCell ref="E6:F6"/>
  </mergeCells>
  <phoneticPr fontId="3"/>
  <pageMargins left="0.70866141732283472" right="0.70866141732283472" top="0.74803149606299213" bottom="0.74803149606299213" header="0.31496062992125984" footer="0.31496062992125984"/>
  <pageSetup paperSize="9" scale="54" fitToHeight="0" orientation="portrait" r:id="rId1"/>
  <rowBreaks count="1" manualBreakCount="1">
    <brk id="22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82494-858D-45A4-8FC2-DE4427F23438}">
  <dimension ref="A1:J36"/>
  <sheetViews>
    <sheetView zoomScaleNormal="100" workbookViewId="0"/>
  </sheetViews>
  <sheetFormatPr defaultColWidth="9" defaultRowHeight="13"/>
  <cols>
    <col min="1" max="2" width="4.6328125" style="43" customWidth="1"/>
    <col min="3" max="3" width="13.7265625" style="43" customWidth="1"/>
    <col min="4" max="5" width="13.7265625" style="69" customWidth="1"/>
    <col min="6" max="10" width="13.7265625" style="43" customWidth="1"/>
    <col min="11" max="11" width="4.6328125" style="43" customWidth="1"/>
    <col min="12" max="16384" width="9" style="43"/>
  </cols>
  <sheetData>
    <row r="1" spans="1:10">
      <c r="A1" s="43">
        <v>2023</v>
      </c>
      <c r="C1" s="96"/>
      <c r="D1" s="43"/>
      <c r="E1" s="43"/>
    </row>
    <row r="2" spans="1:10">
      <c r="A2" s="61" t="s">
        <v>156</v>
      </c>
      <c r="B2" s="61"/>
      <c r="C2" s="211"/>
      <c r="D2" s="43"/>
      <c r="E2" s="43"/>
    </row>
    <row r="3" spans="1:10" ht="21">
      <c r="C3" s="581" t="s">
        <v>855</v>
      </c>
      <c r="D3" s="581"/>
      <c r="E3" s="581"/>
      <c r="F3" s="581"/>
      <c r="G3" s="581"/>
      <c r="H3" s="581"/>
      <c r="I3" s="581"/>
      <c r="J3" s="581"/>
    </row>
    <row r="4" spans="1:10" ht="15" customHeight="1" thickBot="1">
      <c r="C4" s="359"/>
      <c r="D4" s="209"/>
      <c r="E4" s="209"/>
      <c r="F4" s="421"/>
      <c r="G4" s="359"/>
      <c r="H4" s="209"/>
      <c r="I4" s="209"/>
      <c r="J4" s="421" t="s">
        <v>856</v>
      </c>
    </row>
    <row r="5" spans="1:10" ht="30" customHeight="1" thickTop="1">
      <c r="C5" s="368" t="s">
        <v>857</v>
      </c>
      <c r="D5" s="369" t="s">
        <v>858</v>
      </c>
      <c r="E5" s="422" t="s">
        <v>859</v>
      </c>
      <c r="F5" s="370" t="s">
        <v>860</v>
      </c>
      <c r="G5" s="415" t="s">
        <v>857</v>
      </c>
      <c r="H5" s="369" t="s">
        <v>858</v>
      </c>
      <c r="I5" s="422" t="s">
        <v>859</v>
      </c>
      <c r="J5" s="370" t="s">
        <v>860</v>
      </c>
    </row>
    <row r="6" spans="1:10" ht="18.75" customHeight="1">
      <c r="C6" s="72" t="s">
        <v>111</v>
      </c>
      <c r="D6" s="212">
        <v>1</v>
      </c>
      <c r="E6" s="80">
        <v>926</v>
      </c>
      <c r="F6" s="86">
        <f>110556+D6</f>
        <v>110557</v>
      </c>
      <c r="G6" s="337" t="s">
        <v>63</v>
      </c>
      <c r="H6" s="76" t="s">
        <v>113</v>
      </c>
      <c r="I6" s="76" t="s">
        <v>113</v>
      </c>
      <c r="J6" s="82">
        <v>1027</v>
      </c>
    </row>
    <row r="7" spans="1:10" ht="18.75" customHeight="1">
      <c r="C7" s="151"/>
      <c r="D7" s="81"/>
      <c r="E7" s="82"/>
      <c r="F7" s="82"/>
      <c r="G7" s="337" t="s">
        <v>64</v>
      </c>
      <c r="H7" s="76" t="s">
        <v>113</v>
      </c>
      <c r="I7" s="76">
        <v>250</v>
      </c>
      <c r="J7" s="210">
        <v>5740</v>
      </c>
    </row>
    <row r="8" spans="1:10" ht="18.75" customHeight="1">
      <c r="C8" s="151" t="s">
        <v>114</v>
      </c>
      <c r="D8" s="81" t="s">
        <v>113</v>
      </c>
      <c r="E8" s="82">
        <v>90</v>
      </c>
      <c r="F8" s="82">
        <v>11739</v>
      </c>
      <c r="G8" s="337" t="s">
        <v>65</v>
      </c>
      <c r="H8" s="76" t="s">
        <v>113</v>
      </c>
      <c r="I8" s="76">
        <v>2</v>
      </c>
      <c r="J8" s="210">
        <v>2165</v>
      </c>
    </row>
    <row r="9" spans="1:10" ht="18.75" customHeight="1">
      <c r="C9" s="151" t="s">
        <v>16</v>
      </c>
      <c r="D9" s="81" t="s">
        <v>113</v>
      </c>
      <c r="E9" s="82" t="s">
        <v>113</v>
      </c>
      <c r="F9" s="82">
        <v>2343</v>
      </c>
      <c r="G9" s="337" t="s">
        <v>66</v>
      </c>
      <c r="H9" s="76" t="s">
        <v>113</v>
      </c>
      <c r="I9" s="76" t="s">
        <v>113</v>
      </c>
      <c r="J9" s="210">
        <v>1541</v>
      </c>
    </row>
    <row r="10" spans="1:10" ht="18.75" customHeight="1">
      <c r="C10" s="151" t="s">
        <v>18</v>
      </c>
      <c r="D10" s="81" t="s">
        <v>113</v>
      </c>
      <c r="E10" s="82" t="s">
        <v>113</v>
      </c>
      <c r="F10" s="82">
        <v>92</v>
      </c>
      <c r="G10" s="337" t="s">
        <v>67</v>
      </c>
      <c r="H10" s="76" t="s">
        <v>113</v>
      </c>
      <c r="I10" s="76" t="s">
        <v>113</v>
      </c>
      <c r="J10" s="210">
        <v>1412</v>
      </c>
    </row>
    <row r="11" spans="1:10" ht="18.75" customHeight="1">
      <c r="C11" s="151" t="s">
        <v>20</v>
      </c>
      <c r="D11" s="81" t="s">
        <v>113</v>
      </c>
      <c r="E11" s="82">
        <v>133</v>
      </c>
      <c r="F11" s="82">
        <v>5229</v>
      </c>
      <c r="G11" s="423"/>
      <c r="H11" s="77"/>
      <c r="I11" s="77"/>
      <c r="J11" s="77"/>
    </row>
    <row r="12" spans="1:10" ht="18.75" customHeight="1">
      <c r="C12" s="151" t="s">
        <v>26</v>
      </c>
      <c r="D12" s="208">
        <v>1</v>
      </c>
      <c r="E12" s="82" t="s">
        <v>113</v>
      </c>
      <c r="F12" s="87">
        <f>D12+5149</f>
        <v>5150</v>
      </c>
      <c r="G12" s="337" t="s">
        <v>68</v>
      </c>
      <c r="H12" s="77" t="s">
        <v>113</v>
      </c>
      <c r="I12" s="76" t="s">
        <v>113</v>
      </c>
      <c r="J12" s="210">
        <v>11402</v>
      </c>
    </row>
    <row r="13" spans="1:10" ht="18.75" customHeight="1">
      <c r="C13" s="151"/>
      <c r="D13" s="81"/>
      <c r="E13" s="82"/>
      <c r="F13" s="82"/>
      <c r="G13" s="337" t="s">
        <v>861</v>
      </c>
      <c r="H13" s="76" t="s">
        <v>113</v>
      </c>
      <c r="I13" s="76" t="s">
        <v>113</v>
      </c>
      <c r="J13" s="210">
        <v>350</v>
      </c>
    </row>
    <row r="14" spans="1:10" ht="18.75" customHeight="1">
      <c r="C14" s="151" t="s">
        <v>27</v>
      </c>
      <c r="D14" s="81" t="s">
        <v>113</v>
      </c>
      <c r="E14" s="82" t="s">
        <v>113</v>
      </c>
      <c r="F14" s="82">
        <v>369</v>
      </c>
      <c r="G14" s="337" t="s">
        <v>70</v>
      </c>
      <c r="H14" s="78" t="s">
        <v>113</v>
      </c>
      <c r="I14" s="76" t="s">
        <v>113</v>
      </c>
      <c r="J14" s="210">
        <v>6839</v>
      </c>
    </row>
    <row r="15" spans="1:10" ht="18.75" customHeight="1">
      <c r="C15" s="151" t="s">
        <v>28</v>
      </c>
      <c r="D15" s="81" t="s">
        <v>113</v>
      </c>
      <c r="E15" s="82" t="s">
        <v>113</v>
      </c>
      <c r="F15" s="82">
        <v>190</v>
      </c>
      <c r="G15" s="337" t="s">
        <v>71</v>
      </c>
      <c r="H15" s="78" t="s">
        <v>113</v>
      </c>
      <c r="I15" s="76" t="s">
        <v>113</v>
      </c>
      <c r="J15" s="210">
        <v>3101</v>
      </c>
    </row>
    <row r="16" spans="1:10" ht="18.75" customHeight="1">
      <c r="C16" s="151" t="s">
        <v>33</v>
      </c>
      <c r="D16" s="81" t="s">
        <v>113</v>
      </c>
      <c r="E16" s="82" t="s">
        <v>113</v>
      </c>
      <c r="F16" s="82">
        <v>1346</v>
      </c>
      <c r="G16" s="337" t="s">
        <v>112</v>
      </c>
      <c r="H16" s="78" t="s">
        <v>113</v>
      </c>
      <c r="I16" s="76" t="s">
        <v>113</v>
      </c>
      <c r="J16" s="210">
        <v>2029</v>
      </c>
    </row>
    <row r="17" spans="3:10" ht="18.75" customHeight="1">
      <c r="C17" s="151" t="s">
        <v>35</v>
      </c>
      <c r="D17" s="81" t="s">
        <v>113</v>
      </c>
      <c r="E17" s="82">
        <v>406</v>
      </c>
      <c r="F17" s="82">
        <v>5425</v>
      </c>
      <c r="G17" s="423"/>
      <c r="H17" s="210"/>
      <c r="I17" s="210"/>
      <c r="J17" s="210"/>
    </row>
    <row r="18" spans="3:10" ht="18.75" customHeight="1">
      <c r="C18" s="151" t="s">
        <v>37</v>
      </c>
      <c r="D18" s="81" t="s">
        <v>113</v>
      </c>
      <c r="E18" s="82" t="s">
        <v>113</v>
      </c>
      <c r="F18" s="82">
        <v>4199</v>
      </c>
      <c r="G18" s="337" t="s">
        <v>72</v>
      </c>
      <c r="H18" s="76" t="s">
        <v>113</v>
      </c>
      <c r="I18" s="76" t="s">
        <v>113</v>
      </c>
      <c r="J18" s="210">
        <v>1900</v>
      </c>
    </row>
    <row r="19" spans="3:10" ht="18.75" customHeight="1">
      <c r="D19" s="81"/>
      <c r="E19" s="82"/>
      <c r="F19" s="82"/>
      <c r="G19" s="337" t="s">
        <v>73</v>
      </c>
      <c r="H19" s="76" t="s">
        <v>113</v>
      </c>
      <c r="I19" s="76" t="s">
        <v>113</v>
      </c>
      <c r="J19" s="210">
        <v>2254</v>
      </c>
    </row>
    <row r="20" spans="3:10" ht="18.75" customHeight="1">
      <c r="C20" s="151" t="s">
        <v>40</v>
      </c>
      <c r="D20" s="81" t="s">
        <v>113</v>
      </c>
      <c r="E20" s="82" t="s">
        <v>113</v>
      </c>
      <c r="F20" s="82">
        <v>1583</v>
      </c>
      <c r="G20" s="337" t="s">
        <v>82</v>
      </c>
      <c r="H20" s="76" t="s">
        <v>113</v>
      </c>
      <c r="I20" s="76" t="s">
        <v>113</v>
      </c>
      <c r="J20" s="210">
        <v>2582</v>
      </c>
    </row>
    <row r="21" spans="3:10" ht="18.75" customHeight="1">
      <c r="C21" s="151" t="s">
        <v>45</v>
      </c>
      <c r="D21" s="81" t="s">
        <v>113</v>
      </c>
      <c r="E21" s="82" t="s">
        <v>113</v>
      </c>
      <c r="F21" s="82">
        <v>9669</v>
      </c>
      <c r="G21" s="337"/>
      <c r="H21" s="210"/>
      <c r="I21" s="210"/>
      <c r="J21" s="210"/>
    </row>
    <row r="22" spans="3:10" ht="18.75" customHeight="1">
      <c r="C22" s="151" t="s">
        <v>47</v>
      </c>
      <c r="D22" s="81" t="s">
        <v>113</v>
      </c>
      <c r="E22" s="82" t="s">
        <v>113</v>
      </c>
      <c r="F22" s="82">
        <v>6511</v>
      </c>
      <c r="G22" s="337" t="s">
        <v>60</v>
      </c>
      <c r="H22" s="76" t="s">
        <v>113</v>
      </c>
      <c r="I22" s="76" t="s">
        <v>113</v>
      </c>
      <c r="J22" s="210">
        <v>708</v>
      </c>
    </row>
    <row r="23" spans="3:10" ht="18.75" customHeight="1">
      <c r="C23" s="151" t="s">
        <v>48</v>
      </c>
      <c r="D23" s="81" t="s">
        <v>113</v>
      </c>
      <c r="E23" s="82" t="s">
        <v>113</v>
      </c>
      <c r="F23" s="82">
        <v>1996</v>
      </c>
      <c r="G23" s="337" t="s">
        <v>61</v>
      </c>
      <c r="H23" s="76" t="s">
        <v>113</v>
      </c>
      <c r="I23" s="76" t="s">
        <v>113</v>
      </c>
      <c r="J23" s="210">
        <v>734</v>
      </c>
    </row>
    <row r="24" spans="3:10" ht="18.75" customHeight="1">
      <c r="C24" s="151" t="s">
        <v>862</v>
      </c>
      <c r="D24" s="81" t="s">
        <v>113</v>
      </c>
      <c r="E24" s="82" t="s">
        <v>113</v>
      </c>
      <c r="F24" s="82">
        <v>233</v>
      </c>
      <c r="G24" s="337"/>
      <c r="H24" s="210"/>
      <c r="I24" s="82"/>
      <c r="J24" s="210"/>
    </row>
    <row r="25" spans="3:10" ht="18.75" customHeight="1">
      <c r="C25" s="151"/>
      <c r="D25" s="81"/>
      <c r="E25" s="82"/>
      <c r="F25" s="82"/>
      <c r="G25" s="337"/>
      <c r="H25" s="82"/>
      <c r="I25" s="82"/>
      <c r="J25" s="82"/>
    </row>
    <row r="26" spans="3:10" ht="18.75" customHeight="1">
      <c r="C26" s="151" t="s">
        <v>52</v>
      </c>
      <c r="D26" s="81" t="s">
        <v>113</v>
      </c>
      <c r="E26" s="82">
        <v>45</v>
      </c>
      <c r="F26" s="82">
        <v>445</v>
      </c>
      <c r="G26" s="423"/>
      <c r="H26" s="82"/>
      <c r="I26" s="82"/>
      <c r="J26" s="82"/>
    </row>
    <row r="27" spans="3:10" ht="18.75" customHeight="1">
      <c r="C27" s="151" t="s">
        <v>54</v>
      </c>
      <c r="D27" s="81" t="s">
        <v>113</v>
      </c>
      <c r="E27" s="82" t="s">
        <v>113</v>
      </c>
      <c r="F27" s="82">
        <v>2568</v>
      </c>
      <c r="G27" s="423"/>
      <c r="H27" s="82"/>
      <c r="I27" s="82"/>
      <c r="J27" s="82"/>
    </row>
    <row r="28" spans="3:10" ht="18.75" customHeight="1">
      <c r="C28" s="62" t="s">
        <v>56</v>
      </c>
      <c r="D28" s="82" t="s">
        <v>113</v>
      </c>
      <c r="E28" s="82" t="s">
        <v>113</v>
      </c>
      <c r="F28" s="82">
        <v>1968</v>
      </c>
      <c r="G28" s="423"/>
      <c r="H28" s="82"/>
      <c r="I28" s="82"/>
      <c r="J28" s="82"/>
    </row>
    <row r="29" spans="3:10" ht="18.75" customHeight="1">
      <c r="C29" s="62" t="s">
        <v>59</v>
      </c>
      <c r="D29" s="81" t="s">
        <v>113</v>
      </c>
      <c r="E29" s="82" t="s">
        <v>113</v>
      </c>
      <c r="F29" s="82">
        <v>2713</v>
      </c>
      <c r="G29" s="423"/>
      <c r="H29" s="82"/>
      <c r="I29" s="82"/>
      <c r="J29" s="82"/>
    </row>
    <row r="30" spans="3:10" ht="18.75" customHeight="1">
      <c r="C30" s="65" t="s">
        <v>62</v>
      </c>
      <c r="D30" s="84" t="s">
        <v>113</v>
      </c>
      <c r="E30" s="84" t="s">
        <v>113</v>
      </c>
      <c r="F30" s="84">
        <v>3005</v>
      </c>
      <c r="G30" s="424"/>
      <c r="H30" s="84"/>
      <c r="I30" s="84"/>
      <c r="J30" s="84"/>
    </row>
    <row r="31" spans="3:10">
      <c r="C31" s="43" t="s">
        <v>863</v>
      </c>
    </row>
    <row r="32" spans="3:10">
      <c r="C32" s="43" t="s">
        <v>864</v>
      </c>
    </row>
    <row r="33" spans="3:3" s="69" customFormat="1">
      <c r="C33" s="43" t="s">
        <v>865</v>
      </c>
    </row>
    <row r="34" spans="3:3" s="69" customFormat="1">
      <c r="C34" s="43" t="s">
        <v>866</v>
      </c>
    </row>
    <row r="35" spans="3:3" s="69" customFormat="1">
      <c r="C35" s="43" t="s">
        <v>867</v>
      </c>
    </row>
    <row r="36" spans="3:3" s="69" customFormat="1">
      <c r="C36" s="43" t="s">
        <v>868</v>
      </c>
    </row>
  </sheetData>
  <mergeCells count="1">
    <mergeCell ref="C3:J3"/>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&amp;L埼玉県統計年鑑&amp;C&amp;F&amp;R6 建設・住宅</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A5258-DCE6-45B4-92CB-B554343CC4CD}">
  <dimension ref="A1:AH83"/>
  <sheetViews>
    <sheetView showGridLines="0" zoomScale="98" zoomScaleNormal="98" workbookViewId="0"/>
  </sheetViews>
  <sheetFormatPr defaultColWidth="8.6328125" defaultRowHeight="17.149999999999999" customHeight="1"/>
  <cols>
    <col min="1" max="1" width="5.36328125" style="43" bestFit="1" customWidth="1"/>
    <col min="2" max="2" width="4.6328125" style="43" customWidth="1"/>
    <col min="3" max="3" width="1.90625" style="426" customWidth="1"/>
    <col min="4" max="5" width="8.7265625" style="426" customWidth="1"/>
    <col min="6" max="6" width="9.36328125" style="426" bestFit="1" customWidth="1"/>
    <col min="7" max="7" width="11.26953125" style="426" customWidth="1"/>
    <col min="8" max="9" width="8.7265625" style="426" customWidth="1"/>
    <col min="10" max="10" width="11.26953125" style="426" customWidth="1"/>
    <col min="11" max="11" width="4.6328125" style="426" customWidth="1"/>
    <col min="12" max="12" width="5.6328125" style="426" customWidth="1"/>
    <col min="13" max="13" width="8.26953125" style="426" customWidth="1"/>
    <col min="14" max="14" width="6.453125" style="426" customWidth="1"/>
    <col min="15" max="15" width="7.453125" style="426" customWidth="1"/>
    <col min="16" max="16" width="8.7265625" style="426" customWidth="1"/>
    <col min="17" max="17" width="4.6328125" style="426" customWidth="1"/>
    <col min="18" max="18" width="7.6328125" style="426" customWidth="1"/>
    <col min="19" max="19" width="8.7265625" style="426" customWidth="1"/>
    <col min="20" max="20" width="11" style="426" customWidth="1"/>
    <col min="21" max="21" width="7.6328125" style="426" customWidth="1"/>
    <col min="22" max="22" width="9.26953125" style="426" customWidth="1"/>
    <col min="23" max="23" width="11" style="426" customWidth="1"/>
    <col min="24" max="24" width="7.6328125" style="426" customWidth="1"/>
    <col min="25" max="25" width="8.7265625" style="426" customWidth="1"/>
    <col min="26" max="26" width="11" style="426" customWidth="1"/>
    <col min="27" max="27" width="7.6328125" style="426" customWidth="1"/>
    <col min="28" max="28" width="8.7265625" style="426" customWidth="1"/>
    <col min="29" max="29" width="11" style="426" customWidth="1"/>
    <col min="30" max="30" width="4.6328125" style="426" customWidth="1"/>
    <col min="31" max="16384" width="8.6328125" style="426"/>
  </cols>
  <sheetData>
    <row r="1" spans="1:34" s="43" customFormat="1" ht="13">
      <c r="A1" s="43">
        <v>2023</v>
      </c>
    </row>
    <row r="2" spans="1:34" s="43" customFormat="1" ht="13">
      <c r="A2" s="61" t="s">
        <v>156</v>
      </c>
      <c r="B2" s="61"/>
      <c r="C2" s="61"/>
      <c r="D2" s="61"/>
    </row>
    <row r="3" spans="1:34" ht="21" customHeight="1">
      <c r="C3" s="610" t="s">
        <v>950</v>
      </c>
      <c r="D3" s="610"/>
      <c r="E3" s="611"/>
      <c r="F3" s="611"/>
      <c r="G3" s="611"/>
      <c r="H3" s="611"/>
      <c r="I3" s="611"/>
      <c r="J3" s="611"/>
      <c r="K3" s="611"/>
      <c r="L3" s="611"/>
      <c r="M3" s="611"/>
      <c r="N3" s="611"/>
      <c r="O3" s="611"/>
      <c r="P3" s="611"/>
      <c r="Q3" s="425"/>
      <c r="R3" s="612" t="s">
        <v>951</v>
      </c>
      <c r="S3" s="613"/>
      <c r="T3" s="613"/>
      <c r="U3" s="613"/>
      <c r="V3" s="613"/>
      <c r="W3" s="613"/>
      <c r="X3" s="613"/>
      <c r="Y3" s="613"/>
      <c r="Z3" s="613"/>
      <c r="AA3" s="613"/>
      <c r="AB3" s="613"/>
      <c r="AC3" s="613"/>
      <c r="AD3" s="613"/>
      <c r="AE3" s="613"/>
      <c r="AF3" s="613"/>
      <c r="AG3" s="613"/>
      <c r="AH3" s="613"/>
    </row>
    <row r="4" spans="1:34" s="43" customFormat="1" ht="15" customHeight="1" thickBot="1">
      <c r="C4" s="375"/>
      <c r="D4" s="375"/>
      <c r="R4" s="375"/>
      <c r="AC4" s="99" t="s">
        <v>952</v>
      </c>
    </row>
    <row r="5" spans="1:34" s="427" customFormat="1" ht="15" customHeight="1" thickTop="1">
      <c r="A5" s="43"/>
      <c r="B5" s="43"/>
      <c r="C5" s="614" t="s">
        <v>953</v>
      </c>
      <c r="D5" s="615"/>
      <c r="E5" s="618" t="s">
        <v>954</v>
      </c>
      <c r="F5" s="619"/>
      <c r="G5" s="620"/>
      <c r="H5" s="618" t="s">
        <v>955</v>
      </c>
      <c r="I5" s="619"/>
      <c r="J5" s="620"/>
      <c r="K5" s="618" t="s">
        <v>956</v>
      </c>
      <c r="L5" s="619"/>
      <c r="M5" s="620"/>
      <c r="N5" s="618" t="s">
        <v>957</v>
      </c>
      <c r="O5" s="619"/>
      <c r="P5" s="620"/>
      <c r="Q5" s="219"/>
      <c r="R5" s="619" t="s">
        <v>958</v>
      </c>
      <c r="S5" s="619"/>
      <c r="T5" s="620"/>
      <c r="U5" s="621" t="s">
        <v>959</v>
      </c>
      <c r="V5" s="622"/>
      <c r="W5" s="623"/>
      <c r="X5" s="618" t="s">
        <v>960</v>
      </c>
      <c r="Y5" s="619"/>
      <c r="Z5" s="620"/>
      <c r="AA5" s="618" t="s">
        <v>961</v>
      </c>
      <c r="AB5" s="619"/>
      <c r="AC5" s="619"/>
    </row>
    <row r="6" spans="1:34" s="428" customFormat="1" ht="27" customHeight="1">
      <c r="A6" s="43"/>
      <c r="B6" s="43"/>
      <c r="C6" s="616"/>
      <c r="D6" s="617"/>
      <c r="E6" s="220" t="s">
        <v>962</v>
      </c>
      <c r="F6" s="221" t="s">
        <v>963</v>
      </c>
      <c r="G6" s="221" t="s">
        <v>964</v>
      </c>
      <c r="H6" s="220" t="s">
        <v>962</v>
      </c>
      <c r="I6" s="221" t="s">
        <v>963</v>
      </c>
      <c r="J6" s="221" t="s">
        <v>964</v>
      </c>
      <c r="K6" s="222" t="s">
        <v>965</v>
      </c>
      <c r="L6" s="222" t="s">
        <v>963</v>
      </c>
      <c r="M6" s="221" t="s">
        <v>964</v>
      </c>
      <c r="N6" s="222" t="s">
        <v>962</v>
      </c>
      <c r="O6" s="221" t="s">
        <v>963</v>
      </c>
      <c r="P6" s="223" t="s">
        <v>964</v>
      </c>
      <c r="Q6" s="224"/>
      <c r="R6" s="220" t="s">
        <v>962</v>
      </c>
      <c r="S6" s="221" t="s">
        <v>963</v>
      </c>
      <c r="T6" s="221" t="s">
        <v>964</v>
      </c>
      <c r="U6" s="220" t="s">
        <v>962</v>
      </c>
      <c r="V6" s="221" t="s">
        <v>963</v>
      </c>
      <c r="W6" s="221" t="s">
        <v>964</v>
      </c>
      <c r="X6" s="220" t="s">
        <v>962</v>
      </c>
      <c r="Y6" s="221" t="s">
        <v>963</v>
      </c>
      <c r="Z6" s="221" t="s">
        <v>964</v>
      </c>
      <c r="AA6" s="220" t="s">
        <v>962</v>
      </c>
      <c r="AB6" s="221" t="s">
        <v>963</v>
      </c>
      <c r="AC6" s="225" t="s">
        <v>964</v>
      </c>
    </row>
    <row r="7" spans="1:34" s="226" customFormat="1" ht="13" customHeight="1">
      <c r="A7" s="43"/>
      <c r="B7" s="69"/>
      <c r="C7" s="626" t="s">
        <v>966</v>
      </c>
      <c r="D7" s="627"/>
      <c r="E7" s="429">
        <v>41865</v>
      </c>
      <c r="F7" s="430">
        <v>438389</v>
      </c>
      <c r="G7" s="431">
        <v>16642337</v>
      </c>
      <c r="H7" s="431">
        <v>9978</v>
      </c>
      <c r="I7" s="431">
        <v>106373</v>
      </c>
      <c r="J7" s="431">
        <v>9862358</v>
      </c>
      <c r="K7" s="431">
        <v>61</v>
      </c>
      <c r="L7" s="431">
        <v>763</v>
      </c>
      <c r="M7" s="431">
        <v>154046</v>
      </c>
      <c r="N7" s="431">
        <v>353</v>
      </c>
      <c r="O7" s="431">
        <v>2801</v>
      </c>
      <c r="P7" s="431">
        <v>152972</v>
      </c>
      <c r="Q7" s="430"/>
      <c r="R7" s="431">
        <v>1474</v>
      </c>
      <c r="S7" s="431">
        <v>18075</v>
      </c>
      <c r="T7" s="431">
        <v>2545248</v>
      </c>
      <c r="U7" s="431">
        <v>2813</v>
      </c>
      <c r="V7" s="431">
        <v>22921</v>
      </c>
      <c r="W7" s="431">
        <v>1778346</v>
      </c>
      <c r="X7" s="431">
        <v>2944</v>
      </c>
      <c r="Y7" s="431">
        <v>36787</v>
      </c>
      <c r="Z7" s="431">
        <v>2881497</v>
      </c>
      <c r="AA7" s="431">
        <v>2333</v>
      </c>
      <c r="AB7" s="431">
        <v>25026</v>
      </c>
      <c r="AC7" s="431">
        <v>2350249</v>
      </c>
    </row>
    <row r="8" spans="1:34" s="226" customFormat="1" ht="12.65" customHeight="1">
      <c r="A8" s="43"/>
      <c r="B8" s="69"/>
      <c r="C8" s="227"/>
      <c r="D8" s="228"/>
      <c r="E8" s="81"/>
      <c r="F8" s="82"/>
      <c r="G8" s="210"/>
      <c r="H8" s="210"/>
      <c r="I8" s="210"/>
      <c r="J8" s="210"/>
      <c r="K8" s="210"/>
      <c r="L8" s="210"/>
      <c r="M8" s="210"/>
      <c r="N8" s="210"/>
      <c r="O8" s="210"/>
      <c r="P8" s="210"/>
      <c r="Q8" s="82"/>
      <c r="R8" s="210"/>
      <c r="S8" s="210"/>
      <c r="T8" s="210"/>
      <c r="U8" s="210"/>
      <c r="V8" s="210"/>
      <c r="W8" s="210"/>
      <c r="X8" s="210"/>
      <c r="Y8" s="210"/>
      <c r="Z8" s="210"/>
      <c r="AA8" s="210"/>
      <c r="AB8" s="210"/>
      <c r="AC8" s="210"/>
    </row>
    <row r="9" spans="1:34" ht="13" customHeight="1">
      <c r="C9" s="624" t="s">
        <v>881</v>
      </c>
      <c r="D9" s="625"/>
      <c r="E9" s="432">
        <v>7394</v>
      </c>
      <c r="F9" s="433">
        <v>95697</v>
      </c>
      <c r="G9" s="433">
        <v>5221818</v>
      </c>
      <c r="H9" s="433">
        <v>2279</v>
      </c>
      <c r="I9" s="433">
        <v>32465</v>
      </c>
      <c r="J9" s="433">
        <v>3898686</v>
      </c>
      <c r="K9" s="433">
        <v>13</v>
      </c>
      <c r="L9" s="433">
        <v>233</v>
      </c>
      <c r="M9" s="433">
        <v>81111</v>
      </c>
      <c r="N9" s="433">
        <v>54</v>
      </c>
      <c r="O9" s="433">
        <v>381</v>
      </c>
      <c r="P9" s="433">
        <v>19199</v>
      </c>
      <c r="Q9" s="433"/>
      <c r="R9" s="433">
        <v>361</v>
      </c>
      <c r="S9" s="433">
        <v>5270</v>
      </c>
      <c r="T9" s="433">
        <v>1227954</v>
      </c>
      <c r="U9" s="433">
        <v>469</v>
      </c>
      <c r="V9" s="433">
        <v>4886</v>
      </c>
      <c r="W9" s="433">
        <v>543592</v>
      </c>
      <c r="X9" s="433">
        <v>830</v>
      </c>
      <c r="Y9" s="433">
        <v>13688</v>
      </c>
      <c r="Z9" s="433">
        <v>1215614</v>
      </c>
      <c r="AA9" s="433">
        <v>552</v>
      </c>
      <c r="AB9" s="433">
        <v>8007</v>
      </c>
      <c r="AC9" s="433">
        <v>811216</v>
      </c>
    </row>
    <row r="10" spans="1:34" ht="13" customHeight="1">
      <c r="C10" s="227"/>
      <c r="D10" s="228" t="s">
        <v>967</v>
      </c>
      <c r="E10" s="432">
        <v>314</v>
      </c>
      <c r="F10" s="433">
        <v>3744</v>
      </c>
      <c r="G10" s="434">
        <v>117388</v>
      </c>
      <c r="H10" s="434">
        <v>73</v>
      </c>
      <c r="I10" s="434">
        <v>632</v>
      </c>
      <c r="J10" s="434">
        <v>50207</v>
      </c>
      <c r="K10" s="434" t="s">
        <v>113</v>
      </c>
      <c r="L10" s="434" t="s">
        <v>113</v>
      </c>
      <c r="M10" s="434" t="s">
        <v>113</v>
      </c>
      <c r="N10" s="434">
        <v>3</v>
      </c>
      <c r="O10" s="434">
        <v>20</v>
      </c>
      <c r="P10" s="434">
        <v>1163</v>
      </c>
      <c r="Q10" s="433"/>
      <c r="R10" s="434">
        <v>14</v>
      </c>
      <c r="S10" s="434">
        <v>129</v>
      </c>
      <c r="T10" s="434">
        <v>22745</v>
      </c>
      <c r="U10" s="434">
        <v>20</v>
      </c>
      <c r="V10" s="434">
        <v>133</v>
      </c>
      <c r="W10" s="434">
        <v>6435</v>
      </c>
      <c r="X10" s="434">
        <v>18</v>
      </c>
      <c r="Y10" s="434">
        <v>176</v>
      </c>
      <c r="Z10" s="434">
        <v>15458</v>
      </c>
      <c r="AA10" s="434">
        <v>18</v>
      </c>
      <c r="AB10" s="434">
        <v>174</v>
      </c>
      <c r="AC10" s="434">
        <v>4406</v>
      </c>
    </row>
    <row r="11" spans="1:34" ht="13" customHeight="1">
      <c r="C11" s="227"/>
      <c r="D11" s="228" t="s">
        <v>968</v>
      </c>
      <c r="E11" s="432">
        <v>1073</v>
      </c>
      <c r="F11" s="433">
        <v>15200</v>
      </c>
      <c r="G11" s="434">
        <v>849281</v>
      </c>
      <c r="H11" s="434">
        <v>503</v>
      </c>
      <c r="I11" s="434">
        <v>7036</v>
      </c>
      <c r="J11" s="434">
        <v>695513</v>
      </c>
      <c r="K11" s="434">
        <v>4</v>
      </c>
      <c r="L11" s="434">
        <v>30</v>
      </c>
      <c r="M11" s="433">
        <v>2222</v>
      </c>
      <c r="N11" s="434">
        <v>9</v>
      </c>
      <c r="O11" s="434">
        <v>92</v>
      </c>
      <c r="P11" s="434">
        <v>4551</v>
      </c>
      <c r="Q11" s="433"/>
      <c r="R11" s="434">
        <v>104</v>
      </c>
      <c r="S11" s="434">
        <v>1178</v>
      </c>
      <c r="T11" s="434">
        <v>127281</v>
      </c>
      <c r="U11" s="434">
        <v>78</v>
      </c>
      <c r="V11" s="434">
        <v>828</v>
      </c>
      <c r="W11" s="434">
        <v>72515</v>
      </c>
      <c r="X11" s="434">
        <v>207</v>
      </c>
      <c r="Y11" s="434">
        <v>3365</v>
      </c>
      <c r="Z11" s="434">
        <v>296325</v>
      </c>
      <c r="AA11" s="434">
        <v>101</v>
      </c>
      <c r="AB11" s="434">
        <v>1543</v>
      </c>
      <c r="AC11" s="433">
        <v>192620</v>
      </c>
    </row>
    <row r="12" spans="1:34" ht="13" customHeight="1">
      <c r="C12" s="227"/>
      <c r="D12" s="228" t="s">
        <v>969</v>
      </c>
      <c r="E12" s="432">
        <v>1528</v>
      </c>
      <c r="F12" s="433">
        <v>19648</v>
      </c>
      <c r="G12" s="434">
        <v>1668321</v>
      </c>
      <c r="H12" s="434">
        <v>497</v>
      </c>
      <c r="I12" s="434">
        <v>8386</v>
      </c>
      <c r="J12" s="434">
        <v>1423205</v>
      </c>
      <c r="K12" s="434" t="s">
        <v>113</v>
      </c>
      <c r="L12" s="434" t="s">
        <v>113</v>
      </c>
      <c r="M12" s="434" t="s">
        <v>113</v>
      </c>
      <c r="N12" s="434">
        <v>10</v>
      </c>
      <c r="O12" s="434">
        <v>81</v>
      </c>
      <c r="P12" s="434">
        <v>5337</v>
      </c>
      <c r="Q12" s="433"/>
      <c r="R12" s="434">
        <v>63</v>
      </c>
      <c r="S12" s="434">
        <v>912</v>
      </c>
      <c r="T12" s="434">
        <v>415081</v>
      </c>
      <c r="U12" s="434">
        <v>106</v>
      </c>
      <c r="V12" s="434">
        <v>1393</v>
      </c>
      <c r="W12" s="434">
        <v>235489</v>
      </c>
      <c r="X12" s="434">
        <v>207</v>
      </c>
      <c r="Y12" s="434">
        <v>3496</v>
      </c>
      <c r="Z12" s="434">
        <v>456489</v>
      </c>
      <c r="AA12" s="434">
        <v>111</v>
      </c>
      <c r="AB12" s="434">
        <v>2504</v>
      </c>
      <c r="AC12" s="434">
        <v>310809</v>
      </c>
    </row>
    <row r="13" spans="1:34" ht="13" customHeight="1">
      <c r="C13" s="227"/>
      <c r="D13" s="228" t="s">
        <v>906</v>
      </c>
      <c r="E13" s="432">
        <v>728</v>
      </c>
      <c r="F13" s="433">
        <v>8190</v>
      </c>
      <c r="G13" s="434">
        <v>290908</v>
      </c>
      <c r="H13" s="434">
        <v>218</v>
      </c>
      <c r="I13" s="434">
        <v>2154</v>
      </c>
      <c r="J13" s="434">
        <v>174868</v>
      </c>
      <c r="K13" s="434">
        <v>1</v>
      </c>
      <c r="L13" s="434">
        <v>8</v>
      </c>
      <c r="M13" s="434" t="s">
        <v>970</v>
      </c>
      <c r="N13" s="434">
        <v>7</v>
      </c>
      <c r="O13" s="434">
        <v>21</v>
      </c>
      <c r="P13" s="434">
        <v>1101</v>
      </c>
      <c r="Q13" s="433"/>
      <c r="R13" s="434">
        <v>31</v>
      </c>
      <c r="S13" s="434">
        <v>359</v>
      </c>
      <c r="T13" s="434">
        <v>29917</v>
      </c>
      <c r="U13" s="434">
        <v>46</v>
      </c>
      <c r="V13" s="434">
        <v>426</v>
      </c>
      <c r="W13" s="434">
        <v>29312</v>
      </c>
      <c r="X13" s="434">
        <v>74</v>
      </c>
      <c r="Y13" s="434">
        <v>750</v>
      </c>
      <c r="Z13" s="434">
        <v>46640</v>
      </c>
      <c r="AA13" s="434">
        <v>59</v>
      </c>
      <c r="AB13" s="434">
        <v>590</v>
      </c>
      <c r="AC13" s="434" t="s">
        <v>456</v>
      </c>
    </row>
    <row r="14" spans="1:34" ht="13" customHeight="1">
      <c r="C14" s="227"/>
      <c r="D14" s="228" t="s">
        <v>907</v>
      </c>
      <c r="E14" s="432">
        <v>528</v>
      </c>
      <c r="F14" s="433">
        <v>10728</v>
      </c>
      <c r="G14" s="434">
        <v>454479</v>
      </c>
      <c r="H14" s="434">
        <v>157</v>
      </c>
      <c r="I14" s="434">
        <v>4675</v>
      </c>
      <c r="J14" s="434">
        <v>327933</v>
      </c>
      <c r="K14" s="434" t="s">
        <v>113</v>
      </c>
      <c r="L14" s="434" t="s">
        <v>133</v>
      </c>
      <c r="M14" s="434" t="s">
        <v>133</v>
      </c>
      <c r="N14" s="434">
        <v>1</v>
      </c>
      <c r="O14" s="434">
        <v>2</v>
      </c>
      <c r="P14" s="434" t="s">
        <v>970</v>
      </c>
      <c r="Q14" s="433"/>
      <c r="R14" s="434">
        <v>15</v>
      </c>
      <c r="S14" s="434">
        <v>160</v>
      </c>
      <c r="T14" s="434">
        <v>33087</v>
      </c>
      <c r="U14" s="434">
        <v>33</v>
      </c>
      <c r="V14" s="434">
        <v>316</v>
      </c>
      <c r="W14" s="434">
        <v>41832</v>
      </c>
      <c r="X14" s="434">
        <v>71</v>
      </c>
      <c r="Y14" s="434">
        <v>3138</v>
      </c>
      <c r="Z14" s="434">
        <v>194265</v>
      </c>
      <c r="AA14" s="434">
        <v>37</v>
      </c>
      <c r="AB14" s="434">
        <v>1059</v>
      </c>
      <c r="AC14" s="434" t="s">
        <v>456</v>
      </c>
    </row>
    <row r="15" spans="1:34" ht="13" customHeight="1">
      <c r="C15" s="227"/>
      <c r="D15" s="228" t="s">
        <v>971</v>
      </c>
      <c r="E15" s="432">
        <v>380</v>
      </c>
      <c r="F15" s="433">
        <v>5072</v>
      </c>
      <c r="G15" s="434">
        <v>258387</v>
      </c>
      <c r="H15" s="434">
        <v>142</v>
      </c>
      <c r="I15" s="434">
        <v>1800</v>
      </c>
      <c r="J15" s="434">
        <v>191083</v>
      </c>
      <c r="K15" s="434">
        <v>1</v>
      </c>
      <c r="L15" s="434">
        <v>2</v>
      </c>
      <c r="M15" s="434" t="s">
        <v>133</v>
      </c>
      <c r="N15" s="434">
        <v>3</v>
      </c>
      <c r="O15" s="434">
        <v>6</v>
      </c>
      <c r="P15" s="434">
        <v>214</v>
      </c>
      <c r="Q15" s="433"/>
      <c r="R15" s="434">
        <v>48</v>
      </c>
      <c r="S15" s="434">
        <v>773</v>
      </c>
      <c r="T15" s="434">
        <v>99133</v>
      </c>
      <c r="U15" s="434">
        <v>25</v>
      </c>
      <c r="V15" s="434">
        <v>313</v>
      </c>
      <c r="W15" s="434">
        <v>42751</v>
      </c>
      <c r="X15" s="434">
        <v>33</v>
      </c>
      <c r="Y15" s="434">
        <v>327</v>
      </c>
      <c r="Z15" s="434">
        <v>17616</v>
      </c>
      <c r="AA15" s="434">
        <v>32</v>
      </c>
      <c r="AB15" s="434">
        <v>379</v>
      </c>
      <c r="AC15" s="434">
        <v>31370</v>
      </c>
    </row>
    <row r="16" spans="1:34" ht="13" customHeight="1">
      <c r="C16" s="227"/>
      <c r="D16" s="228" t="s">
        <v>972</v>
      </c>
      <c r="E16" s="432">
        <v>937</v>
      </c>
      <c r="F16" s="433">
        <v>9799</v>
      </c>
      <c r="G16" s="434">
        <v>311863</v>
      </c>
      <c r="H16" s="434">
        <v>167</v>
      </c>
      <c r="I16" s="434">
        <v>1725</v>
      </c>
      <c r="J16" s="434">
        <v>144976</v>
      </c>
      <c r="K16" s="434">
        <v>1</v>
      </c>
      <c r="L16" s="434">
        <v>5</v>
      </c>
      <c r="M16" s="434" t="s">
        <v>970</v>
      </c>
      <c r="N16" s="434">
        <v>6</v>
      </c>
      <c r="O16" s="434">
        <v>26</v>
      </c>
      <c r="P16" s="434">
        <v>1552</v>
      </c>
      <c r="Q16" s="433"/>
      <c r="R16" s="434">
        <v>25</v>
      </c>
      <c r="S16" s="434">
        <v>179</v>
      </c>
      <c r="T16" s="434">
        <v>42967</v>
      </c>
      <c r="U16" s="434">
        <v>36</v>
      </c>
      <c r="V16" s="434">
        <v>342</v>
      </c>
      <c r="W16" s="434">
        <v>21729</v>
      </c>
      <c r="X16" s="434">
        <v>53</v>
      </c>
      <c r="Y16" s="434">
        <v>718</v>
      </c>
      <c r="Z16" s="434">
        <v>51889</v>
      </c>
      <c r="AA16" s="434">
        <v>46</v>
      </c>
      <c r="AB16" s="434">
        <v>455</v>
      </c>
      <c r="AC16" s="434" t="s">
        <v>456</v>
      </c>
    </row>
    <row r="17" spans="3:29" ht="13" customHeight="1">
      <c r="C17" s="227"/>
      <c r="D17" s="228" t="s">
        <v>910</v>
      </c>
      <c r="E17" s="432">
        <v>705</v>
      </c>
      <c r="F17" s="433">
        <v>9774</v>
      </c>
      <c r="G17" s="434">
        <v>796083</v>
      </c>
      <c r="H17" s="434">
        <v>220</v>
      </c>
      <c r="I17" s="434">
        <v>3414</v>
      </c>
      <c r="J17" s="434">
        <v>663627</v>
      </c>
      <c r="K17" s="434">
        <v>5</v>
      </c>
      <c r="L17" s="434">
        <v>174</v>
      </c>
      <c r="M17" s="434">
        <v>76611</v>
      </c>
      <c r="N17" s="434">
        <v>9</v>
      </c>
      <c r="O17" s="434">
        <v>96</v>
      </c>
      <c r="P17" s="434">
        <v>3994</v>
      </c>
      <c r="Q17" s="433"/>
      <c r="R17" s="434">
        <v>30</v>
      </c>
      <c r="S17" s="434">
        <v>1227</v>
      </c>
      <c r="T17" s="434">
        <v>406748</v>
      </c>
      <c r="U17" s="434">
        <v>38</v>
      </c>
      <c r="V17" s="434">
        <v>283</v>
      </c>
      <c r="W17" s="434">
        <v>41989</v>
      </c>
      <c r="X17" s="434">
        <v>81</v>
      </c>
      <c r="Y17" s="434">
        <v>1072</v>
      </c>
      <c r="Z17" s="434">
        <v>82166</v>
      </c>
      <c r="AA17" s="434">
        <v>57</v>
      </c>
      <c r="AB17" s="434">
        <v>562</v>
      </c>
      <c r="AC17" s="434">
        <v>52120</v>
      </c>
    </row>
    <row r="18" spans="3:29" ht="13" customHeight="1">
      <c r="C18" s="227"/>
      <c r="D18" s="228" t="s">
        <v>911</v>
      </c>
      <c r="E18" s="432">
        <v>556</v>
      </c>
      <c r="F18" s="433">
        <v>7770</v>
      </c>
      <c r="G18" s="434">
        <v>248046</v>
      </c>
      <c r="H18" s="434">
        <v>120</v>
      </c>
      <c r="I18" s="434">
        <v>1172</v>
      </c>
      <c r="J18" s="434">
        <v>99372</v>
      </c>
      <c r="K18" s="434" t="s">
        <v>113</v>
      </c>
      <c r="L18" s="434" t="s">
        <v>113</v>
      </c>
      <c r="M18" s="434" t="s">
        <v>113</v>
      </c>
      <c r="N18" s="434">
        <v>2</v>
      </c>
      <c r="O18" s="434">
        <v>21</v>
      </c>
      <c r="P18" s="434" t="s">
        <v>456</v>
      </c>
      <c r="Q18" s="433"/>
      <c r="R18" s="434">
        <v>17</v>
      </c>
      <c r="S18" s="434">
        <v>153</v>
      </c>
      <c r="T18" s="434">
        <v>3720</v>
      </c>
      <c r="U18" s="434">
        <v>29</v>
      </c>
      <c r="V18" s="434">
        <v>359</v>
      </c>
      <c r="W18" s="434">
        <v>25520</v>
      </c>
      <c r="X18" s="434">
        <v>31</v>
      </c>
      <c r="Y18" s="434">
        <v>311</v>
      </c>
      <c r="Z18" s="434">
        <v>33897</v>
      </c>
      <c r="AA18" s="434">
        <v>41</v>
      </c>
      <c r="AB18" s="434">
        <v>328</v>
      </c>
      <c r="AC18" s="434" t="s">
        <v>456</v>
      </c>
    </row>
    <row r="19" spans="3:29" ht="13" customHeight="1">
      <c r="C19" s="227"/>
      <c r="D19" s="228" t="s">
        <v>973</v>
      </c>
      <c r="E19" s="432">
        <v>645</v>
      </c>
      <c r="F19" s="433">
        <v>5772</v>
      </c>
      <c r="G19" s="434">
        <v>227062</v>
      </c>
      <c r="H19" s="434">
        <v>182</v>
      </c>
      <c r="I19" s="434">
        <v>1471</v>
      </c>
      <c r="J19" s="434">
        <v>127902</v>
      </c>
      <c r="K19" s="434">
        <v>1</v>
      </c>
      <c r="L19" s="434">
        <v>14</v>
      </c>
      <c r="M19" s="434" t="s">
        <v>970</v>
      </c>
      <c r="N19" s="434">
        <v>4</v>
      </c>
      <c r="O19" s="434">
        <v>16</v>
      </c>
      <c r="P19" s="434">
        <v>315</v>
      </c>
      <c r="Q19" s="433"/>
      <c r="R19" s="434">
        <v>14</v>
      </c>
      <c r="S19" s="434">
        <v>200</v>
      </c>
      <c r="T19" s="434">
        <v>47277</v>
      </c>
      <c r="U19" s="434">
        <v>58</v>
      </c>
      <c r="V19" s="434">
        <v>493</v>
      </c>
      <c r="W19" s="434">
        <v>26022</v>
      </c>
      <c r="X19" s="434">
        <v>55</v>
      </c>
      <c r="Y19" s="434">
        <v>335</v>
      </c>
      <c r="Z19" s="434">
        <v>20869</v>
      </c>
      <c r="AA19" s="434">
        <v>50</v>
      </c>
      <c r="AB19" s="434">
        <v>413</v>
      </c>
      <c r="AC19" s="434" t="s">
        <v>456</v>
      </c>
    </row>
    <row r="20" spans="3:29" ht="12.65" customHeight="1">
      <c r="C20" s="227"/>
      <c r="D20" s="228"/>
      <c r="E20" s="81"/>
      <c r="F20" s="82"/>
      <c r="G20" s="210"/>
      <c r="H20" s="210"/>
      <c r="I20" s="210"/>
      <c r="J20" s="210"/>
      <c r="K20" s="210"/>
      <c r="L20" s="210"/>
      <c r="M20" s="210"/>
      <c r="N20" s="210"/>
      <c r="O20" s="210"/>
      <c r="P20" s="210"/>
      <c r="Q20" s="82"/>
      <c r="R20" s="210"/>
      <c r="S20" s="210"/>
      <c r="T20" s="210"/>
      <c r="U20" s="210"/>
      <c r="V20" s="210"/>
      <c r="W20" s="210"/>
      <c r="X20" s="210"/>
      <c r="Y20" s="210"/>
      <c r="Z20" s="210"/>
      <c r="AA20" s="210"/>
      <c r="AB20" s="210"/>
      <c r="AC20" s="210"/>
    </row>
    <row r="21" spans="3:29" ht="13" customHeight="1">
      <c r="C21" s="628" t="s">
        <v>974</v>
      </c>
      <c r="D21" s="629"/>
      <c r="E21" s="435">
        <v>31495</v>
      </c>
      <c r="F21" s="430">
        <v>318947</v>
      </c>
      <c r="G21" s="431">
        <v>10682277</v>
      </c>
      <c r="H21" s="431">
        <v>7105</v>
      </c>
      <c r="I21" s="431">
        <v>69179</v>
      </c>
      <c r="J21" s="431">
        <v>5571596</v>
      </c>
      <c r="K21" s="431">
        <v>47</v>
      </c>
      <c r="L21" s="431">
        <v>528</v>
      </c>
      <c r="M21" s="431">
        <v>72935</v>
      </c>
      <c r="N21" s="431">
        <v>286</v>
      </c>
      <c r="O21" s="431">
        <v>2343</v>
      </c>
      <c r="P21" s="431">
        <v>128272</v>
      </c>
      <c r="Q21" s="430"/>
      <c r="R21" s="431">
        <v>1020</v>
      </c>
      <c r="S21" s="431">
        <v>11688</v>
      </c>
      <c r="T21" s="431">
        <v>1161122</v>
      </c>
      <c r="U21" s="431">
        <v>2117</v>
      </c>
      <c r="V21" s="431">
        <v>16420</v>
      </c>
      <c r="W21" s="431">
        <v>1122788</v>
      </c>
      <c r="X21" s="431">
        <v>1960</v>
      </c>
      <c r="Y21" s="431">
        <v>21732</v>
      </c>
      <c r="Z21" s="431">
        <v>1585445</v>
      </c>
      <c r="AA21" s="431">
        <v>1675</v>
      </c>
      <c r="AB21" s="431">
        <v>16468</v>
      </c>
      <c r="AC21" s="431">
        <v>1501034</v>
      </c>
    </row>
    <row r="22" spans="3:29" ht="12.65" customHeight="1">
      <c r="C22" s="229"/>
      <c r="D22" s="230"/>
      <c r="E22" s="79"/>
      <c r="F22" s="80"/>
      <c r="G22" s="436"/>
      <c r="H22" s="436"/>
      <c r="I22" s="436"/>
      <c r="J22" s="436"/>
      <c r="K22" s="436"/>
      <c r="L22" s="436"/>
      <c r="M22" s="436"/>
      <c r="N22" s="436"/>
      <c r="O22" s="436"/>
      <c r="P22" s="436"/>
      <c r="Q22" s="80"/>
      <c r="R22" s="436"/>
      <c r="S22" s="436"/>
      <c r="T22" s="436"/>
      <c r="U22" s="436"/>
      <c r="V22" s="436"/>
      <c r="W22" s="436"/>
      <c r="X22" s="436"/>
      <c r="Y22" s="436"/>
      <c r="Z22" s="436"/>
      <c r="AA22" s="436"/>
      <c r="AB22" s="436"/>
      <c r="AC22" s="436"/>
    </row>
    <row r="23" spans="3:29" ht="13" customHeight="1">
      <c r="C23" s="624" t="s">
        <v>16</v>
      </c>
      <c r="D23" s="625"/>
      <c r="E23" s="432">
        <v>2081</v>
      </c>
      <c r="F23" s="434">
        <v>22750</v>
      </c>
      <c r="G23" s="434">
        <v>736297</v>
      </c>
      <c r="H23" s="434">
        <v>467</v>
      </c>
      <c r="I23" s="434">
        <v>6313</v>
      </c>
      <c r="J23" s="434">
        <v>407193</v>
      </c>
      <c r="K23" s="434">
        <v>3</v>
      </c>
      <c r="L23" s="434">
        <v>54</v>
      </c>
      <c r="M23" s="434">
        <v>10356</v>
      </c>
      <c r="N23" s="434">
        <v>10</v>
      </c>
      <c r="O23" s="434">
        <v>78</v>
      </c>
      <c r="P23" s="434">
        <v>2716</v>
      </c>
      <c r="Q23" s="433"/>
      <c r="R23" s="434">
        <v>78</v>
      </c>
      <c r="S23" s="434">
        <v>2064</v>
      </c>
      <c r="T23" s="434">
        <v>75440</v>
      </c>
      <c r="U23" s="434">
        <v>104</v>
      </c>
      <c r="V23" s="434">
        <v>1010</v>
      </c>
      <c r="W23" s="434">
        <v>54497</v>
      </c>
      <c r="X23" s="434">
        <v>156</v>
      </c>
      <c r="Y23" s="434">
        <v>1703</v>
      </c>
      <c r="Z23" s="434">
        <v>108597</v>
      </c>
      <c r="AA23" s="434">
        <v>116</v>
      </c>
      <c r="AB23" s="434">
        <v>1404</v>
      </c>
      <c r="AC23" s="434">
        <v>155588</v>
      </c>
    </row>
    <row r="24" spans="3:29" ht="13" customHeight="1">
      <c r="C24" s="624" t="s">
        <v>18</v>
      </c>
      <c r="D24" s="625"/>
      <c r="E24" s="432">
        <v>1694</v>
      </c>
      <c r="F24" s="433">
        <v>14841</v>
      </c>
      <c r="G24" s="434">
        <v>679245</v>
      </c>
      <c r="H24" s="434">
        <v>503</v>
      </c>
      <c r="I24" s="434">
        <v>4897</v>
      </c>
      <c r="J24" s="434">
        <v>461385</v>
      </c>
      <c r="K24" s="434">
        <v>4</v>
      </c>
      <c r="L24" s="434">
        <v>27</v>
      </c>
      <c r="M24" s="434">
        <v>1810</v>
      </c>
      <c r="N24" s="434">
        <v>13</v>
      </c>
      <c r="O24" s="434">
        <v>73</v>
      </c>
      <c r="P24" s="434">
        <v>1914</v>
      </c>
      <c r="Q24" s="433"/>
      <c r="R24" s="434">
        <v>77</v>
      </c>
      <c r="S24" s="434">
        <v>754</v>
      </c>
      <c r="T24" s="434">
        <v>101344</v>
      </c>
      <c r="U24" s="434">
        <v>131</v>
      </c>
      <c r="V24" s="434">
        <v>1033</v>
      </c>
      <c r="W24" s="434">
        <v>80370</v>
      </c>
      <c r="X24" s="434">
        <v>176</v>
      </c>
      <c r="Y24" s="434">
        <v>2103</v>
      </c>
      <c r="Z24" s="434">
        <v>143197</v>
      </c>
      <c r="AA24" s="434">
        <v>102</v>
      </c>
      <c r="AB24" s="434">
        <v>907</v>
      </c>
      <c r="AC24" s="434">
        <v>132749</v>
      </c>
    </row>
    <row r="25" spans="3:29" ht="13" customHeight="1">
      <c r="C25" s="624" t="s">
        <v>20</v>
      </c>
      <c r="D25" s="625"/>
      <c r="E25" s="432">
        <v>2924</v>
      </c>
      <c r="F25" s="433">
        <v>29511</v>
      </c>
      <c r="G25" s="434">
        <v>1015680</v>
      </c>
      <c r="H25" s="434">
        <v>874</v>
      </c>
      <c r="I25" s="434">
        <v>7764</v>
      </c>
      <c r="J25" s="434">
        <v>576578</v>
      </c>
      <c r="K25" s="434">
        <v>6</v>
      </c>
      <c r="L25" s="434">
        <v>89</v>
      </c>
      <c r="M25" s="434">
        <v>5535</v>
      </c>
      <c r="N25" s="434">
        <v>35</v>
      </c>
      <c r="O25" s="434">
        <v>222</v>
      </c>
      <c r="P25" s="434">
        <v>10863</v>
      </c>
      <c r="Q25" s="433"/>
      <c r="R25" s="434">
        <v>93</v>
      </c>
      <c r="S25" s="434">
        <v>988</v>
      </c>
      <c r="T25" s="434">
        <v>126340</v>
      </c>
      <c r="U25" s="434">
        <v>277</v>
      </c>
      <c r="V25" s="434">
        <v>2341</v>
      </c>
      <c r="W25" s="434">
        <v>179066</v>
      </c>
      <c r="X25" s="434">
        <v>275</v>
      </c>
      <c r="Y25" s="434">
        <v>2453</v>
      </c>
      <c r="Z25" s="434">
        <v>125289</v>
      </c>
      <c r="AA25" s="434">
        <v>188</v>
      </c>
      <c r="AB25" s="434">
        <v>1671</v>
      </c>
      <c r="AC25" s="434">
        <v>129486</v>
      </c>
    </row>
    <row r="26" spans="3:29" ht="13" customHeight="1">
      <c r="C26" s="624" t="s">
        <v>22</v>
      </c>
      <c r="D26" s="625"/>
      <c r="E26" s="432">
        <v>570</v>
      </c>
      <c r="F26" s="433">
        <v>4776</v>
      </c>
      <c r="G26" s="434">
        <v>136526</v>
      </c>
      <c r="H26" s="434">
        <v>140</v>
      </c>
      <c r="I26" s="434">
        <v>1043</v>
      </c>
      <c r="J26" s="434">
        <v>70605</v>
      </c>
      <c r="K26" s="434">
        <v>2</v>
      </c>
      <c r="L26" s="434">
        <v>6</v>
      </c>
      <c r="M26" s="434" t="s">
        <v>970</v>
      </c>
      <c r="N26" s="434">
        <v>18</v>
      </c>
      <c r="O26" s="434">
        <v>80</v>
      </c>
      <c r="P26" s="434">
        <v>3918</v>
      </c>
      <c r="Q26" s="433"/>
      <c r="R26" s="434">
        <v>17</v>
      </c>
      <c r="S26" s="434">
        <v>95</v>
      </c>
      <c r="T26" s="434">
        <v>16268</v>
      </c>
      <c r="U26" s="434">
        <v>46</v>
      </c>
      <c r="V26" s="434">
        <v>227</v>
      </c>
      <c r="W26" s="434">
        <v>20196</v>
      </c>
      <c r="X26" s="434">
        <v>32</v>
      </c>
      <c r="Y26" s="434">
        <v>474</v>
      </c>
      <c r="Z26" s="434">
        <v>19539</v>
      </c>
      <c r="AA26" s="434">
        <v>25</v>
      </c>
      <c r="AB26" s="434">
        <v>161</v>
      </c>
      <c r="AC26" s="434" t="s">
        <v>456</v>
      </c>
    </row>
    <row r="27" spans="3:29" ht="13" customHeight="1">
      <c r="C27" s="624" t="s">
        <v>24</v>
      </c>
      <c r="D27" s="625"/>
      <c r="E27" s="432">
        <v>606</v>
      </c>
      <c r="F27" s="433">
        <v>4175</v>
      </c>
      <c r="G27" s="434">
        <v>77035</v>
      </c>
      <c r="H27" s="434">
        <v>104</v>
      </c>
      <c r="I27" s="434">
        <v>511</v>
      </c>
      <c r="J27" s="434">
        <v>15169</v>
      </c>
      <c r="K27" s="434">
        <v>3</v>
      </c>
      <c r="L27" s="434">
        <v>24</v>
      </c>
      <c r="M27" s="434">
        <v>1573</v>
      </c>
      <c r="N27" s="434">
        <v>10</v>
      </c>
      <c r="O27" s="434">
        <v>34</v>
      </c>
      <c r="P27" s="434">
        <v>1288</v>
      </c>
      <c r="Q27" s="433"/>
      <c r="R27" s="434">
        <v>22</v>
      </c>
      <c r="S27" s="434">
        <v>138</v>
      </c>
      <c r="T27" s="434">
        <v>2718</v>
      </c>
      <c r="U27" s="434">
        <v>35</v>
      </c>
      <c r="V27" s="434">
        <v>158</v>
      </c>
      <c r="W27" s="434">
        <v>5560</v>
      </c>
      <c r="X27" s="434">
        <v>11</v>
      </c>
      <c r="Y27" s="434">
        <v>52</v>
      </c>
      <c r="Z27" s="434">
        <v>2272</v>
      </c>
      <c r="AA27" s="434">
        <v>23</v>
      </c>
      <c r="AB27" s="434">
        <v>105</v>
      </c>
      <c r="AC27" s="434">
        <v>1758</v>
      </c>
    </row>
    <row r="28" spans="3:29" ht="12.65" customHeight="1">
      <c r="C28" s="227"/>
      <c r="D28" s="228"/>
      <c r="E28" s="432"/>
      <c r="F28" s="433"/>
      <c r="G28" s="434"/>
      <c r="H28" s="434"/>
      <c r="I28" s="434"/>
      <c r="J28" s="434"/>
      <c r="K28" s="434"/>
      <c r="L28" s="434"/>
      <c r="M28" s="434"/>
      <c r="N28" s="434"/>
      <c r="O28" s="434"/>
      <c r="P28" s="434"/>
      <c r="Q28" s="433"/>
      <c r="R28" s="434"/>
      <c r="S28" s="434"/>
      <c r="T28" s="434"/>
      <c r="U28" s="434"/>
      <c r="V28" s="434"/>
      <c r="W28" s="434"/>
      <c r="X28" s="434"/>
      <c r="Y28" s="434"/>
      <c r="Z28" s="434"/>
      <c r="AA28" s="434"/>
      <c r="AB28" s="434"/>
      <c r="AC28" s="434"/>
    </row>
    <row r="29" spans="3:29" ht="13" customHeight="1">
      <c r="C29" s="624" t="s">
        <v>26</v>
      </c>
      <c r="D29" s="625"/>
      <c r="E29" s="432">
        <v>1753</v>
      </c>
      <c r="F29" s="433">
        <v>17958</v>
      </c>
      <c r="G29" s="434">
        <v>523043</v>
      </c>
      <c r="H29" s="434">
        <v>331</v>
      </c>
      <c r="I29" s="434">
        <v>2572</v>
      </c>
      <c r="J29" s="434">
        <v>216706</v>
      </c>
      <c r="K29" s="434">
        <v>3</v>
      </c>
      <c r="L29" s="434">
        <v>40</v>
      </c>
      <c r="M29" s="433">
        <v>8156</v>
      </c>
      <c r="N29" s="434">
        <v>15</v>
      </c>
      <c r="O29" s="434">
        <v>55</v>
      </c>
      <c r="P29" s="434">
        <v>1845</v>
      </c>
      <c r="Q29" s="433"/>
      <c r="R29" s="434">
        <v>48</v>
      </c>
      <c r="S29" s="434">
        <v>338</v>
      </c>
      <c r="T29" s="434">
        <v>33100</v>
      </c>
      <c r="U29" s="434">
        <v>98</v>
      </c>
      <c r="V29" s="434">
        <v>766</v>
      </c>
      <c r="W29" s="434">
        <v>53409</v>
      </c>
      <c r="X29" s="434">
        <v>93</v>
      </c>
      <c r="Y29" s="434">
        <v>903</v>
      </c>
      <c r="Z29" s="434">
        <v>67399</v>
      </c>
      <c r="AA29" s="434">
        <v>74</v>
      </c>
      <c r="AB29" s="434">
        <v>470</v>
      </c>
      <c r="AC29" s="433">
        <v>52797</v>
      </c>
    </row>
    <row r="30" spans="3:29" ht="13" customHeight="1">
      <c r="C30" s="624" t="s">
        <v>27</v>
      </c>
      <c r="D30" s="625"/>
      <c r="E30" s="432">
        <v>528</v>
      </c>
      <c r="F30" s="433">
        <v>3978</v>
      </c>
      <c r="G30" s="434">
        <v>74438</v>
      </c>
      <c r="H30" s="434">
        <v>72</v>
      </c>
      <c r="I30" s="434">
        <v>465</v>
      </c>
      <c r="J30" s="434">
        <v>20435</v>
      </c>
      <c r="K30" s="434" t="s">
        <v>113</v>
      </c>
      <c r="L30" s="434" t="s">
        <v>133</v>
      </c>
      <c r="M30" s="434" t="s">
        <v>113</v>
      </c>
      <c r="N30" s="434">
        <v>7</v>
      </c>
      <c r="O30" s="434">
        <v>11</v>
      </c>
      <c r="P30" s="434">
        <v>121</v>
      </c>
      <c r="Q30" s="433"/>
      <c r="R30" s="434">
        <v>7</v>
      </c>
      <c r="S30" s="434">
        <v>54</v>
      </c>
      <c r="T30" s="434">
        <v>999</v>
      </c>
      <c r="U30" s="434">
        <v>26</v>
      </c>
      <c r="V30" s="434">
        <v>194</v>
      </c>
      <c r="W30" s="434">
        <v>7100</v>
      </c>
      <c r="X30" s="434">
        <v>14</v>
      </c>
      <c r="Y30" s="434">
        <v>140</v>
      </c>
      <c r="Z30" s="434">
        <v>10337</v>
      </c>
      <c r="AA30" s="434">
        <v>18</v>
      </c>
      <c r="AB30" s="434">
        <v>66</v>
      </c>
      <c r="AC30" s="434">
        <v>1879</v>
      </c>
    </row>
    <row r="31" spans="3:29" ht="13" customHeight="1">
      <c r="C31" s="624" t="s">
        <v>28</v>
      </c>
      <c r="D31" s="625"/>
      <c r="E31" s="432">
        <v>700</v>
      </c>
      <c r="F31" s="433">
        <v>5314</v>
      </c>
      <c r="G31" s="434">
        <v>190090</v>
      </c>
      <c r="H31" s="434">
        <v>161</v>
      </c>
      <c r="I31" s="434">
        <v>1482</v>
      </c>
      <c r="J31" s="434">
        <v>116635</v>
      </c>
      <c r="K31" s="434">
        <v>1</v>
      </c>
      <c r="L31" s="434">
        <v>18</v>
      </c>
      <c r="M31" s="434" t="s">
        <v>970</v>
      </c>
      <c r="N31" s="434">
        <v>5</v>
      </c>
      <c r="O31" s="434">
        <v>44</v>
      </c>
      <c r="P31" s="434">
        <v>1101</v>
      </c>
      <c r="Q31" s="433"/>
      <c r="R31" s="434">
        <v>28</v>
      </c>
      <c r="S31" s="434">
        <v>255</v>
      </c>
      <c r="T31" s="434">
        <v>29688</v>
      </c>
      <c r="U31" s="434">
        <v>58</v>
      </c>
      <c r="V31" s="434">
        <v>380</v>
      </c>
      <c r="W31" s="434">
        <v>20857</v>
      </c>
      <c r="X31" s="434">
        <v>35</v>
      </c>
      <c r="Y31" s="434">
        <v>317</v>
      </c>
      <c r="Z31" s="434">
        <v>21145</v>
      </c>
      <c r="AA31" s="434">
        <v>34</v>
      </c>
      <c r="AB31" s="434">
        <v>468</v>
      </c>
      <c r="AC31" s="434" t="s">
        <v>456</v>
      </c>
    </row>
    <row r="32" spans="3:29" ht="13" customHeight="1">
      <c r="C32" s="624" t="s">
        <v>30</v>
      </c>
      <c r="D32" s="625"/>
      <c r="E32" s="432">
        <v>659</v>
      </c>
      <c r="F32" s="433">
        <v>6683</v>
      </c>
      <c r="G32" s="434">
        <v>137595</v>
      </c>
      <c r="H32" s="434">
        <v>117</v>
      </c>
      <c r="I32" s="434">
        <v>953</v>
      </c>
      <c r="J32" s="434">
        <v>50542</v>
      </c>
      <c r="K32" s="434">
        <v>1</v>
      </c>
      <c r="L32" s="434">
        <v>6</v>
      </c>
      <c r="M32" s="434" t="s">
        <v>970</v>
      </c>
      <c r="N32" s="434">
        <v>4</v>
      </c>
      <c r="O32" s="434">
        <v>17</v>
      </c>
      <c r="P32" s="434">
        <v>202</v>
      </c>
      <c r="Q32" s="433"/>
      <c r="R32" s="434">
        <v>25</v>
      </c>
      <c r="S32" s="434">
        <v>341</v>
      </c>
      <c r="T32" s="434">
        <v>10729</v>
      </c>
      <c r="U32" s="434">
        <v>45</v>
      </c>
      <c r="V32" s="434">
        <v>299</v>
      </c>
      <c r="W32" s="434">
        <v>17401</v>
      </c>
      <c r="X32" s="434">
        <v>19</v>
      </c>
      <c r="Y32" s="434">
        <v>172</v>
      </c>
      <c r="Z32" s="434">
        <v>15162</v>
      </c>
      <c r="AA32" s="434">
        <v>23</v>
      </c>
      <c r="AB32" s="434">
        <v>118</v>
      </c>
      <c r="AC32" s="433" t="s">
        <v>456</v>
      </c>
    </row>
    <row r="33" spans="3:29" ht="13" customHeight="1">
      <c r="C33" s="624" t="s">
        <v>33</v>
      </c>
      <c r="D33" s="625"/>
      <c r="E33" s="432">
        <v>699</v>
      </c>
      <c r="F33" s="433">
        <v>6290</v>
      </c>
      <c r="G33" s="434">
        <v>148759</v>
      </c>
      <c r="H33" s="434">
        <v>115</v>
      </c>
      <c r="I33" s="434">
        <v>750</v>
      </c>
      <c r="J33" s="434">
        <v>35914</v>
      </c>
      <c r="K33" s="434">
        <v>2</v>
      </c>
      <c r="L33" s="434">
        <v>20</v>
      </c>
      <c r="M33" s="434" t="s">
        <v>970</v>
      </c>
      <c r="N33" s="434" t="s">
        <v>133</v>
      </c>
      <c r="O33" s="434" t="s">
        <v>133</v>
      </c>
      <c r="P33" s="434" t="s">
        <v>133</v>
      </c>
      <c r="Q33" s="433"/>
      <c r="R33" s="434">
        <v>18</v>
      </c>
      <c r="S33" s="434">
        <v>143</v>
      </c>
      <c r="T33" s="434">
        <v>2117</v>
      </c>
      <c r="U33" s="434">
        <v>32</v>
      </c>
      <c r="V33" s="434">
        <v>186</v>
      </c>
      <c r="W33" s="434">
        <v>13357</v>
      </c>
      <c r="X33" s="434">
        <v>37</v>
      </c>
      <c r="Y33" s="434">
        <v>266</v>
      </c>
      <c r="Z33" s="434">
        <v>16640</v>
      </c>
      <c r="AA33" s="434">
        <v>26</v>
      </c>
      <c r="AB33" s="434">
        <v>135</v>
      </c>
      <c r="AC33" s="434" t="s">
        <v>970</v>
      </c>
    </row>
    <row r="34" spans="3:29" ht="12.65" customHeight="1">
      <c r="C34" s="227"/>
      <c r="D34" s="228"/>
      <c r="E34" s="432"/>
      <c r="F34" s="433"/>
      <c r="G34" s="434"/>
      <c r="H34" s="434"/>
      <c r="I34" s="434"/>
      <c r="J34" s="434"/>
      <c r="K34" s="434"/>
      <c r="L34" s="434"/>
      <c r="M34" s="434"/>
      <c r="N34" s="434"/>
      <c r="O34" s="434"/>
      <c r="P34" s="434"/>
      <c r="Q34" s="433"/>
      <c r="R34" s="434"/>
      <c r="S34" s="434"/>
      <c r="T34" s="434"/>
      <c r="U34" s="434"/>
      <c r="V34" s="434"/>
      <c r="W34" s="434"/>
      <c r="X34" s="434"/>
      <c r="Y34" s="434"/>
      <c r="Z34" s="434"/>
      <c r="AA34" s="434"/>
      <c r="AB34" s="434"/>
      <c r="AC34" s="434"/>
    </row>
    <row r="35" spans="3:29" ht="13" customHeight="1">
      <c r="C35" s="624" t="s">
        <v>35</v>
      </c>
      <c r="D35" s="625"/>
      <c r="E35" s="432">
        <v>1327</v>
      </c>
      <c r="F35" s="433">
        <v>12083</v>
      </c>
      <c r="G35" s="434">
        <v>345684</v>
      </c>
      <c r="H35" s="434">
        <v>259</v>
      </c>
      <c r="I35" s="434">
        <v>1924</v>
      </c>
      <c r="J35" s="434">
        <v>123526</v>
      </c>
      <c r="K35" s="434">
        <v>1</v>
      </c>
      <c r="L35" s="434">
        <v>9</v>
      </c>
      <c r="M35" s="434" t="s">
        <v>970</v>
      </c>
      <c r="N35" s="434">
        <v>11</v>
      </c>
      <c r="O35" s="434">
        <v>32</v>
      </c>
      <c r="P35" s="434">
        <v>785</v>
      </c>
      <c r="Q35" s="433"/>
      <c r="R35" s="434">
        <v>39</v>
      </c>
      <c r="S35" s="434">
        <v>345</v>
      </c>
      <c r="T35" s="434">
        <v>25684</v>
      </c>
      <c r="U35" s="434">
        <v>78</v>
      </c>
      <c r="V35" s="434">
        <v>556</v>
      </c>
      <c r="W35" s="434">
        <v>31489</v>
      </c>
      <c r="X35" s="434">
        <v>68</v>
      </c>
      <c r="Y35" s="434">
        <v>589</v>
      </c>
      <c r="Z35" s="434">
        <v>33931</v>
      </c>
      <c r="AA35" s="434">
        <v>62</v>
      </c>
      <c r="AB35" s="434">
        <v>393</v>
      </c>
      <c r="AC35" s="433" t="s">
        <v>456</v>
      </c>
    </row>
    <row r="36" spans="3:29" ht="13" customHeight="1">
      <c r="C36" s="624" t="s">
        <v>37</v>
      </c>
      <c r="D36" s="625"/>
      <c r="E36" s="432">
        <v>859</v>
      </c>
      <c r="F36" s="433">
        <v>8189</v>
      </c>
      <c r="G36" s="434">
        <v>230973</v>
      </c>
      <c r="H36" s="434">
        <v>195</v>
      </c>
      <c r="I36" s="434">
        <v>1896</v>
      </c>
      <c r="J36" s="434">
        <v>114366</v>
      </c>
      <c r="K36" s="434">
        <v>3</v>
      </c>
      <c r="L36" s="434">
        <v>10</v>
      </c>
      <c r="M36" s="434">
        <v>455</v>
      </c>
      <c r="N36" s="434">
        <v>10</v>
      </c>
      <c r="O36" s="434">
        <v>471</v>
      </c>
      <c r="P36" s="434">
        <v>3365</v>
      </c>
      <c r="Q36" s="433"/>
      <c r="R36" s="434">
        <v>31</v>
      </c>
      <c r="S36" s="434">
        <v>245</v>
      </c>
      <c r="T36" s="434">
        <v>23481</v>
      </c>
      <c r="U36" s="434">
        <v>55</v>
      </c>
      <c r="V36" s="434">
        <v>408</v>
      </c>
      <c r="W36" s="434">
        <v>29782</v>
      </c>
      <c r="X36" s="434">
        <v>44</v>
      </c>
      <c r="Y36" s="434">
        <v>439</v>
      </c>
      <c r="Z36" s="434">
        <v>32596</v>
      </c>
      <c r="AA36" s="434">
        <v>52</v>
      </c>
      <c r="AB36" s="434">
        <v>323</v>
      </c>
      <c r="AC36" s="434">
        <v>24686</v>
      </c>
    </row>
    <row r="37" spans="3:29" ht="13" customHeight="1">
      <c r="C37" s="624" t="s">
        <v>39</v>
      </c>
      <c r="D37" s="625"/>
      <c r="E37" s="432">
        <v>490</v>
      </c>
      <c r="F37" s="433">
        <v>4637</v>
      </c>
      <c r="G37" s="434">
        <v>102980</v>
      </c>
      <c r="H37" s="434">
        <v>75</v>
      </c>
      <c r="I37" s="434">
        <v>449</v>
      </c>
      <c r="J37" s="434">
        <v>31953</v>
      </c>
      <c r="K37" s="434" t="s">
        <v>113</v>
      </c>
      <c r="L37" s="434" t="s">
        <v>113</v>
      </c>
      <c r="M37" s="434" t="s">
        <v>113</v>
      </c>
      <c r="N37" s="434">
        <v>13</v>
      </c>
      <c r="O37" s="434">
        <v>75</v>
      </c>
      <c r="P37" s="434">
        <v>2918</v>
      </c>
      <c r="Q37" s="433"/>
      <c r="R37" s="434">
        <v>5</v>
      </c>
      <c r="S37" s="434">
        <v>24</v>
      </c>
      <c r="T37" s="434">
        <v>9745</v>
      </c>
      <c r="U37" s="434">
        <v>26</v>
      </c>
      <c r="V37" s="434">
        <v>205</v>
      </c>
      <c r="W37" s="434">
        <v>12929</v>
      </c>
      <c r="X37" s="434">
        <v>19</v>
      </c>
      <c r="Y37" s="434">
        <v>94</v>
      </c>
      <c r="Z37" s="434">
        <v>3554</v>
      </c>
      <c r="AA37" s="434">
        <v>12</v>
      </c>
      <c r="AB37" s="434">
        <v>51</v>
      </c>
      <c r="AC37" s="434">
        <v>2806</v>
      </c>
    </row>
    <row r="38" spans="3:29" ht="13" customHeight="1">
      <c r="C38" s="624" t="s">
        <v>40</v>
      </c>
      <c r="D38" s="625"/>
      <c r="E38" s="432">
        <v>642</v>
      </c>
      <c r="F38" s="433">
        <v>5531</v>
      </c>
      <c r="G38" s="434">
        <v>143383</v>
      </c>
      <c r="H38" s="434">
        <v>133</v>
      </c>
      <c r="I38" s="434">
        <v>1378</v>
      </c>
      <c r="J38" s="434">
        <v>69188</v>
      </c>
      <c r="K38" s="434" t="s">
        <v>133</v>
      </c>
      <c r="L38" s="434" t="s">
        <v>133</v>
      </c>
      <c r="M38" s="434" t="s">
        <v>113</v>
      </c>
      <c r="N38" s="434">
        <v>4</v>
      </c>
      <c r="O38" s="434">
        <v>44</v>
      </c>
      <c r="P38" s="434">
        <v>695</v>
      </c>
      <c r="Q38" s="433"/>
      <c r="R38" s="434">
        <v>20</v>
      </c>
      <c r="S38" s="434">
        <v>118</v>
      </c>
      <c r="T38" s="434">
        <v>8981</v>
      </c>
      <c r="U38" s="434">
        <v>28</v>
      </c>
      <c r="V38" s="434">
        <v>202</v>
      </c>
      <c r="W38" s="434">
        <v>12519</v>
      </c>
      <c r="X38" s="434">
        <v>39</v>
      </c>
      <c r="Y38" s="434">
        <v>473</v>
      </c>
      <c r="Z38" s="434">
        <v>30769</v>
      </c>
      <c r="AA38" s="434">
        <v>42</v>
      </c>
      <c r="AB38" s="434">
        <v>541</v>
      </c>
      <c r="AC38" s="434">
        <v>16224</v>
      </c>
    </row>
    <row r="39" spans="3:29" ht="13" customHeight="1">
      <c r="C39" s="624" t="s">
        <v>43</v>
      </c>
      <c r="D39" s="625"/>
      <c r="E39" s="432">
        <v>1038</v>
      </c>
      <c r="F39" s="433">
        <v>9933</v>
      </c>
      <c r="G39" s="434">
        <v>294293</v>
      </c>
      <c r="H39" s="434">
        <v>223</v>
      </c>
      <c r="I39" s="434">
        <v>2546</v>
      </c>
      <c r="J39" s="434">
        <v>155080</v>
      </c>
      <c r="K39" s="434">
        <v>1</v>
      </c>
      <c r="L39" s="434">
        <v>2</v>
      </c>
      <c r="M39" s="434" t="s">
        <v>970</v>
      </c>
      <c r="N39" s="434">
        <v>5</v>
      </c>
      <c r="O39" s="434">
        <v>11</v>
      </c>
      <c r="P39" s="434">
        <v>157</v>
      </c>
      <c r="Q39" s="433"/>
      <c r="R39" s="434">
        <v>68</v>
      </c>
      <c r="S39" s="434">
        <v>887</v>
      </c>
      <c r="T39" s="434">
        <v>70935</v>
      </c>
      <c r="U39" s="434">
        <v>63</v>
      </c>
      <c r="V39" s="434">
        <v>548</v>
      </c>
      <c r="W39" s="434">
        <v>40936</v>
      </c>
      <c r="X39" s="434">
        <v>41</v>
      </c>
      <c r="Y39" s="434">
        <v>581</v>
      </c>
      <c r="Z39" s="434">
        <v>30678</v>
      </c>
      <c r="AA39" s="434">
        <v>45</v>
      </c>
      <c r="AB39" s="434">
        <v>517</v>
      </c>
      <c r="AC39" s="434" t="s">
        <v>456</v>
      </c>
    </row>
    <row r="40" spans="3:29" ht="12.65" customHeight="1">
      <c r="C40" s="227"/>
      <c r="D40" s="228"/>
      <c r="E40" s="432"/>
      <c r="F40" s="433"/>
      <c r="G40" s="434"/>
      <c r="H40" s="434"/>
      <c r="I40" s="434"/>
      <c r="J40" s="434"/>
      <c r="K40" s="434"/>
      <c r="L40" s="434"/>
      <c r="M40" s="434"/>
      <c r="N40" s="434"/>
      <c r="O40" s="434"/>
      <c r="P40" s="434"/>
      <c r="Q40" s="433"/>
      <c r="R40" s="434"/>
      <c r="S40" s="434"/>
      <c r="T40" s="434"/>
      <c r="U40" s="434"/>
      <c r="V40" s="434"/>
      <c r="W40" s="434"/>
      <c r="X40" s="434"/>
      <c r="Y40" s="434"/>
      <c r="Z40" s="434"/>
      <c r="AA40" s="434"/>
      <c r="AB40" s="434"/>
      <c r="AC40" s="434"/>
    </row>
    <row r="41" spans="3:29" ht="13" customHeight="1">
      <c r="C41" s="624" t="s">
        <v>45</v>
      </c>
      <c r="D41" s="625"/>
      <c r="E41" s="432">
        <v>1076</v>
      </c>
      <c r="F41" s="433">
        <v>13115</v>
      </c>
      <c r="G41" s="434">
        <v>667705</v>
      </c>
      <c r="H41" s="434">
        <v>261</v>
      </c>
      <c r="I41" s="434">
        <v>2974</v>
      </c>
      <c r="J41" s="434">
        <v>325386</v>
      </c>
      <c r="K41" s="434">
        <v>2</v>
      </c>
      <c r="L41" s="434">
        <v>39</v>
      </c>
      <c r="M41" s="433" t="s">
        <v>970</v>
      </c>
      <c r="N41" s="434">
        <v>1</v>
      </c>
      <c r="O41" s="434">
        <v>1</v>
      </c>
      <c r="P41" s="434" t="s">
        <v>456</v>
      </c>
      <c r="Q41" s="433"/>
      <c r="R41" s="434">
        <v>49</v>
      </c>
      <c r="S41" s="434">
        <v>439</v>
      </c>
      <c r="T41" s="434">
        <v>50926</v>
      </c>
      <c r="U41" s="434">
        <v>55</v>
      </c>
      <c r="V41" s="434">
        <v>674</v>
      </c>
      <c r="W41" s="434">
        <v>34848</v>
      </c>
      <c r="X41" s="434">
        <v>90</v>
      </c>
      <c r="Y41" s="434">
        <v>1224</v>
      </c>
      <c r="Z41" s="434">
        <v>144390</v>
      </c>
      <c r="AA41" s="434">
        <v>64</v>
      </c>
      <c r="AB41" s="434">
        <v>597</v>
      </c>
      <c r="AC41" s="433">
        <v>86169</v>
      </c>
    </row>
    <row r="42" spans="3:29" ht="13" customHeight="1">
      <c r="C42" s="624" t="s">
        <v>47</v>
      </c>
      <c r="D42" s="625"/>
      <c r="E42" s="432">
        <v>1194</v>
      </c>
      <c r="F42" s="433">
        <v>12594</v>
      </c>
      <c r="G42" s="434">
        <v>458808</v>
      </c>
      <c r="H42" s="434">
        <v>303</v>
      </c>
      <c r="I42" s="434">
        <v>2710</v>
      </c>
      <c r="J42" s="434">
        <v>247437</v>
      </c>
      <c r="K42" s="434">
        <v>2</v>
      </c>
      <c r="L42" s="434">
        <v>13</v>
      </c>
      <c r="M42" s="433" t="s">
        <v>970</v>
      </c>
      <c r="N42" s="434">
        <v>16</v>
      </c>
      <c r="O42" s="434">
        <v>216</v>
      </c>
      <c r="P42" s="434">
        <v>69680</v>
      </c>
      <c r="Q42" s="433"/>
      <c r="R42" s="434">
        <v>43</v>
      </c>
      <c r="S42" s="434">
        <v>303</v>
      </c>
      <c r="T42" s="434">
        <v>28436</v>
      </c>
      <c r="U42" s="434">
        <v>84</v>
      </c>
      <c r="V42" s="434">
        <v>712</v>
      </c>
      <c r="W42" s="434">
        <v>35215</v>
      </c>
      <c r="X42" s="434">
        <v>57</v>
      </c>
      <c r="Y42" s="434">
        <v>487</v>
      </c>
      <c r="Z42" s="434">
        <v>57905</v>
      </c>
      <c r="AA42" s="434">
        <v>101</v>
      </c>
      <c r="AB42" s="434">
        <v>979</v>
      </c>
      <c r="AC42" s="434" t="s">
        <v>456</v>
      </c>
    </row>
    <row r="43" spans="3:29" ht="13" customHeight="1">
      <c r="C43" s="624" t="s">
        <v>48</v>
      </c>
      <c r="D43" s="625"/>
      <c r="E43" s="432">
        <v>2180</v>
      </c>
      <c r="F43" s="433">
        <v>22383</v>
      </c>
      <c r="G43" s="434">
        <v>778909</v>
      </c>
      <c r="H43" s="434">
        <v>501</v>
      </c>
      <c r="I43" s="434">
        <v>5001</v>
      </c>
      <c r="J43" s="434">
        <v>402839</v>
      </c>
      <c r="K43" s="434">
        <v>1</v>
      </c>
      <c r="L43" s="434">
        <v>8</v>
      </c>
      <c r="M43" s="434" t="s">
        <v>970</v>
      </c>
      <c r="N43" s="434">
        <v>32</v>
      </c>
      <c r="O43" s="434">
        <v>274</v>
      </c>
      <c r="P43" s="434">
        <v>10061</v>
      </c>
      <c r="Q43" s="433"/>
      <c r="R43" s="434">
        <v>53</v>
      </c>
      <c r="S43" s="434">
        <v>523</v>
      </c>
      <c r="T43" s="434">
        <v>56439</v>
      </c>
      <c r="U43" s="434">
        <v>144</v>
      </c>
      <c r="V43" s="434">
        <v>1054</v>
      </c>
      <c r="W43" s="434">
        <v>70070</v>
      </c>
      <c r="X43" s="434">
        <v>136</v>
      </c>
      <c r="Y43" s="434">
        <v>1277</v>
      </c>
      <c r="Z43" s="434">
        <v>67426</v>
      </c>
      <c r="AA43" s="434">
        <v>135</v>
      </c>
      <c r="AB43" s="434">
        <v>1865</v>
      </c>
      <c r="AC43" s="434" t="s">
        <v>456</v>
      </c>
    </row>
    <row r="44" spans="3:29" ht="13" customHeight="1">
      <c r="C44" s="624" t="s">
        <v>50</v>
      </c>
      <c r="D44" s="625"/>
      <c r="E44" s="432">
        <v>381</v>
      </c>
      <c r="F44" s="433">
        <v>3698</v>
      </c>
      <c r="G44" s="434">
        <v>87042</v>
      </c>
      <c r="H44" s="434">
        <v>83</v>
      </c>
      <c r="I44" s="434">
        <v>587</v>
      </c>
      <c r="J44" s="434">
        <v>34587</v>
      </c>
      <c r="K44" s="434">
        <v>1</v>
      </c>
      <c r="L44" s="434">
        <v>27</v>
      </c>
      <c r="M44" s="433" t="s">
        <v>970</v>
      </c>
      <c r="N44" s="434">
        <v>5</v>
      </c>
      <c r="O44" s="434">
        <v>10</v>
      </c>
      <c r="P44" s="434">
        <v>49</v>
      </c>
      <c r="Q44" s="433"/>
      <c r="R44" s="434">
        <v>11</v>
      </c>
      <c r="S44" s="434">
        <v>125</v>
      </c>
      <c r="T44" s="434">
        <v>12605</v>
      </c>
      <c r="U44" s="434">
        <v>20</v>
      </c>
      <c r="V44" s="434">
        <v>153</v>
      </c>
      <c r="W44" s="434">
        <v>6536</v>
      </c>
      <c r="X44" s="434">
        <v>15</v>
      </c>
      <c r="Y44" s="434">
        <v>108</v>
      </c>
      <c r="Z44" s="434">
        <v>2345</v>
      </c>
      <c r="AA44" s="434">
        <v>31</v>
      </c>
      <c r="AB44" s="434">
        <v>164</v>
      </c>
      <c r="AC44" s="433" t="s">
        <v>456</v>
      </c>
    </row>
    <row r="45" spans="3:29" ht="13" customHeight="1">
      <c r="C45" s="624" t="s">
        <v>52</v>
      </c>
      <c r="D45" s="625"/>
      <c r="E45" s="432">
        <v>755</v>
      </c>
      <c r="F45" s="433">
        <v>10109</v>
      </c>
      <c r="G45" s="434">
        <v>592678</v>
      </c>
      <c r="H45" s="434">
        <v>238</v>
      </c>
      <c r="I45" s="434">
        <v>3144</v>
      </c>
      <c r="J45" s="434">
        <v>448099</v>
      </c>
      <c r="K45" s="434">
        <v>1</v>
      </c>
      <c r="L45" s="434">
        <v>44</v>
      </c>
      <c r="M45" s="434" t="s">
        <v>970</v>
      </c>
      <c r="N45" s="434">
        <v>4</v>
      </c>
      <c r="O45" s="434">
        <v>51</v>
      </c>
      <c r="P45" s="434">
        <v>21</v>
      </c>
      <c r="Q45" s="433"/>
      <c r="R45" s="434">
        <v>34</v>
      </c>
      <c r="S45" s="434">
        <v>774</v>
      </c>
      <c r="T45" s="434">
        <v>248085</v>
      </c>
      <c r="U45" s="434">
        <v>95</v>
      </c>
      <c r="V45" s="434">
        <v>834</v>
      </c>
      <c r="W45" s="434">
        <v>61776</v>
      </c>
      <c r="X45" s="434">
        <v>58</v>
      </c>
      <c r="Y45" s="434">
        <v>644</v>
      </c>
      <c r="Z45" s="434">
        <v>44691</v>
      </c>
      <c r="AA45" s="434">
        <v>46</v>
      </c>
      <c r="AB45" s="434">
        <v>797</v>
      </c>
      <c r="AC45" s="434" t="s">
        <v>456</v>
      </c>
    </row>
    <row r="46" spans="3:29" ht="12.65" customHeight="1">
      <c r="C46" s="227"/>
      <c r="D46" s="228"/>
      <c r="E46" s="432"/>
      <c r="F46" s="433"/>
      <c r="G46" s="434"/>
      <c r="H46" s="434"/>
      <c r="I46" s="434"/>
      <c r="J46" s="434"/>
      <c r="K46" s="434"/>
      <c r="L46" s="434"/>
      <c r="M46" s="434"/>
      <c r="N46" s="434"/>
      <c r="O46" s="434"/>
      <c r="P46" s="434"/>
      <c r="Q46" s="433"/>
      <c r="R46" s="434"/>
      <c r="S46" s="434"/>
      <c r="T46" s="434"/>
      <c r="U46" s="434"/>
      <c r="V46" s="434"/>
      <c r="W46" s="434"/>
      <c r="X46" s="434"/>
      <c r="Y46" s="434"/>
      <c r="Z46" s="434"/>
      <c r="AA46" s="434"/>
      <c r="AB46" s="434"/>
      <c r="AC46" s="434"/>
    </row>
    <row r="47" spans="3:29" ht="13" customHeight="1">
      <c r="C47" s="624" t="s">
        <v>54</v>
      </c>
      <c r="D47" s="625"/>
      <c r="E47" s="432">
        <v>944</v>
      </c>
      <c r="F47" s="433">
        <v>9153</v>
      </c>
      <c r="G47" s="434">
        <v>242234</v>
      </c>
      <c r="H47" s="434">
        <v>180</v>
      </c>
      <c r="I47" s="434">
        <v>1399</v>
      </c>
      <c r="J47" s="434">
        <v>84255</v>
      </c>
      <c r="K47" s="434">
        <v>1</v>
      </c>
      <c r="L47" s="434">
        <v>6</v>
      </c>
      <c r="M47" s="433" t="s">
        <v>970</v>
      </c>
      <c r="N47" s="434">
        <v>6</v>
      </c>
      <c r="O47" s="434">
        <v>54</v>
      </c>
      <c r="P47" s="434">
        <v>356</v>
      </c>
      <c r="Q47" s="433"/>
      <c r="R47" s="434">
        <v>33</v>
      </c>
      <c r="S47" s="434">
        <v>343</v>
      </c>
      <c r="T47" s="434">
        <v>20171</v>
      </c>
      <c r="U47" s="434">
        <v>52</v>
      </c>
      <c r="V47" s="434">
        <v>358</v>
      </c>
      <c r="W47" s="434">
        <v>29597</v>
      </c>
      <c r="X47" s="434">
        <v>46</v>
      </c>
      <c r="Y47" s="434">
        <v>237</v>
      </c>
      <c r="Z47" s="434">
        <v>14789</v>
      </c>
      <c r="AA47" s="434">
        <v>42</v>
      </c>
      <c r="AB47" s="434">
        <v>401</v>
      </c>
      <c r="AC47" s="433" t="s">
        <v>970</v>
      </c>
    </row>
    <row r="48" spans="3:29" ht="13" customHeight="1">
      <c r="C48" s="624" t="s">
        <v>56</v>
      </c>
      <c r="D48" s="625"/>
      <c r="E48" s="432">
        <v>508</v>
      </c>
      <c r="F48" s="433">
        <v>6273</v>
      </c>
      <c r="G48" s="434">
        <v>240238</v>
      </c>
      <c r="H48" s="434">
        <v>130</v>
      </c>
      <c r="I48" s="434">
        <v>1746</v>
      </c>
      <c r="J48" s="434">
        <v>162713</v>
      </c>
      <c r="K48" s="434">
        <v>1</v>
      </c>
      <c r="L48" s="434">
        <v>17</v>
      </c>
      <c r="M48" s="433" t="s">
        <v>970</v>
      </c>
      <c r="N48" s="434">
        <v>4</v>
      </c>
      <c r="O48" s="434">
        <v>23</v>
      </c>
      <c r="P48" s="434">
        <v>994</v>
      </c>
      <c r="Q48" s="433"/>
      <c r="R48" s="434">
        <v>11</v>
      </c>
      <c r="S48" s="434">
        <v>62</v>
      </c>
      <c r="T48" s="434">
        <v>1019</v>
      </c>
      <c r="U48" s="434">
        <v>35</v>
      </c>
      <c r="V48" s="434">
        <v>223</v>
      </c>
      <c r="W48" s="434">
        <v>10864</v>
      </c>
      <c r="X48" s="434">
        <v>48</v>
      </c>
      <c r="Y48" s="434">
        <v>691</v>
      </c>
      <c r="Z48" s="434">
        <v>39300</v>
      </c>
      <c r="AA48" s="434">
        <v>31</v>
      </c>
      <c r="AB48" s="434">
        <v>730</v>
      </c>
      <c r="AC48" s="434" t="s">
        <v>456</v>
      </c>
    </row>
    <row r="49" spans="3:29" ht="13" customHeight="1">
      <c r="C49" s="624" t="s">
        <v>57</v>
      </c>
      <c r="D49" s="625"/>
      <c r="E49" s="432">
        <v>344</v>
      </c>
      <c r="F49" s="433">
        <v>3288</v>
      </c>
      <c r="G49" s="434">
        <v>63658</v>
      </c>
      <c r="H49" s="434">
        <v>63</v>
      </c>
      <c r="I49" s="434">
        <v>450</v>
      </c>
      <c r="J49" s="434">
        <v>14630</v>
      </c>
      <c r="K49" s="434">
        <v>1</v>
      </c>
      <c r="L49" s="434">
        <v>8</v>
      </c>
      <c r="M49" s="433" t="s">
        <v>970</v>
      </c>
      <c r="N49" s="434">
        <v>2</v>
      </c>
      <c r="O49" s="434">
        <v>10</v>
      </c>
      <c r="P49" s="434" t="s">
        <v>456</v>
      </c>
      <c r="Q49" s="433"/>
      <c r="R49" s="434">
        <v>10</v>
      </c>
      <c r="S49" s="434">
        <v>45</v>
      </c>
      <c r="T49" s="434">
        <v>1591</v>
      </c>
      <c r="U49" s="434">
        <v>20</v>
      </c>
      <c r="V49" s="434">
        <v>147</v>
      </c>
      <c r="W49" s="434">
        <v>4792</v>
      </c>
      <c r="X49" s="434">
        <v>15</v>
      </c>
      <c r="Y49" s="434">
        <v>97</v>
      </c>
      <c r="Z49" s="434">
        <v>4041</v>
      </c>
      <c r="AA49" s="434">
        <v>15</v>
      </c>
      <c r="AB49" s="434">
        <v>143</v>
      </c>
      <c r="AC49" s="434">
        <v>3054</v>
      </c>
    </row>
    <row r="50" spans="3:29" ht="13" customHeight="1">
      <c r="C50" s="624" t="s">
        <v>59</v>
      </c>
      <c r="D50" s="625"/>
      <c r="E50" s="432">
        <v>287</v>
      </c>
      <c r="F50" s="433">
        <v>5263</v>
      </c>
      <c r="G50" s="434">
        <v>278762</v>
      </c>
      <c r="H50" s="434">
        <v>63</v>
      </c>
      <c r="I50" s="434">
        <v>2258</v>
      </c>
      <c r="J50" s="434">
        <v>205555</v>
      </c>
      <c r="K50" s="434" t="s">
        <v>133</v>
      </c>
      <c r="L50" s="434" t="s">
        <v>113</v>
      </c>
      <c r="M50" s="434" t="s">
        <v>113</v>
      </c>
      <c r="N50" s="434">
        <v>4</v>
      </c>
      <c r="O50" s="434">
        <v>19</v>
      </c>
      <c r="P50" s="434">
        <v>3461</v>
      </c>
      <c r="Q50" s="433"/>
      <c r="R50" s="434">
        <v>12</v>
      </c>
      <c r="S50" s="434">
        <v>92</v>
      </c>
      <c r="T50" s="434">
        <v>14716</v>
      </c>
      <c r="U50" s="434">
        <v>18</v>
      </c>
      <c r="V50" s="434">
        <v>131</v>
      </c>
      <c r="W50" s="434">
        <v>7626</v>
      </c>
      <c r="X50" s="434">
        <v>17</v>
      </c>
      <c r="Y50" s="434">
        <v>1944</v>
      </c>
      <c r="Z50" s="434">
        <v>177952</v>
      </c>
      <c r="AA50" s="434">
        <v>12</v>
      </c>
      <c r="AB50" s="434">
        <v>72</v>
      </c>
      <c r="AC50" s="434">
        <v>1800</v>
      </c>
    </row>
    <row r="51" spans="3:29" ht="13" customHeight="1">
      <c r="C51" s="624" t="s">
        <v>62</v>
      </c>
      <c r="D51" s="625"/>
      <c r="E51" s="432">
        <v>663</v>
      </c>
      <c r="F51" s="433">
        <v>8217</v>
      </c>
      <c r="G51" s="434">
        <v>323315</v>
      </c>
      <c r="H51" s="434">
        <v>148</v>
      </c>
      <c r="I51" s="434">
        <v>1522</v>
      </c>
      <c r="J51" s="434">
        <v>193321</v>
      </c>
      <c r="K51" s="434">
        <v>1</v>
      </c>
      <c r="L51" s="434">
        <v>11</v>
      </c>
      <c r="M51" s="433" t="s">
        <v>970</v>
      </c>
      <c r="N51" s="434">
        <v>4</v>
      </c>
      <c r="O51" s="434">
        <v>9</v>
      </c>
      <c r="P51" s="434">
        <v>176</v>
      </c>
      <c r="Q51" s="433"/>
      <c r="R51" s="434">
        <v>17</v>
      </c>
      <c r="S51" s="434">
        <v>113</v>
      </c>
      <c r="T51" s="434">
        <v>5819</v>
      </c>
      <c r="U51" s="434">
        <v>50</v>
      </c>
      <c r="V51" s="434">
        <v>479</v>
      </c>
      <c r="W51" s="434">
        <v>25461</v>
      </c>
      <c r="X51" s="434">
        <v>38</v>
      </c>
      <c r="Y51" s="434">
        <v>621</v>
      </c>
      <c r="Z51" s="434">
        <v>127392</v>
      </c>
      <c r="AA51" s="434">
        <v>38</v>
      </c>
      <c r="AB51" s="434">
        <v>289</v>
      </c>
      <c r="AC51" s="434" t="s">
        <v>456</v>
      </c>
    </row>
    <row r="52" spans="3:29" ht="12.65" customHeight="1">
      <c r="C52" s="227"/>
      <c r="D52" s="228"/>
      <c r="E52" s="432"/>
      <c r="F52" s="433"/>
      <c r="G52" s="434"/>
      <c r="H52" s="434"/>
      <c r="I52" s="434"/>
      <c r="J52" s="434"/>
      <c r="K52" s="434"/>
      <c r="L52" s="434"/>
      <c r="M52" s="434"/>
      <c r="N52" s="434"/>
      <c r="O52" s="434"/>
      <c r="P52" s="434"/>
      <c r="Q52" s="433"/>
      <c r="R52" s="434"/>
      <c r="S52" s="434"/>
      <c r="T52" s="434"/>
      <c r="U52" s="434"/>
      <c r="V52" s="434"/>
      <c r="W52" s="434"/>
      <c r="X52" s="434"/>
      <c r="Y52" s="434"/>
      <c r="Z52" s="434"/>
      <c r="AA52" s="434"/>
      <c r="AB52" s="434"/>
      <c r="AC52" s="434"/>
    </row>
    <row r="53" spans="3:29" ht="13" customHeight="1">
      <c r="C53" s="624" t="s">
        <v>63</v>
      </c>
      <c r="D53" s="625"/>
      <c r="E53" s="432">
        <v>423</v>
      </c>
      <c r="F53" s="433">
        <v>4073</v>
      </c>
      <c r="G53" s="434">
        <v>130512</v>
      </c>
      <c r="H53" s="434">
        <v>89</v>
      </c>
      <c r="I53" s="434">
        <v>968</v>
      </c>
      <c r="J53" s="434">
        <v>66130</v>
      </c>
      <c r="K53" s="434" t="s">
        <v>113</v>
      </c>
      <c r="L53" s="434" t="s">
        <v>113</v>
      </c>
      <c r="M53" s="434" t="s">
        <v>113</v>
      </c>
      <c r="N53" s="434">
        <v>1</v>
      </c>
      <c r="O53" s="434">
        <v>2</v>
      </c>
      <c r="P53" s="434" t="s">
        <v>456</v>
      </c>
      <c r="Q53" s="433"/>
      <c r="R53" s="434">
        <v>13</v>
      </c>
      <c r="S53" s="434">
        <v>311</v>
      </c>
      <c r="T53" s="434">
        <v>9827</v>
      </c>
      <c r="U53" s="434">
        <v>28</v>
      </c>
      <c r="V53" s="434">
        <v>262</v>
      </c>
      <c r="W53" s="434">
        <v>31210</v>
      </c>
      <c r="X53" s="434">
        <v>21</v>
      </c>
      <c r="Y53" s="434">
        <v>184</v>
      </c>
      <c r="Z53" s="434">
        <v>8757</v>
      </c>
      <c r="AA53" s="434">
        <v>26</v>
      </c>
      <c r="AB53" s="434">
        <v>209</v>
      </c>
      <c r="AC53" s="434" t="s">
        <v>456</v>
      </c>
    </row>
    <row r="54" spans="3:29" ht="13" customHeight="1">
      <c r="C54" s="624" t="s">
        <v>64</v>
      </c>
      <c r="D54" s="625"/>
      <c r="E54" s="432">
        <v>992</v>
      </c>
      <c r="F54" s="433">
        <v>9666</v>
      </c>
      <c r="G54" s="434">
        <v>348702</v>
      </c>
      <c r="H54" s="434">
        <v>174</v>
      </c>
      <c r="I54" s="434">
        <v>1399</v>
      </c>
      <c r="J54" s="434">
        <v>176356</v>
      </c>
      <c r="K54" s="434">
        <v>2</v>
      </c>
      <c r="L54" s="434">
        <v>9</v>
      </c>
      <c r="M54" s="434" t="s">
        <v>970</v>
      </c>
      <c r="N54" s="434">
        <v>4</v>
      </c>
      <c r="O54" s="434">
        <v>10</v>
      </c>
      <c r="P54" s="434">
        <v>641</v>
      </c>
      <c r="Q54" s="433"/>
      <c r="R54" s="434">
        <v>26</v>
      </c>
      <c r="S54" s="434">
        <v>304</v>
      </c>
      <c r="T54" s="434">
        <v>44537</v>
      </c>
      <c r="U54" s="434">
        <v>52</v>
      </c>
      <c r="V54" s="434">
        <v>318</v>
      </c>
      <c r="W54" s="434">
        <v>47003</v>
      </c>
      <c r="X54" s="434">
        <v>53</v>
      </c>
      <c r="Y54" s="434">
        <v>529</v>
      </c>
      <c r="Z54" s="434">
        <v>60826</v>
      </c>
      <c r="AA54" s="434">
        <v>37</v>
      </c>
      <c r="AB54" s="434">
        <v>229</v>
      </c>
      <c r="AC54" s="434" t="s">
        <v>456</v>
      </c>
    </row>
    <row r="55" spans="3:29" ht="13" customHeight="1">
      <c r="C55" s="624" t="s">
        <v>65</v>
      </c>
      <c r="D55" s="625"/>
      <c r="E55" s="432">
        <v>387</v>
      </c>
      <c r="F55" s="433">
        <v>4142</v>
      </c>
      <c r="G55" s="434">
        <v>123004</v>
      </c>
      <c r="H55" s="434">
        <v>67</v>
      </c>
      <c r="I55" s="434">
        <v>481</v>
      </c>
      <c r="J55" s="434">
        <v>55974</v>
      </c>
      <c r="K55" s="434">
        <v>1</v>
      </c>
      <c r="L55" s="434">
        <v>8</v>
      </c>
      <c r="M55" s="433" t="s">
        <v>970</v>
      </c>
      <c r="N55" s="434">
        <v>2</v>
      </c>
      <c r="O55" s="434">
        <v>7</v>
      </c>
      <c r="P55" s="433" t="s">
        <v>456</v>
      </c>
      <c r="Q55" s="433"/>
      <c r="R55" s="434">
        <v>7</v>
      </c>
      <c r="S55" s="434">
        <v>96</v>
      </c>
      <c r="T55" s="434">
        <v>16118</v>
      </c>
      <c r="U55" s="434">
        <v>18</v>
      </c>
      <c r="V55" s="434">
        <v>96</v>
      </c>
      <c r="W55" s="434">
        <v>6103</v>
      </c>
      <c r="X55" s="434">
        <v>26</v>
      </c>
      <c r="Y55" s="434">
        <v>207</v>
      </c>
      <c r="Z55" s="434">
        <v>28968</v>
      </c>
      <c r="AA55" s="434">
        <v>13</v>
      </c>
      <c r="AB55" s="434">
        <v>67</v>
      </c>
      <c r="AC55" s="433">
        <v>3739</v>
      </c>
    </row>
    <row r="56" spans="3:29" ht="13" customHeight="1">
      <c r="C56" s="624" t="s">
        <v>66</v>
      </c>
      <c r="D56" s="625"/>
      <c r="E56" s="432">
        <v>574</v>
      </c>
      <c r="F56" s="433">
        <v>5610</v>
      </c>
      <c r="G56" s="434">
        <v>304262</v>
      </c>
      <c r="H56" s="434">
        <v>224</v>
      </c>
      <c r="I56" s="434">
        <v>2185</v>
      </c>
      <c r="J56" s="434">
        <v>225325</v>
      </c>
      <c r="K56" s="434">
        <v>1</v>
      </c>
      <c r="L56" s="434">
        <v>27</v>
      </c>
      <c r="M56" s="434" t="s">
        <v>970</v>
      </c>
      <c r="N56" s="434">
        <v>10</v>
      </c>
      <c r="O56" s="434">
        <v>109</v>
      </c>
      <c r="P56" s="434">
        <v>3907</v>
      </c>
      <c r="Q56" s="433"/>
      <c r="R56" s="434">
        <v>26</v>
      </c>
      <c r="S56" s="434">
        <v>402</v>
      </c>
      <c r="T56" s="434">
        <v>34340</v>
      </c>
      <c r="U56" s="434">
        <v>87</v>
      </c>
      <c r="V56" s="434">
        <v>647</v>
      </c>
      <c r="W56" s="434">
        <v>76656</v>
      </c>
      <c r="X56" s="434">
        <v>50</v>
      </c>
      <c r="Y56" s="434">
        <v>426</v>
      </c>
      <c r="Z56" s="434">
        <v>23722</v>
      </c>
      <c r="AA56" s="434">
        <v>50</v>
      </c>
      <c r="AB56" s="434">
        <v>574</v>
      </c>
      <c r="AC56" s="434" t="s">
        <v>970</v>
      </c>
    </row>
    <row r="57" spans="3:29" ht="13" customHeight="1">
      <c r="C57" s="624" t="s">
        <v>67</v>
      </c>
      <c r="D57" s="625"/>
      <c r="E57" s="432">
        <v>591</v>
      </c>
      <c r="F57" s="433">
        <v>5976</v>
      </c>
      <c r="G57" s="433">
        <v>115026</v>
      </c>
      <c r="H57" s="433">
        <v>70</v>
      </c>
      <c r="I57" s="433">
        <v>466</v>
      </c>
      <c r="J57" s="433">
        <v>24208</v>
      </c>
      <c r="K57" s="433" t="s">
        <v>133</v>
      </c>
      <c r="L57" s="433" t="s">
        <v>133</v>
      </c>
      <c r="M57" s="434" t="s">
        <v>113</v>
      </c>
      <c r="N57" s="433">
        <v>7</v>
      </c>
      <c r="O57" s="433">
        <v>96</v>
      </c>
      <c r="P57" s="433">
        <v>1950</v>
      </c>
      <c r="Q57" s="433"/>
      <c r="R57" s="433">
        <v>6</v>
      </c>
      <c r="S57" s="433">
        <v>44</v>
      </c>
      <c r="T57" s="433">
        <v>840</v>
      </c>
      <c r="U57" s="433">
        <v>16</v>
      </c>
      <c r="V57" s="433">
        <v>95</v>
      </c>
      <c r="W57" s="433">
        <v>4042</v>
      </c>
      <c r="X57" s="433">
        <v>23</v>
      </c>
      <c r="Y57" s="433">
        <v>159</v>
      </c>
      <c r="Z57" s="433">
        <v>14133</v>
      </c>
      <c r="AA57" s="433">
        <v>18</v>
      </c>
      <c r="AB57" s="433">
        <v>72</v>
      </c>
      <c r="AC57" s="434">
        <v>3243</v>
      </c>
    </row>
    <row r="58" spans="3:29" ht="12.65" customHeight="1">
      <c r="C58" s="227"/>
      <c r="D58" s="228"/>
      <c r="E58" s="432"/>
      <c r="F58" s="433"/>
      <c r="G58" s="433"/>
      <c r="H58" s="433"/>
      <c r="I58" s="433"/>
      <c r="J58" s="433"/>
      <c r="K58" s="433"/>
      <c r="L58" s="433"/>
      <c r="M58" s="433"/>
      <c r="N58" s="433"/>
      <c r="O58" s="433"/>
      <c r="P58" s="433"/>
      <c r="Q58" s="433"/>
      <c r="R58" s="433"/>
      <c r="S58" s="433"/>
      <c r="T58" s="433"/>
      <c r="U58" s="433"/>
      <c r="V58" s="433"/>
      <c r="W58" s="433"/>
      <c r="X58" s="433"/>
      <c r="Y58" s="433"/>
      <c r="Z58" s="433"/>
      <c r="AA58" s="433"/>
      <c r="AB58" s="433"/>
      <c r="AC58" s="434"/>
    </row>
    <row r="59" spans="3:29" ht="13" customHeight="1">
      <c r="C59" s="624" t="s">
        <v>68</v>
      </c>
      <c r="D59" s="625"/>
      <c r="E59" s="432">
        <v>808</v>
      </c>
      <c r="F59" s="433">
        <v>9241</v>
      </c>
      <c r="G59" s="433">
        <v>365258</v>
      </c>
      <c r="H59" s="433">
        <v>240</v>
      </c>
      <c r="I59" s="433">
        <v>2586</v>
      </c>
      <c r="J59" s="433">
        <v>206468</v>
      </c>
      <c r="K59" s="434" t="s">
        <v>133</v>
      </c>
      <c r="L59" s="434" t="s">
        <v>133</v>
      </c>
      <c r="M59" s="434" t="s">
        <v>113</v>
      </c>
      <c r="N59" s="433">
        <v>12</v>
      </c>
      <c r="O59" s="433">
        <v>100</v>
      </c>
      <c r="P59" s="433">
        <v>1330</v>
      </c>
      <c r="Q59" s="433"/>
      <c r="R59" s="433">
        <v>26</v>
      </c>
      <c r="S59" s="433">
        <v>181</v>
      </c>
      <c r="T59" s="433">
        <v>41460</v>
      </c>
      <c r="U59" s="433">
        <v>81</v>
      </c>
      <c r="V59" s="433">
        <v>523</v>
      </c>
      <c r="W59" s="433">
        <v>28215</v>
      </c>
      <c r="X59" s="433">
        <v>64</v>
      </c>
      <c r="Y59" s="433">
        <v>591</v>
      </c>
      <c r="Z59" s="433">
        <v>22974</v>
      </c>
      <c r="AA59" s="433">
        <v>57</v>
      </c>
      <c r="AB59" s="433">
        <v>1191</v>
      </c>
      <c r="AC59" s="433">
        <v>112488</v>
      </c>
    </row>
    <row r="60" spans="3:29" ht="13" customHeight="1">
      <c r="C60" s="624" t="s">
        <v>69</v>
      </c>
      <c r="D60" s="625"/>
      <c r="E60" s="432">
        <v>301</v>
      </c>
      <c r="F60" s="433">
        <v>2865</v>
      </c>
      <c r="G60" s="433">
        <v>74831</v>
      </c>
      <c r="H60" s="433">
        <v>46</v>
      </c>
      <c r="I60" s="433">
        <v>280</v>
      </c>
      <c r="J60" s="433">
        <v>22178</v>
      </c>
      <c r="K60" s="433" t="s">
        <v>113</v>
      </c>
      <c r="L60" s="433" t="s">
        <v>113</v>
      </c>
      <c r="M60" s="433" t="s">
        <v>113</v>
      </c>
      <c r="N60" s="433">
        <v>3</v>
      </c>
      <c r="O60" s="433">
        <v>5</v>
      </c>
      <c r="P60" s="433">
        <v>344</v>
      </c>
      <c r="Q60" s="433"/>
      <c r="R60" s="433">
        <v>6</v>
      </c>
      <c r="S60" s="433">
        <v>30</v>
      </c>
      <c r="T60" s="433">
        <v>11085</v>
      </c>
      <c r="U60" s="433">
        <v>12</v>
      </c>
      <c r="V60" s="433">
        <v>48</v>
      </c>
      <c r="W60" s="433">
        <v>2514</v>
      </c>
      <c r="X60" s="433">
        <v>14</v>
      </c>
      <c r="Y60" s="433">
        <v>130</v>
      </c>
      <c r="Z60" s="433">
        <v>3943</v>
      </c>
      <c r="AA60" s="433">
        <v>11</v>
      </c>
      <c r="AB60" s="433">
        <v>67</v>
      </c>
      <c r="AC60" s="433">
        <v>4291</v>
      </c>
    </row>
    <row r="61" spans="3:29" ht="13" customHeight="1">
      <c r="C61" s="624" t="s">
        <v>70</v>
      </c>
      <c r="D61" s="625"/>
      <c r="E61" s="432">
        <v>460</v>
      </c>
      <c r="F61" s="433">
        <v>4444</v>
      </c>
      <c r="G61" s="433">
        <v>107781</v>
      </c>
      <c r="H61" s="433">
        <v>75</v>
      </c>
      <c r="I61" s="433">
        <v>610</v>
      </c>
      <c r="J61" s="433">
        <v>37513</v>
      </c>
      <c r="K61" s="433" t="s">
        <v>113</v>
      </c>
      <c r="L61" s="433" t="s">
        <v>113</v>
      </c>
      <c r="M61" s="433" t="s">
        <v>113</v>
      </c>
      <c r="N61" s="433">
        <v>1</v>
      </c>
      <c r="O61" s="433">
        <v>65</v>
      </c>
      <c r="P61" s="433" t="s">
        <v>456</v>
      </c>
      <c r="Q61" s="433"/>
      <c r="R61" s="433">
        <v>11</v>
      </c>
      <c r="S61" s="433">
        <v>121</v>
      </c>
      <c r="T61" s="433">
        <v>2957</v>
      </c>
      <c r="U61" s="433">
        <v>24</v>
      </c>
      <c r="V61" s="433">
        <v>180</v>
      </c>
      <c r="W61" s="433">
        <v>9093</v>
      </c>
      <c r="X61" s="433">
        <v>19</v>
      </c>
      <c r="Y61" s="433">
        <v>100</v>
      </c>
      <c r="Z61" s="433">
        <v>14843</v>
      </c>
      <c r="AA61" s="433">
        <v>20</v>
      </c>
      <c r="AB61" s="433">
        <v>144</v>
      </c>
      <c r="AC61" s="433" t="s">
        <v>970</v>
      </c>
    </row>
    <row r="62" spans="3:29" ht="13" customHeight="1">
      <c r="C62" s="624" t="s">
        <v>71</v>
      </c>
      <c r="D62" s="625"/>
      <c r="E62" s="432">
        <v>337</v>
      </c>
      <c r="F62" s="433">
        <v>2798</v>
      </c>
      <c r="G62" s="433">
        <v>70537</v>
      </c>
      <c r="H62" s="433">
        <v>56</v>
      </c>
      <c r="I62" s="433">
        <v>342</v>
      </c>
      <c r="J62" s="433">
        <v>21742</v>
      </c>
      <c r="K62" s="434" t="s">
        <v>113</v>
      </c>
      <c r="L62" s="434" t="s">
        <v>113</v>
      </c>
      <c r="M62" s="434" t="s">
        <v>113</v>
      </c>
      <c r="N62" s="433" t="s">
        <v>133</v>
      </c>
      <c r="O62" s="433" t="s">
        <v>133</v>
      </c>
      <c r="P62" s="434" t="s">
        <v>133</v>
      </c>
      <c r="Q62" s="433"/>
      <c r="R62" s="433">
        <v>11</v>
      </c>
      <c r="S62" s="433">
        <v>61</v>
      </c>
      <c r="T62" s="433">
        <v>2539</v>
      </c>
      <c r="U62" s="433">
        <v>24</v>
      </c>
      <c r="V62" s="433">
        <v>155</v>
      </c>
      <c r="W62" s="433">
        <v>8838</v>
      </c>
      <c r="X62" s="433">
        <v>14</v>
      </c>
      <c r="Y62" s="433">
        <v>90</v>
      </c>
      <c r="Z62" s="433">
        <v>9925</v>
      </c>
      <c r="AA62" s="433">
        <v>7</v>
      </c>
      <c r="AB62" s="433">
        <v>36</v>
      </c>
      <c r="AC62" s="434">
        <v>440</v>
      </c>
    </row>
    <row r="63" spans="3:29" ht="13" customHeight="1">
      <c r="C63" s="624" t="s">
        <v>975</v>
      </c>
      <c r="D63" s="625"/>
      <c r="E63" s="432">
        <v>407</v>
      </c>
      <c r="F63" s="433">
        <v>5061</v>
      </c>
      <c r="G63" s="437">
        <v>126176</v>
      </c>
      <c r="H63" s="433">
        <v>83</v>
      </c>
      <c r="I63" s="433">
        <v>683</v>
      </c>
      <c r="J63" s="433">
        <v>31962</v>
      </c>
      <c r="K63" s="434" t="s">
        <v>113</v>
      </c>
      <c r="L63" s="434" t="s">
        <v>113</v>
      </c>
      <c r="M63" s="434" t="s">
        <v>113</v>
      </c>
      <c r="N63" s="433">
        <v>1</v>
      </c>
      <c r="O63" s="433">
        <v>3</v>
      </c>
      <c r="P63" s="433" t="s">
        <v>456</v>
      </c>
      <c r="Q63" s="433"/>
      <c r="R63" s="433">
        <v>13</v>
      </c>
      <c r="S63" s="433">
        <v>197</v>
      </c>
      <c r="T63" s="433">
        <v>9039</v>
      </c>
      <c r="U63" s="433">
        <v>29</v>
      </c>
      <c r="V63" s="433">
        <v>206</v>
      </c>
      <c r="W63" s="433">
        <v>12457</v>
      </c>
      <c r="X63" s="433">
        <v>21</v>
      </c>
      <c r="Y63" s="433">
        <v>125</v>
      </c>
      <c r="Z63" s="433">
        <v>4102</v>
      </c>
      <c r="AA63" s="433">
        <v>19</v>
      </c>
      <c r="AB63" s="433">
        <v>152</v>
      </c>
      <c r="AC63" s="433" t="s">
        <v>456</v>
      </c>
    </row>
    <row r="64" spans="3:29" ht="12.65" customHeight="1">
      <c r="C64" s="227"/>
      <c r="D64" s="228"/>
      <c r="E64" s="432"/>
      <c r="F64" s="433"/>
      <c r="G64" s="433"/>
      <c r="H64" s="433"/>
      <c r="I64" s="433"/>
      <c r="J64" s="433"/>
      <c r="K64" s="434"/>
      <c r="L64" s="434"/>
      <c r="M64" s="434"/>
      <c r="N64" s="433"/>
      <c r="O64" s="433"/>
      <c r="P64" s="433"/>
      <c r="Q64" s="433"/>
      <c r="R64" s="433"/>
      <c r="S64" s="433"/>
      <c r="T64" s="433"/>
      <c r="U64" s="433"/>
      <c r="V64" s="433"/>
      <c r="W64" s="433"/>
      <c r="X64" s="433"/>
      <c r="Y64" s="433"/>
      <c r="Z64" s="433"/>
      <c r="AA64" s="433"/>
      <c r="AB64" s="433"/>
      <c r="AC64" s="433"/>
    </row>
    <row r="65" spans="1:30" ht="13" customHeight="1">
      <c r="C65" s="624" t="s">
        <v>72</v>
      </c>
      <c r="D65" s="625"/>
      <c r="E65" s="432">
        <v>282</v>
      </c>
      <c r="F65" s="433">
        <v>3204</v>
      </c>
      <c r="G65" s="433">
        <v>90318</v>
      </c>
      <c r="H65" s="433">
        <v>64</v>
      </c>
      <c r="I65" s="433">
        <v>723</v>
      </c>
      <c r="J65" s="433">
        <v>37945</v>
      </c>
      <c r="K65" s="434" t="s">
        <v>133</v>
      </c>
      <c r="L65" s="434" t="s">
        <v>133</v>
      </c>
      <c r="M65" s="433" t="s">
        <v>113</v>
      </c>
      <c r="N65" s="433">
        <v>1</v>
      </c>
      <c r="O65" s="433">
        <v>2</v>
      </c>
      <c r="P65" s="434" t="s">
        <v>970</v>
      </c>
      <c r="Q65" s="433"/>
      <c r="R65" s="433">
        <v>11</v>
      </c>
      <c r="S65" s="433">
        <v>275</v>
      </c>
      <c r="T65" s="433">
        <v>8843</v>
      </c>
      <c r="U65" s="433">
        <v>20</v>
      </c>
      <c r="V65" s="433">
        <v>152</v>
      </c>
      <c r="W65" s="433">
        <v>11652</v>
      </c>
      <c r="X65" s="433">
        <v>23</v>
      </c>
      <c r="Y65" s="433">
        <v>238</v>
      </c>
      <c r="Z65" s="433">
        <v>14257</v>
      </c>
      <c r="AA65" s="433">
        <v>9</v>
      </c>
      <c r="AB65" s="433">
        <v>56</v>
      </c>
      <c r="AC65" s="434" t="s">
        <v>970</v>
      </c>
    </row>
    <row r="66" spans="1:30" ht="13" customHeight="1">
      <c r="C66" s="624" t="s">
        <v>73</v>
      </c>
      <c r="D66" s="625"/>
      <c r="E66" s="432">
        <v>300</v>
      </c>
      <c r="F66" s="433">
        <v>3749</v>
      </c>
      <c r="G66" s="433">
        <v>88223</v>
      </c>
      <c r="H66" s="433">
        <v>75</v>
      </c>
      <c r="I66" s="433">
        <v>998</v>
      </c>
      <c r="J66" s="433">
        <v>43200</v>
      </c>
      <c r="K66" s="433" t="s">
        <v>133</v>
      </c>
      <c r="L66" s="433" t="s">
        <v>113</v>
      </c>
      <c r="M66" s="433" t="s">
        <v>113</v>
      </c>
      <c r="N66" s="433">
        <v>3</v>
      </c>
      <c r="O66" s="433">
        <v>24</v>
      </c>
      <c r="P66" s="434" t="s">
        <v>970</v>
      </c>
      <c r="Q66" s="433"/>
      <c r="R66" s="433">
        <v>5</v>
      </c>
      <c r="S66" s="433">
        <v>12</v>
      </c>
      <c r="T66" s="433" t="s">
        <v>456</v>
      </c>
      <c r="U66" s="433">
        <v>27</v>
      </c>
      <c r="V66" s="433">
        <v>252</v>
      </c>
      <c r="W66" s="433">
        <v>7834</v>
      </c>
      <c r="X66" s="433">
        <v>20</v>
      </c>
      <c r="Y66" s="433">
        <v>581</v>
      </c>
      <c r="Z66" s="433">
        <v>25474</v>
      </c>
      <c r="AA66" s="433">
        <v>20</v>
      </c>
      <c r="AB66" s="433">
        <v>129</v>
      </c>
      <c r="AC66" s="434">
        <v>9406</v>
      </c>
    </row>
    <row r="67" spans="1:30" ht="13" customHeight="1">
      <c r="C67" s="632" t="s">
        <v>82</v>
      </c>
      <c r="D67" s="633"/>
      <c r="E67" s="432">
        <v>494</v>
      </c>
      <c r="F67" s="433">
        <v>5303</v>
      </c>
      <c r="G67" s="433">
        <v>103760</v>
      </c>
      <c r="H67" s="433">
        <v>60</v>
      </c>
      <c r="I67" s="433">
        <v>330</v>
      </c>
      <c r="J67" s="433">
        <v>14723</v>
      </c>
      <c r="K67" s="433">
        <v>1</v>
      </c>
      <c r="L67" s="433">
        <v>5</v>
      </c>
      <c r="M67" s="433" t="s">
        <v>970</v>
      </c>
      <c r="N67" s="434">
        <v>1</v>
      </c>
      <c r="O67" s="434">
        <v>2</v>
      </c>
      <c r="P67" s="434" t="s">
        <v>970</v>
      </c>
      <c r="Q67" s="433"/>
      <c r="R67" s="433">
        <v>8</v>
      </c>
      <c r="S67" s="433">
        <v>42</v>
      </c>
      <c r="T67" s="433">
        <v>1595</v>
      </c>
      <c r="U67" s="433">
        <v>15</v>
      </c>
      <c r="V67" s="433">
        <v>100</v>
      </c>
      <c r="W67" s="433">
        <v>5184</v>
      </c>
      <c r="X67" s="433">
        <v>14</v>
      </c>
      <c r="Y67" s="433">
        <v>99</v>
      </c>
      <c r="Z67" s="433">
        <v>5114</v>
      </c>
      <c r="AA67" s="433">
        <v>21</v>
      </c>
      <c r="AB67" s="433">
        <v>82</v>
      </c>
      <c r="AC67" s="433" t="s">
        <v>970</v>
      </c>
    </row>
    <row r="68" spans="1:30" ht="13" customHeight="1">
      <c r="C68" s="624" t="s">
        <v>83</v>
      </c>
      <c r="D68" s="625"/>
      <c r="E68" s="432">
        <v>237</v>
      </c>
      <c r="F68" s="433">
        <v>2073</v>
      </c>
      <c r="G68" s="433">
        <v>64515</v>
      </c>
      <c r="H68" s="433">
        <v>43</v>
      </c>
      <c r="I68" s="433">
        <v>394</v>
      </c>
      <c r="J68" s="433">
        <v>23776</v>
      </c>
      <c r="K68" s="433">
        <v>1</v>
      </c>
      <c r="L68" s="433">
        <v>1</v>
      </c>
      <c r="M68" s="433" t="s">
        <v>113</v>
      </c>
      <c r="N68" s="433">
        <v>2</v>
      </c>
      <c r="O68" s="433">
        <v>4</v>
      </c>
      <c r="P68" s="434" t="s">
        <v>970</v>
      </c>
      <c r="Q68" s="433"/>
      <c r="R68" s="433">
        <v>2</v>
      </c>
      <c r="S68" s="433">
        <v>4</v>
      </c>
      <c r="T68" s="433" t="s">
        <v>456</v>
      </c>
      <c r="U68" s="433">
        <v>9</v>
      </c>
      <c r="V68" s="433">
        <v>108</v>
      </c>
      <c r="W68" s="433">
        <v>5735</v>
      </c>
      <c r="X68" s="433">
        <v>19</v>
      </c>
      <c r="Y68" s="433">
        <v>184</v>
      </c>
      <c r="Z68" s="433">
        <v>7070</v>
      </c>
      <c r="AA68" s="433">
        <v>10</v>
      </c>
      <c r="AB68" s="433">
        <v>93</v>
      </c>
      <c r="AC68" s="434">
        <v>10414</v>
      </c>
    </row>
    <row r="69" spans="1:30" ht="12.65" customHeight="1">
      <c r="C69" s="227"/>
      <c r="D69" s="228"/>
      <c r="E69" s="432"/>
      <c r="F69" s="433"/>
      <c r="G69" s="433"/>
      <c r="H69" s="433"/>
      <c r="I69" s="433"/>
      <c r="J69" s="433"/>
      <c r="K69" s="433"/>
      <c r="L69" s="433"/>
      <c r="M69" s="433"/>
      <c r="N69" s="433"/>
      <c r="O69" s="433"/>
      <c r="P69" s="434"/>
      <c r="Q69" s="433"/>
      <c r="R69" s="433"/>
      <c r="S69" s="433"/>
      <c r="T69" s="433"/>
      <c r="U69" s="433"/>
      <c r="V69" s="433"/>
      <c r="W69" s="433"/>
      <c r="X69" s="433"/>
      <c r="Y69" s="433"/>
      <c r="Z69" s="433"/>
      <c r="AA69" s="433"/>
      <c r="AB69" s="433"/>
      <c r="AC69" s="433"/>
    </row>
    <row r="70" spans="1:30" s="226" customFormat="1" ht="13" customHeight="1">
      <c r="A70" s="43"/>
      <c r="B70" s="69"/>
      <c r="C70" s="630" t="s">
        <v>976</v>
      </c>
      <c r="D70" s="631"/>
      <c r="E70" s="438">
        <v>2976</v>
      </c>
      <c r="F70" s="439">
        <v>23745</v>
      </c>
      <c r="G70" s="439">
        <v>738242</v>
      </c>
      <c r="H70" s="439">
        <v>594</v>
      </c>
      <c r="I70" s="439">
        <v>4729</v>
      </c>
      <c r="J70" s="439">
        <v>392075</v>
      </c>
      <c r="K70" s="439">
        <v>1</v>
      </c>
      <c r="L70" s="439">
        <v>2</v>
      </c>
      <c r="M70" s="439" t="s">
        <v>133</v>
      </c>
      <c r="N70" s="439">
        <v>13</v>
      </c>
      <c r="O70" s="439">
        <v>77</v>
      </c>
      <c r="P70" s="439">
        <v>5501</v>
      </c>
      <c r="Q70" s="430"/>
      <c r="R70" s="439">
        <v>93</v>
      </c>
      <c r="S70" s="439">
        <v>1117</v>
      </c>
      <c r="T70" s="439">
        <v>156171</v>
      </c>
      <c r="U70" s="439">
        <v>227</v>
      </c>
      <c r="V70" s="439">
        <v>1615</v>
      </c>
      <c r="W70" s="439">
        <v>111966</v>
      </c>
      <c r="X70" s="439">
        <v>154</v>
      </c>
      <c r="Y70" s="439">
        <v>1367</v>
      </c>
      <c r="Z70" s="439">
        <v>80438</v>
      </c>
      <c r="AA70" s="439">
        <v>106</v>
      </c>
      <c r="AB70" s="439">
        <v>551</v>
      </c>
      <c r="AC70" s="439">
        <v>38000</v>
      </c>
    </row>
    <row r="71" spans="1:30" s="233" customFormat="1" ht="13.5" customHeight="1">
      <c r="A71" s="43"/>
      <c r="B71" s="157"/>
      <c r="C71" s="425" t="s">
        <v>977</v>
      </c>
      <c r="D71" s="231"/>
      <c r="E71" s="231"/>
      <c r="F71" s="231"/>
      <c r="G71" s="231"/>
      <c r="H71" s="231"/>
      <c r="I71" s="231"/>
      <c r="J71" s="231"/>
      <c r="K71" s="231"/>
      <c r="L71" s="231"/>
      <c r="M71" s="231"/>
      <c r="N71" s="231"/>
      <c r="O71" s="231"/>
      <c r="P71" s="231"/>
      <c r="Q71" s="232"/>
      <c r="R71" s="425" t="s">
        <v>1312</v>
      </c>
      <c r="S71" s="231"/>
      <c r="T71" s="231"/>
      <c r="U71" s="231"/>
      <c r="V71" s="231"/>
      <c r="W71" s="231"/>
      <c r="X71" s="231"/>
      <c r="Y71" s="231"/>
      <c r="Z71" s="231"/>
      <c r="AA71" s="231"/>
      <c r="AB71" s="231"/>
      <c r="AC71" s="231"/>
      <c r="AD71" s="231"/>
    </row>
    <row r="72" spans="1:30" s="233" customFormat="1" ht="13.5" customHeight="1">
      <c r="A72" s="43"/>
      <c r="B72" s="157"/>
      <c r="C72" s="425" t="s">
        <v>978</v>
      </c>
      <c r="Q72" s="232"/>
      <c r="R72" s="425" t="s">
        <v>1313</v>
      </c>
      <c r="S72" s="231"/>
      <c r="T72" s="231"/>
      <c r="U72" s="231"/>
      <c r="V72" s="231"/>
      <c r="W72" s="231"/>
      <c r="X72" s="231"/>
      <c r="Y72" s="231"/>
      <c r="Z72" s="231"/>
      <c r="AA72" s="231"/>
      <c r="AB72" s="231"/>
      <c r="AC72" s="231"/>
      <c r="AD72" s="231"/>
    </row>
    <row r="73" spans="1:30" s="233" customFormat="1" ht="13.5" customHeight="1">
      <c r="A73" s="43"/>
      <c r="B73" s="157"/>
      <c r="C73" s="425" t="s">
        <v>1314</v>
      </c>
      <c r="Q73" s="232"/>
      <c r="R73" s="440" t="s">
        <v>1315</v>
      </c>
      <c r="S73" s="232"/>
      <c r="T73" s="232"/>
      <c r="U73" s="232"/>
      <c r="V73" s="232"/>
      <c r="W73" s="232"/>
      <c r="X73" s="232"/>
      <c r="Y73" s="232"/>
      <c r="Z73" s="232"/>
      <c r="AA73" s="232"/>
      <c r="AB73" s="232"/>
      <c r="AC73" s="232"/>
    </row>
    <row r="74" spans="1:30" s="233" customFormat="1" ht="13.5" customHeight="1">
      <c r="A74" s="43"/>
      <c r="B74" s="157"/>
      <c r="C74" s="425" t="s">
        <v>1316</v>
      </c>
      <c r="O74" s="231"/>
      <c r="R74" s="232"/>
    </row>
    <row r="75" spans="1:30" s="233" customFormat="1" ht="13">
      <c r="A75" s="43"/>
      <c r="B75" s="157"/>
      <c r="C75" s="233" t="s">
        <v>979</v>
      </c>
      <c r="O75" s="231"/>
    </row>
    <row r="76" spans="1:30" ht="13.5" customHeight="1">
      <c r="C76" s="233" t="s">
        <v>1317</v>
      </c>
      <c r="D76" s="233"/>
      <c r="E76" s="233"/>
      <c r="F76" s="233"/>
      <c r="G76" s="233"/>
      <c r="H76" s="233"/>
      <c r="I76" s="233"/>
      <c r="J76" s="233"/>
      <c r="K76" s="233"/>
      <c r="L76" s="233"/>
      <c r="M76" s="233"/>
      <c r="N76" s="233"/>
      <c r="O76" s="231"/>
    </row>
    <row r="77" spans="1:30" ht="13.5" customHeight="1">
      <c r="C77" s="425" t="s">
        <v>1318</v>
      </c>
      <c r="D77" s="231"/>
      <c r="E77" s="231"/>
      <c r="F77" s="231"/>
      <c r="G77" s="231"/>
      <c r="H77" s="231"/>
      <c r="I77" s="231"/>
      <c r="J77" s="231"/>
      <c r="K77" s="231"/>
      <c r="L77" s="231"/>
      <c r="M77" s="231"/>
      <c r="N77" s="231"/>
      <c r="O77" s="231"/>
    </row>
    <row r="78" spans="1:30" ht="17.149999999999999" customHeight="1">
      <c r="C78" s="425"/>
      <c r="D78" s="233"/>
      <c r="E78" s="233"/>
      <c r="F78" s="233"/>
      <c r="G78" s="233"/>
      <c r="H78" s="233"/>
      <c r="I78" s="233"/>
      <c r="J78" s="233"/>
      <c r="K78" s="233"/>
      <c r="L78" s="233"/>
      <c r="M78" s="233"/>
      <c r="N78" s="233"/>
      <c r="O78" s="231"/>
      <c r="P78" s="231"/>
    </row>
    <row r="79" spans="1:30" ht="17.149999999999999" customHeight="1">
      <c r="C79" s="233"/>
      <c r="D79" s="233"/>
      <c r="E79" s="233"/>
      <c r="F79" s="233"/>
      <c r="G79" s="233"/>
      <c r="H79" s="233"/>
      <c r="I79" s="233"/>
      <c r="J79" s="233"/>
      <c r="K79" s="233"/>
      <c r="L79" s="233"/>
      <c r="M79" s="233"/>
      <c r="N79" s="233"/>
      <c r="O79" s="231"/>
      <c r="P79" s="231"/>
    </row>
    <row r="80" spans="1:30" ht="17.149999999999999" customHeight="1">
      <c r="C80" s="425"/>
      <c r="D80" s="233"/>
      <c r="E80" s="233"/>
      <c r="F80" s="233"/>
      <c r="G80" s="233"/>
      <c r="H80" s="233"/>
      <c r="I80" s="233"/>
      <c r="J80" s="233"/>
      <c r="K80" s="233"/>
      <c r="L80" s="233"/>
      <c r="M80" s="233"/>
      <c r="N80" s="233"/>
      <c r="O80" s="231"/>
      <c r="P80" s="231"/>
    </row>
    <row r="81" spans="3:16" ht="17.149999999999999" customHeight="1">
      <c r="C81" s="425"/>
      <c r="D81" s="231"/>
      <c r="E81" s="231"/>
      <c r="F81" s="231"/>
      <c r="G81" s="231"/>
      <c r="H81" s="231"/>
      <c r="I81" s="231"/>
      <c r="J81" s="231"/>
      <c r="K81" s="231"/>
      <c r="L81" s="231"/>
      <c r="M81" s="231"/>
      <c r="N81" s="231"/>
      <c r="O81" s="231"/>
      <c r="P81" s="231"/>
    </row>
    <row r="82" spans="3:16" ht="17.149999999999999" customHeight="1">
      <c r="C82" s="425"/>
      <c r="D82" s="231"/>
      <c r="E82" s="231"/>
      <c r="F82" s="231"/>
      <c r="G82" s="231"/>
      <c r="H82" s="231"/>
      <c r="I82" s="231"/>
      <c r="J82" s="231"/>
      <c r="K82" s="231"/>
      <c r="L82" s="231"/>
      <c r="M82" s="231"/>
      <c r="N82" s="231"/>
    </row>
    <row r="83" spans="3:16" ht="17.149999999999999" customHeight="1">
      <c r="C83" s="425"/>
      <c r="D83" s="231"/>
      <c r="E83" s="231"/>
      <c r="F83" s="231"/>
      <c r="G83" s="231"/>
      <c r="H83" s="231"/>
      <c r="I83" s="231"/>
      <c r="J83" s="231"/>
      <c r="K83" s="231"/>
      <c r="L83" s="231"/>
      <c r="M83" s="231"/>
      <c r="N83" s="231"/>
    </row>
  </sheetData>
  <mergeCells count="54">
    <mergeCell ref="C68:D68"/>
    <mergeCell ref="C70:D70"/>
    <mergeCell ref="C61:D61"/>
    <mergeCell ref="C62:D62"/>
    <mergeCell ref="C63:D63"/>
    <mergeCell ref="C65:D65"/>
    <mergeCell ref="C66:D66"/>
    <mergeCell ref="C67:D67"/>
    <mergeCell ref="C60:D60"/>
    <mergeCell ref="C47:D47"/>
    <mergeCell ref="C48:D48"/>
    <mergeCell ref="C49:D49"/>
    <mergeCell ref="C50:D50"/>
    <mergeCell ref="C51:D51"/>
    <mergeCell ref="C53:D53"/>
    <mergeCell ref="C54:D54"/>
    <mergeCell ref="C55:D55"/>
    <mergeCell ref="C56:D56"/>
    <mergeCell ref="C57:D57"/>
    <mergeCell ref="C59:D59"/>
    <mergeCell ref="C45:D45"/>
    <mergeCell ref="C32:D32"/>
    <mergeCell ref="C33:D33"/>
    <mergeCell ref="C35:D35"/>
    <mergeCell ref="C36:D36"/>
    <mergeCell ref="C37:D37"/>
    <mergeCell ref="C38:D38"/>
    <mergeCell ref="C39:D39"/>
    <mergeCell ref="C41:D41"/>
    <mergeCell ref="C42:D42"/>
    <mergeCell ref="C43:D43"/>
    <mergeCell ref="C44:D44"/>
    <mergeCell ref="C31:D31"/>
    <mergeCell ref="AA5:AC5"/>
    <mergeCell ref="C7:D7"/>
    <mergeCell ref="C9:D9"/>
    <mergeCell ref="C21:D21"/>
    <mergeCell ref="C23:D23"/>
    <mergeCell ref="C24:D24"/>
    <mergeCell ref="C25:D25"/>
    <mergeCell ref="C26:D26"/>
    <mergeCell ref="C27:D27"/>
    <mergeCell ref="C29:D29"/>
    <mergeCell ref="C30:D30"/>
    <mergeCell ref="C3:P3"/>
    <mergeCell ref="R3:AH3"/>
    <mergeCell ref="C5:D6"/>
    <mergeCell ref="E5:G5"/>
    <mergeCell ref="H5:J5"/>
    <mergeCell ref="K5:M5"/>
    <mergeCell ref="N5:P5"/>
    <mergeCell ref="R5:T5"/>
    <mergeCell ref="U5:W5"/>
    <mergeCell ref="X5:Z5"/>
  </mergeCells>
  <phoneticPr fontId="3"/>
  <pageMargins left="0.59055118110236227" right="0.59055118110236227" top="0.59055118110236227" bottom="0.39370078740157483" header="0.31496062992125984" footer="0.31496062992125984"/>
  <pageSetup paperSize="9" scale="80" orientation="portrait" r:id="rId1"/>
  <headerFooter alignWithMargins="0">
    <oddHeader>&amp;L埼玉県統計年鑑&amp;C&amp;F&amp;R7 商業・工業</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FF327-8314-4BBB-BEEF-2D1DC58C7526}">
  <dimension ref="A1:L50"/>
  <sheetViews>
    <sheetView zoomScaleNormal="100" workbookViewId="0"/>
  </sheetViews>
  <sheetFormatPr defaultColWidth="9" defaultRowHeight="13"/>
  <cols>
    <col min="1" max="2" width="4.6328125" style="43" customWidth="1"/>
    <col min="3" max="3" width="13.7265625" style="43" customWidth="1"/>
    <col min="4" max="4" width="0.7265625" style="43" customWidth="1"/>
    <col min="5" max="5" width="27.7265625" style="43" customWidth="1"/>
    <col min="6" max="7" width="11.7265625" style="43" customWidth="1"/>
    <col min="8" max="9" width="10.453125" style="43" customWidth="1"/>
    <col min="10" max="12" width="8.26953125" style="43" customWidth="1"/>
    <col min="13" max="13" width="4.6328125" style="43" customWidth="1"/>
    <col min="14" max="16384" width="9" style="43"/>
  </cols>
  <sheetData>
    <row r="1" spans="1:12">
      <c r="A1" s="43">
        <v>2023</v>
      </c>
    </row>
    <row r="2" spans="1:12">
      <c r="A2" s="61" t="s">
        <v>156</v>
      </c>
      <c r="B2" s="61"/>
      <c r="C2" s="61"/>
    </row>
    <row r="3" spans="1:12" ht="21">
      <c r="C3" s="581" t="s">
        <v>589</v>
      </c>
      <c r="D3" s="581"/>
      <c r="E3" s="581"/>
      <c r="F3" s="581"/>
      <c r="G3" s="581"/>
      <c r="H3" s="581"/>
      <c r="I3" s="581"/>
      <c r="J3" s="581"/>
      <c r="K3" s="581"/>
      <c r="L3" s="581"/>
    </row>
    <row r="4" spans="1:12" ht="15" customHeight="1" thickBot="1">
      <c r="C4" s="359"/>
      <c r="D4" s="359"/>
      <c r="E4" s="359"/>
      <c r="F4" s="359"/>
      <c r="G4" s="359"/>
      <c r="H4" s="359"/>
      <c r="I4" s="421"/>
      <c r="J4" s="359"/>
      <c r="K4" s="359"/>
      <c r="L4" s="421" t="s">
        <v>590</v>
      </c>
    </row>
    <row r="5" spans="1:12" s="441" customFormat="1" ht="15" customHeight="1" thickTop="1">
      <c r="A5" s="43"/>
      <c r="B5" s="43"/>
      <c r="C5" s="586" t="s">
        <v>591</v>
      </c>
      <c r="D5" s="586"/>
      <c r="E5" s="582"/>
      <c r="F5" s="643" t="s">
        <v>592</v>
      </c>
      <c r="G5" s="644"/>
      <c r="H5" s="643" t="s">
        <v>593</v>
      </c>
      <c r="I5" s="644"/>
      <c r="J5" s="645" t="s">
        <v>594</v>
      </c>
      <c r="K5" s="646"/>
      <c r="L5" s="646"/>
    </row>
    <row r="6" spans="1:12" s="441" customFormat="1" ht="15" customHeight="1">
      <c r="A6" s="43"/>
      <c r="B6" s="43"/>
      <c r="C6" s="640"/>
      <c r="D6" s="640"/>
      <c r="E6" s="641"/>
      <c r="F6" s="647" t="s">
        <v>595</v>
      </c>
      <c r="G6" s="648"/>
      <c r="H6" s="647" t="s">
        <v>595</v>
      </c>
      <c r="I6" s="648"/>
      <c r="J6" s="649" t="s">
        <v>595</v>
      </c>
      <c r="K6" s="650"/>
      <c r="L6" s="650"/>
    </row>
    <row r="7" spans="1:12" s="425" customFormat="1" ht="15" customHeight="1">
      <c r="A7" s="43"/>
      <c r="B7" s="43"/>
      <c r="C7" s="640"/>
      <c r="D7" s="640"/>
      <c r="E7" s="641"/>
      <c r="F7" s="634" t="s">
        <v>596</v>
      </c>
      <c r="G7" s="634" t="s">
        <v>597</v>
      </c>
      <c r="H7" s="634" t="s">
        <v>596</v>
      </c>
      <c r="I7" s="636" t="s">
        <v>597</v>
      </c>
      <c r="J7" s="140" t="s">
        <v>598</v>
      </c>
      <c r="K7" s="638" t="s">
        <v>599</v>
      </c>
      <c r="L7" s="141" t="s">
        <v>600</v>
      </c>
    </row>
    <row r="8" spans="1:12" s="425" customFormat="1" ht="15" customHeight="1">
      <c r="A8" s="43"/>
      <c r="B8" s="43"/>
      <c r="C8" s="642"/>
      <c r="D8" s="642"/>
      <c r="E8" s="573"/>
      <c r="F8" s="635"/>
      <c r="G8" s="635"/>
      <c r="H8" s="635"/>
      <c r="I8" s="637"/>
      <c r="J8" s="142" t="s">
        <v>601</v>
      </c>
      <c r="K8" s="639"/>
      <c r="L8" s="143" t="s">
        <v>602</v>
      </c>
    </row>
    <row r="9" spans="1:12" ht="21" customHeight="1">
      <c r="C9" s="324" t="s">
        <v>603</v>
      </c>
      <c r="E9" s="442" t="s">
        <v>604</v>
      </c>
      <c r="F9" s="443">
        <v>18473</v>
      </c>
      <c r="G9" s="444">
        <v>6218</v>
      </c>
      <c r="H9" s="444">
        <v>27522</v>
      </c>
      <c r="I9" s="444">
        <v>9769</v>
      </c>
      <c r="J9" s="444" t="s">
        <v>89</v>
      </c>
      <c r="K9" s="444" t="s">
        <v>89</v>
      </c>
      <c r="L9" s="444" t="s">
        <v>89</v>
      </c>
    </row>
    <row r="10" spans="1:12" ht="21" customHeight="1">
      <c r="C10" s="324"/>
      <c r="E10" s="325" t="s">
        <v>605</v>
      </c>
      <c r="F10" s="445">
        <v>17327</v>
      </c>
      <c r="G10" s="446">
        <v>10758</v>
      </c>
      <c r="H10" s="446">
        <v>24718</v>
      </c>
      <c r="I10" s="446">
        <v>15900</v>
      </c>
      <c r="J10" s="446" t="s">
        <v>89</v>
      </c>
      <c r="K10" s="446" t="s">
        <v>89</v>
      </c>
      <c r="L10" s="446" t="s">
        <v>89</v>
      </c>
    </row>
    <row r="11" spans="1:12" ht="21" customHeight="1">
      <c r="C11" s="324"/>
      <c r="E11" s="325" t="s">
        <v>606</v>
      </c>
      <c r="F11" s="445">
        <v>10436</v>
      </c>
      <c r="G11" s="446">
        <v>608</v>
      </c>
      <c r="H11" s="446">
        <v>13295</v>
      </c>
      <c r="I11" s="446">
        <v>1075</v>
      </c>
      <c r="J11" s="446" t="s">
        <v>89</v>
      </c>
      <c r="K11" s="446" t="s">
        <v>89</v>
      </c>
      <c r="L11" s="446" t="s">
        <v>89</v>
      </c>
    </row>
    <row r="12" spans="1:12" ht="21" customHeight="1">
      <c r="C12" s="324"/>
      <c r="E12" s="325" t="s">
        <v>607</v>
      </c>
      <c r="F12" s="445">
        <v>18701</v>
      </c>
      <c r="G12" s="446">
        <v>5743</v>
      </c>
      <c r="H12" s="446">
        <v>25243</v>
      </c>
      <c r="I12" s="446">
        <v>8975</v>
      </c>
      <c r="J12" s="446" t="s">
        <v>89</v>
      </c>
      <c r="K12" s="446" t="s">
        <v>89</v>
      </c>
      <c r="L12" s="446" t="s">
        <v>89</v>
      </c>
    </row>
    <row r="13" spans="1:12" ht="21" customHeight="1">
      <c r="C13" s="324" t="s">
        <v>608</v>
      </c>
      <c r="E13" s="325" t="s">
        <v>609</v>
      </c>
      <c r="F13" s="445">
        <v>13387</v>
      </c>
      <c r="G13" s="446">
        <v>5279</v>
      </c>
      <c r="H13" s="446">
        <v>17916</v>
      </c>
      <c r="I13" s="446">
        <v>8986</v>
      </c>
      <c r="J13" s="446" t="s">
        <v>89</v>
      </c>
      <c r="K13" s="446" t="s">
        <v>89</v>
      </c>
      <c r="L13" s="446" t="s">
        <v>89</v>
      </c>
    </row>
    <row r="14" spans="1:12" ht="21" customHeight="1">
      <c r="C14" s="324"/>
      <c r="E14" s="325" t="s">
        <v>610</v>
      </c>
      <c r="F14" s="445">
        <v>20211</v>
      </c>
      <c r="G14" s="446">
        <v>5531</v>
      </c>
      <c r="H14" s="446">
        <v>26752</v>
      </c>
      <c r="I14" s="446">
        <v>8432</v>
      </c>
      <c r="J14" s="446" t="s">
        <v>89</v>
      </c>
      <c r="K14" s="446" t="s">
        <v>89</v>
      </c>
      <c r="L14" s="446" t="s">
        <v>89</v>
      </c>
    </row>
    <row r="15" spans="1:12" ht="21" customHeight="1">
      <c r="C15" s="324"/>
      <c r="E15" s="325" t="s">
        <v>611</v>
      </c>
      <c r="F15" s="445">
        <v>22556</v>
      </c>
      <c r="G15" s="446">
        <v>7772</v>
      </c>
      <c r="H15" s="446">
        <v>32501</v>
      </c>
      <c r="I15" s="446">
        <v>11716</v>
      </c>
      <c r="J15" s="446" t="s">
        <v>89</v>
      </c>
      <c r="K15" s="446" t="s">
        <v>89</v>
      </c>
      <c r="L15" s="446" t="s">
        <v>89</v>
      </c>
    </row>
    <row r="16" spans="1:12" ht="21" customHeight="1">
      <c r="C16" s="324" t="s">
        <v>612</v>
      </c>
      <c r="E16" s="325" t="s">
        <v>613</v>
      </c>
      <c r="F16" s="445">
        <v>27646</v>
      </c>
      <c r="G16" s="446">
        <v>5579</v>
      </c>
      <c r="H16" s="446">
        <v>41858</v>
      </c>
      <c r="I16" s="446">
        <v>10346</v>
      </c>
      <c r="J16" s="446" t="s">
        <v>89</v>
      </c>
      <c r="K16" s="446" t="s">
        <v>89</v>
      </c>
      <c r="L16" s="446" t="s">
        <v>89</v>
      </c>
    </row>
    <row r="17" spans="3:12" ht="21" customHeight="1">
      <c r="C17" s="324"/>
      <c r="E17" s="325" t="s">
        <v>614</v>
      </c>
      <c r="F17" s="445">
        <v>23749</v>
      </c>
      <c r="G17" s="446">
        <v>5339</v>
      </c>
      <c r="H17" s="446">
        <v>33672</v>
      </c>
      <c r="I17" s="446">
        <v>8727</v>
      </c>
      <c r="J17" s="446" t="s">
        <v>89</v>
      </c>
      <c r="K17" s="446" t="s">
        <v>89</v>
      </c>
      <c r="L17" s="446" t="s">
        <v>89</v>
      </c>
    </row>
    <row r="18" spans="3:12" ht="21" customHeight="1">
      <c r="C18" s="324"/>
      <c r="E18" s="325" t="s">
        <v>615</v>
      </c>
      <c r="F18" s="445">
        <v>27730</v>
      </c>
      <c r="G18" s="446">
        <v>10264</v>
      </c>
      <c r="H18" s="446">
        <v>38293</v>
      </c>
      <c r="I18" s="446">
        <v>16637</v>
      </c>
      <c r="J18" s="446" t="s">
        <v>89</v>
      </c>
      <c r="K18" s="446" t="s">
        <v>89</v>
      </c>
      <c r="L18" s="446" t="s">
        <v>89</v>
      </c>
    </row>
    <row r="19" spans="3:12" ht="21" customHeight="1">
      <c r="C19" s="324"/>
      <c r="E19" s="325" t="s">
        <v>616</v>
      </c>
      <c r="F19" s="445">
        <v>8133</v>
      </c>
      <c r="G19" s="446">
        <v>1252</v>
      </c>
      <c r="H19" s="446">
        <v>11904</v>
      </c>
      <c r="I19" s="446">
        <v>1975</v>
      </c>
      <c r="J19" s="446" t="s">
        <v>89</v>
      </c>
      <c r="K19" s="446" t="s">
        <v>89</v>
      </c>
      <c r="L19" s="446" t="s">
        <v>89</v>
      </c>
    </row>
    <row r="20" spans="3:12" ht="21" customHeight="1">
      <c r="C20" s="324"/>
      <c r="E20" s="325" t="s">
        <v>617</v>
      </c>
      <c r="F20" s="445">
        <v>11351</v>
      </c>
      <c r="G20" s="446">
        <v>6119</v>
      </c>
      <c r="H20" s="446">
        <v>15748</v>
      </c>
      <c r="I20" s="446">
        <v>9919</v>
      </c>
      <c r="J20" s="446" t="s">
        <v>89</v>
      </c>
      <c r="K20" s="446" t="s">
        <v>89</v>
      </c>
      <c r="L20" s="446" t="s">
        <v>89</v>
      </c>
    </row>
    <row r="21" spans="3:12" ht="21" customHeight="1">
      <c r="C21" s="324" t="s">
        <v>618</v>
      </c>
      <c r="E21" s="325" t="s">
        <v>1319</v>
      </c>
      <c r="F21" s="445">
        <v>13182</v>
      </c>
      <c r="G21" s="446">
        <v>4810</v>
      </c>
      <c r="H21" s="446">
        <v>17073</v>
      </c>
      <c r="I21" s="446">
        <v>6428</v>
      </c>
      <c r="J21" s="446">
        <v>42</v>
      </c>
      <c r="K21" s="446">
        <v>82</v>
      </c>
      <c r="L21" s="446">
        <v>74</v>
      </c>
    </row>
    <row r="22" spans="3:12" ht="21" customHeight="1">
      <c r="C22" s="324" t="s">
        <v>619</v>
      </c>
      <c r="E22" s="325" t="s">
        <v>620</v>
      </c>
      <c r="F22" s="445">
        <v>11467</v>
      </c>
      <c r="G22" s="446">
        <v>5829</v>
      </c>
      <c r="H22" s="446">
        <v>15134</v>
      </c>
      <c r="I22" s="446">
        <v>8562</v>
      </c>
      <c r="J22" s="446" t="s">
        <v>89</v>
      </c>
      <c r="K22" s="446" t="s">
        <v>89</v>
      </c>
      <c r="L22" s="446" t="s">
        <v>89</v>
      </c>
    </row>
    <row r="23" spans="3:12" ht="21" customHeight="1">
      <c r="C23" s="324" t="s">
        <v>621</v>
      </c>
      <c r="E23" s="325" t="s">
        <v>622</v>
      </c>
      <c r="F23" s="445">
        <v>16220</v>
      </c>
      <c r="G23" s="446">
        <v>2612</v>
      </c>
      <c r="H23" s="446">
        <v>20412</v>
      </c>
      <c r="I23" s="446">
        <v>3675</v>
      </c>
      <c r="J23" s="446">
        <v>10</v>
      </c>
      <c r="K23" s="446">
        <v>28</v>
      </c>
      <c r="L23" s="446">
        <v>125</v>
      </c>
    </row>
    <row r="24" spans="3:12" ht="21" customHeight="1">
      <c r="C24" s="324"/>
      <c r="E24" s="325" t="s">
        <v>623</v>
      </c>
      <c r="F24" s="445">
        <v>14155</v>
      </c>
      <c r="G24" s="446">
        <v>1410</v>
      </c>
      <c r="H24" s="446">
        <v>18314</v>
      </c>
      <c r="I24" s="446">
        <v>2076</v>
      </c>
      <c r="J24" s="446">
        <v>52</v>
      </c>
      <c r="K24" s="446">
        <v>51</v>
      </c>
      <c r="L24" s="446">
        <v>241</v>
      </c>
    </row>
    <row r="25" spans="3:12" ht="21" customHeight="1">
      <c r="C25" s="324" t="s">
        <v>624</v>
      </c>
      <c r="E25" s="325" t="s">
        <v>625</v>
      </c>
      <c r="F25" s="445">
        <v>12932</v>
      </c>
      <c r="G25" s="446">
        <v>4846</v>
      </c>
      <c r="H25" s="446">
        <v>18020</v>
      </c>
      <c r="I25" s="446">
        <v>7230</v>
      </c>
      <c r="J25" s="446">
        <v>11</v>
      </c>
      <c r="K25" s="446">
        <v>9</v>
      </c>
      <c r="L25" s="446">
        <v>61</v>
      </c>
    </row>
    <row r="26" spans="3:12" ht="21" customHeight="1">
      <c r="C26" s="324" t="s">
        <v>626</v>
      </c>
      <c r="E26" s="325" t="s">
        <v>627</v>
      </c>
      <c r="F26" s="445">
        <v>7407</v>
      </c>
      <c r="G26" s="446">
        <v>655</v>
      </c>
      <c r="H26" s="446">
        <v>8894</v>
      </c>
      <c r="I26" s="446">
        <v>808</v>
      </c>
      <c r="J26" s="446">
        <v>93</v>
      </c>
      <c r="K26" s="446">
        <v>108</v>
      </c>
      <c r="L26" s="446">
        <v>209</v>
      </c>
    </row>
    <row r="27" spans="3:12" ht="21" customHeight="1">
      <c r="C27" s="324" t="s">
        <v>628</v>
      </c>
      <c r="E27" s="325" t="s">
        <v>629</v>
      </c>
      <c r="F27" s="445">
        <v>13941</v>
      </c>
      <c r="G27" s="446">
        <v>3344</v>
      </c>
      <c r="H27" s="447">
        <v>18735</v>
      </c>
      <c r="I27" s="446">
        <v>4887</v>
      </c>
      <c r="J27" s="446">
        <v>22</v>
      </c>
      <c r="K27" s="446">
        <v>43</v>
      </c>
      <c r="L27" s="446">
        <v>88</v>
      </c>
    </row>
    <row r="28" spans="3:12" ht="21" customHeight="1">
      <c r="C28" s="324"/>
      <c r="E28" s="325" t="s">
        <v>630</v>
      </c>
      <c r="F28" s="445">
        <v>16281</v>
      </c>
      <c r="G28" s="446">
        <v>2608</v>
      </c>
      <c r="H28" s="446">
        <v>21604</v>
      </c>
      <c r="I28" s="446">
        <v>4351</v>
      </c>
      <c r="J28" s="446">
        <v>62</v>
      </c>
      <c r="K28" s="446">
        <v>84</v>
      </c>
      <c r="L28" s="446">
        <v>126</v>
      </c>
    </row>
    <row r="29" spans="3:12" ht="21" customHeight="1">
      <c r="C29" s="324" t="s">
        <v>631</v>
      </c>
      <c r="E29" s="325" t="s">
        <v>632</v>
      </c>
      <c r="F29" s="445">
        <v>12887</v>
      </c>
      <c r="G29" s="446">
        <v>2696</v>
      </c>
      <c r="H29" s="446">
        <v>16315</v>
      </c>
      <c r="I29" s="446">
        <v>3453</v>
      </c>
      <c r="J29" s="446">
        <v>59</v>
      </c>
      <c r="K29" s="446">
        <v>100</v>
      </c>
      <c r="L29" s="446">
        <v>86</v>
      </c>
    </row>
    <row r="30" spans="3:12" ht="21" customHeight="1">
      <c r="C30" s="324" t="s">
        <v>633</v>
      </c>
      <c r="E30" s="325" t="s">
        <v>634</v>
      </c>
      <c r="F30" s="445">
        <v>12937</v>
      </c>
      <c r="G30" s="446">
        <v>4374</v>
      </c>
      <c r="H30" s="446">
        <v>18742</v>
      </c>
      <c r="I30" s="446">
        <v>6532</v>
      </c>
      <c r="J30" s="446">
        <v>99</v>
      </c>
      <c r="K30" s="446">
        <v>190</v>
      </c>
      <c r="L30" s="446">
        <v>438</v>
      </c>
    </row>
    <row r="31" spans="3:12" ht="21" customHeight="1">
      <c r="C31" s="324" t="s">
        <v>635</v>
      </c>
      <c r="E31" s="325" t="s">
        <v>1320</v>
      </c>
      <c r="F31" s="445">
        <v>8684</v>
      </c>
      <c r="G31" s="446">
        <v>2848</v>
      </c>
      <c r="H31" s="446">
        <v>11739</v>
      </c>
      <c r="I31" s="446">
        <v>4060</v>
      </c>
      <c r="J31" s="446" t="s">
        <v>89</v>
      </c>
      <c r="K31" s="446" t="s">
        <v>89</v>
      </c>
      <c r="L31" s="446" t="s">
        <v>89</v>
      </c>
    </row>
    <row r="32" spans="3:12" ht="21" customHeight="1">
      <c r="C32" s="324" t="s">
        <v>636</v>
      </c>
      <c r="E32" s="325" t="s">
        <v>1321</v>
      </c>
      <c r="F32" s="445">
        <v>9617</v>
      </c>
      <c r="G32" s="446">
        <v>3138</v>
      </c>
      <c r="H32" s="446">
        <v>13509</v>
      </c>
      <c r="I32" s="446">
        <v>4093</v>
      </c>
      <c r="J32" s="446" t="s">
        <v>89</v>
      </c>
      <c r="K32" s="446" t="s">
        <v>89</v>
      </c>
      <c r="L32" s="446" t="s">
        <v>89</v>
      </c>
    </row>
    <row r="33" spans="3:12" ht="21" customHeight="1">
      <c r="C33" s="324" t="s">
        <v>637</v>
      </c>
      <c r="E33" s="325" t="s">
        <v>638</v>
      </c>
      <c r="F33" s="445">
        <v>10387</v>
      </c>
      <c r="G33" s="446">
        <v>1356</v>
      </c>
      <c r="H33" s="446">
        <v>13024</v>
      </c>
      <c r="I33" s="446">
        <v>1782</v>
      </c>
      <c r="J33" s="446">
        <v>270</v>
      </c>
      <c r="K33" s="446">
        <v>300</v>
      </c>
      <c r="L33" s="446">
        <v>355</v>
      </c>
    </row>
    <row r="34" spans="3:12" ht="21" customHeight="1">
      <c r="C34" s="324" t="s">
        <v>639</v>
      </c>
      <c r="E34" s="325" t="s">
        <v>640</v>
      </c>
      <c r="F34" s="445">
        <v>13293</v>
      </c>
      <c r="G34" s="446">
        <v>3926</v>
      </c>
      <c r="H34" s="446">
        <v>19297</v>
      </c>
      <c r="I34" s="446">
        <v>5843</v>
      </c>
      <c r="J34" s="446" t="s">
        <v>89</v>
      </c>
      <c r="K34" s="446" t="s">
        <v>89</v>
      </c>
      <c r="L34" s="446" t="s">
        <v>89</v>
      </c>
    </row>
    <row r="35" spans="3:12" ht="21" customHeight="1">
      <c r="C35" s="324" t="s">
        <v>641</v>
      </c>
      <c r="E35" s="325" t="s">
        <v>642</v>
      </c>
      <c r="F35" s="445">
        <v>4721</v>
      </c>
      <c r="G35" s="446">
        <v>621</v>
      </c>
      <c r="H35" s="446">
        <v>5759</v>
      </c>
      <c r="I35" s="446">
        <v>879</v>
      </c>
      <c r="J35" s="446">
        <v>12</v>
      </c>
      <c r="K35" s="446">
        <v>80</v>
      </c>
      <c r="L35" s="446">
        <v>39</v>
      </c>
    </row>
    <row r="36" spans="3:12" ht="21" customHeight="1">
      <c r="C36" s="144" t="s">
        <v>643</v>
      </c>
      <c r="E36" s="325" t="s">
        <v>644</v>
      </c>
      <c r="F36" s="445">
        <v>8546</v>
      </c>
      <c r="G36" s="446">
        <v>1669</v>
      </c>
      <c r="H36" s="446">
        <v>12567</v>
      </c>
      <c r="I36" s="446">
        <v>2960</v>
      </c>
      <c r="J36" s="446" t="s">
        <v>89</v>
      </c>
      <c r="K36" s="446" t="s">
        <v>89</v>
      </c>
      <c r="L36" s="446" t="s">
        <v>89</v>
      </c>
    </row>
    <row r="37" spans="3:12" ht="21" customHeight="1">
      <c r="C37" s="324" t="s">
        <v>645</v>
      </c>
      <c r="E37" s="325" t="s">
        <v>646</v>
      </c>
      <c r="F37" s="445">
        <v>10667</v>
      </c>
      <c r="G37" s="446">
        <v>3238</v>
      </c>
      <c r="H37" s="446">
        <v>14237</v>
      </c>
      <c r="I37" s="446">
        <v>4811</v>
      </c>
      <c r="J37" s="446">
        <v>10</v>
      </c>
      <c r="K37" s="446">
        <v>3</v>
      </c>
      <c r="L37" s="446">
        <v>26</v>
      </c>
    </row>
    <row r="38" spans="3:12" ht="21" customHeight="1">
      <c r="C38" s="324" t="s">
        <v>647</v>
      </c>
      <c r="E38" s="325" t="s">
        <v>648</v>
      </c>
      <c r="F38" s="445">
        <v>7220</v>
      </c>
      <c r="G38" s="446">
        <v>690</v>
      </c>
      <c r="H38" s="446">
        <v>10163</v>
      </c>
      <c r="I38" s="446">
        <v>911</v>
      </c>
      <c r="J38" s="446">
        <v>78</v>
      </c>
      <c r="K38" s="446">
        <v>359</v>
      </c>
      <c r="L38" s="446">
        <v>344</v>
      </c>
    </row>
    <row r="39" spans="3:12" ht="21" customHeight="1">
      <c r="C39" s="324" t="s">
        <v>649</v>
      </c>
      <c r="E39" s="325" t="s">
        <v>650</v>
      </c>
      <c r="F39" s="445">
        <v>7663</v>
      </c>
      <c r="G39" s="446">
        <v>1671</v>
      </c>
      <c r="H39" s="446">
        <v>11484</v>
      </c>
      <c r="I39" s="446">
        <v>2330</v>
      </c>
      <c r="J39" s="446" t="s">
        <v>89</v>
      </c>
      <c r="K39" s="446" t="s">
        <v>89</v>
      </c>
      <c r="L39" s="446" t="s">
        <v>89</v>
      </c>
    </row>
    <row r="40" spans="3:12" ht="21" customHeight="1">
      <c r="C40" s="324" t="s">
        <v>651</v>
      </c>
      <c r="E40" s="325" t="s">
        <v>652</v>
      </c>
      <c r="F40" s="445">
        <v>5542</v>
      </c>
      <c r="G40" s="446">
        <v>2150</v>
      </c>
      <c r="H40" s="446">
        <v>8199</v>
      </c>
      <c r="I40" s="446">
        <v>3233</v>
      </c>
      <c r="J40" s="446" t="s">
        <v>89</v>
      </c>
      <c r="K40" s="446" t="s">
        <v>89</v>
      </c>
      <c r="L40" s="446" t="s">
        <v>89</v>
      </c>
    </row>
    <row r="41" spans="3:12" ht="21" customHeight="1">
      <c r="C41" s="324" t="s">
        <v>653</v>
      </c>
      <c r="E41" s="325" t="s">
        <v>654</v>
      </c>
      <c r="F41" s="445">
        <v>7885</v>
      </c>
      <c r="G41" s="446">
        <v>1135</v>
      </c>
      <c r="H41" s="446">
        <v>10027</v>
      </c>
      <c r="I41" s="446">
        <v>1624</v>
      </c>
      <c r="J41" s="446">
        <v>89</v>
      </c>
      <c r="K41" s="446">
        <v>222</v>
      </c>
      <c r="L41" s="446">
        <v>71</v>
      </c>
    </row>
    <row r="42" spans="3:12" ht="21" customHeight="1">
      <c r="C42" s="324" t="s">
        <v>655</v>
      </c>
      <c r="E42" s="325" t="s">
        <v>656</v>
      </c>
      <c r="F42" s="445">
        <v>8333</v>
      </c>
      <c r="G42" s="446">
        <v>592</v>
      </c>
      <c r="H42" s="446">
        <v>10327</v>
      </c>
      <c r="I42" s="446">
        <v>762</v>
      </c>
      <c r="J42" s="446">
        <v>17</v>
      </c>
      <c r="K42" s="446">
        <v>102</v>
      </c>
      <c r="L42" s="446">
        <v>49</v>
      </c>
    </row>
    <row r="43" spans="3:12" ht="21" customHeight="1">
      <c r="C43" s="324" t="s">
        <v>657</v>
      </c>
      <c r="E43" s="325" t="s">
        <v>658</v>
      </c>
      <c r="F43" s="445">
        <v>10571</v>
      </c>
      <c r="G43" s="446">
        <v>3572</v>
      </c>
      <c r="H43" s="446">
        <v>14154</v>
      </c>
      <c r="I43" s="446">
        <v>4798</v>
      </c>
      <c r="J43" s="446" t="s">
        <v>89</v>
      </c>
      <c r="K43" s="446" t="s">
        <v>89</v>
      </c>
      <c r="L43" s="446" t="s">
        <v>89</v>
      </c>
    </row>
    <row r="44" spans="3:12" ht="21" customHeight="1">
      <c r="C44" s="324" t="s">
        <v>659</v>
      </c>
      <c r="E44" s="325" t="s">
        <v>660</v>
      </c>
      <c r="F44" s="445">
        <v>11860</v>
      </c>
      <c r="G44" s="446">
        <v>4298</v>
      </c>
      <c r="H44" s="446">
        <v>16507</v>
      </c>
      <c r="I44" s="446">
        <v>6114</v>
      </c>
      <c r="J44" s="446" t="s">
        <v>89</v>
      </c>
      <c r="K44" s="446" t="s">
        <v>89</v>
      </c>
      <c r="L44" s="446" t="s">
        <v>89</v>
      </c>
    </row>
    <row r="45" spans="3:12" ht="21" customHeight="1">
      <c r="C45" s="324" t="s">
        <v>661</v>
      </c>
      <c r="E45" s="325" t="s">
        <v>662</v>
      </c>
      <c r="F45" s="445">
        <v>9242</v>
      </c>
      <c r="G45" s="446">
        <v>771</v>
      </c>
      <c r="H45" s="446">
        <v>12438</v>
      </c>
      <c r="I45" s="446">
        <v>1278</v>
      </c>
      <c r="J45" s="446" t="s">
        <v>89</v>
      </c>
      <c r="K45" s="446" t="s">
        <v>89</v>
      </c>
      <c r="L45" s="446" t="s">
        <v>89</v>
      </c>
    </row>
    <row r="46" spans="3:12" ht="21" customHeight="1">
      <c r="C46" s="324" t="s">
        <v>663</v>
      </c>
      <c r="E46" s="325" t="s">
        <v>664</v>
      </c>
      <c r="F46" s="445">
        <v>10839</v>
      </c>
      <c r="G46" s="446">
        <v>4434</v>
      </c>
      <c r="H46" s="446">
        <v>15079</v>
      </c>
      <c r="I46" s="446">
        <v>6303</v>
      </c>
      <c r="J46" s="446" t="s">
        <v>89</v>
      </c>
      <c r="K46" s="446" t="s">
        <v>89</v>
      </c>
      <c r="L46" s="446" t="s">
        <v>89</v>
      </c>
    </row>
    <row r="47" spans="3:12" ht="21" customHeight="1">
      <c r="C47" s="145" t="s">
        <v>665</v>
      </c>
      <c r="E47" s="325" t="s">
        <v>666</v>
      </c>
      <c r="F47" s="445">
        <v>7669</v>
      </c>
      <c r="G47" s="446">
        <v>1385</v>
      </c>
      <c r="H47" s="446">
        <v>9793</v>
      </c>
      <c r="I47" s="446">
        <v>1796</v>
      </c>
      <c r="J47" s="446" t="s">
        <v>89</v>
      </c>
      <c r="K47" s="446" t="s">
        <v>89</v>
      </c>
      <c r="L47" s="446" t="s">
        <v>89</v>
      </c>
    </row>
    <row r="48" spans="3:12" ht="21" customHeight="1">
      <c r="C48" s="146" t="s">
        <v>667</v>
      </c>
      <c r="D48" s="66"/>
      <c r="E48" s="448" t="s">
        <v>668</v>
      </c>
      <c r="F48" s="449">
        <v>10745</v>
      </c>
      <c r="G48" s="450">
        <v>2535</v>
      </c>
      <c r="H48" s="450">
        <v>13731</v>
      </c>
      <c r="I48" s="450">
        <v>3608</v>
      </c>
      <c r="J48" s="450">
        <v>3</v>
      </c>
      <c r="K48" s="450">
        <v>55</v>
      </c>
      <c r="L48" s="450">
        <v>111</v>
      </c>
    </row>
    <row r="49" spans="3:3" ht="13.5" customHeight="1">
      <c r="C49" s="43" t="s">
        <v>669</v>
      </c>
    </row>
    <row r="50" spans="3:3" ht="13.5" customHeight="1"/>
  </sheetData>
  <mergeCells count="13">
    <mergeCell ref="H7:H8"/>
    <mergeCell ref="I7:I8"/>
    <mergeCell ref="K7:K8"/>
    <mergeCell ref="C3:L3"/>
    <mergeCell ref="C5:E8"/>
    <mergeCell ref="F5:G5"/>
    <mergeCell ref="H5:I5"/>
    <mergeCell ref="J5:L5"/>
    <mergeCell ref="F6:G6"/>
    <mergeCell ref="H6:I6"/>
    <mergeCell ref="J6:L6"/>
    <mergeCell ref="F7:F8"/>
    <mergeCell ref="G7:G8"/>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&amp;L埼玉県統計年鑑&amp;C&amp;F&amp;R8 運輸・通信</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2DD76-DFEC-4B49-B8C2-04A3F56CD172}">
  <dimension ref="A1:M61"/>
  <sheetViews>
    <sheetView zoomScaleNormal="100" workbookViewId="0"/>
  </sheetViews>
  <sheetFormatPr defaultColWidth="8.6328125" defaultRowHeight="15" customHeight="1"/>
  <cols>
    <col min="1" max="2" width="4.6328125" style="455" customWidth="1"/>
    <col min="3" max="3" width="12.453125" style="455" customWidth="1"/>
    <col min="4" max="7" width="10.6328125" style="455" customWidth="1"/>
    <col min="8" max="8" width="12.453125" style="455" customWidth="1"/>
    <col min="9" max="12" width="10.6328125" style="455" customWidth="1"/>
    <col min="13" max="13" width="4.6328125" style="455" customWidth="1"/>
    <col min="14" max="16384" width="8.6328125" style="455"/>
  </cols>
  <sheetData>
    <row r="1" spans="1:13" s="453" customFormat="1" ht="13">
      <c r="A1" s="43">
        <v>2023</v>
      </c>
      <c r="B1" s="451"/>
      <c r="C1" s="451"/>
      <c r="D1" s="451"/>
      <c r="E1" s="452"/>
      <c r="F1" s="451"/>
      <c r="G1" s="451"/>
      <c r="H1" s="451"/>
      <c r="I1" s="451"/>
      <c r="J1" s="451"/>
      <c r="K1" s="451"/>
      <c r="L1" s="451"/>
      <c r="M1" s="451"/>
    </row>
    <row r="2" spans="1:13" s="453" customFormat="1" ht="13">
      <c r="A2" s="61" t="s">
        <v>156</v>
      </c>
      <c r="B2" s="454"/>
      <c r="C2" s="454"/>
    </row>
    <row r="3" spans="1:13" ht="21">
      <c r="C3" s="651" t="s">
        <v>577</v>
      </c>
      <c r="D3" s="652"/>
      <c r="E3" s="652"/>
      <c r="F3" s="652"/>
      <c r="G3" s="652"/>
      <c r="H3" s="652"/>
      <c r="I3" s="652"/>
      <c r="J3" s="652"/>
      <c r="K3" s="652"/>
      <c r="L3" s="652"/>
    </row>
    <row r="4" spans="1:13" ht="15" customHeight="1" thickBot="1">
      <c r="C4" s="456"/>
      <c r="D4" s="457"/>
      <c r="E4" s="457"/>
      <c r="F4" s="457"/>
      <c r="G4" s="457"/>
      <c r="H4" s="457"/>
      <c r="I4" s="457"/>
      <c r="J4" s="457"/>
      <c r="K4" s="457"/>
      <c r="L4" s="458" t="s">
        <v>578</v>
      </c>
    </row>
    <row r="5" spans="1:13" ht="17.149999999999999" customHeight="1" thickTop="1">
      <c r="C5" s="653" t="s">
        <v>579</v>
      </c>
      <c r="D5" s="655" t="s">
        <v>580</v>
      </c>
      <c r="E5" s="656"/>
      <c r="F5" s="657"/>
      <c r="G5" s="658" t="s">
        <v>581</v>
      </c>
      <c r="H5" s="660" t="s">
        <v>582</v>
      </c>
      <c r="I5" s="655" t="s">
        <v>580</v>
      </c>
      <c r="J5" s="656"/>
      <c r="K5" s="657"/>
      <c r="L5" s="658" t="s">
        <v>581</v>
      </c>
    </row>
    <row r="6" spans="1:13" ht="17.149999999999999" customHeight="1">
      <c r="C6" s="654"/>
      <c r="D6" s="459" t="s">
        <v>88</v>
      </c>
      <c r="E6" s="459" t="s">
        <v>583</v>
      </c>
      <c r="F6" s="460" t="s">
        <v>584</v>
      </c>
      <c r="G6" s="659"/>
      <c r="H6" s="661"/>
      <c r="I6" s="461" t="s">
        <v>88</v>
      </c>
      <c r="J6" s="459" t="s">
        <v>583</v>
      </c>
      <c r="K6" s="460" t="s">
        <v>584</v>
      </c>
      <c r="L6" s="659"/>
    </row>
    <row r="7" spans="1:13" ht="17.149999999999999" customHeight="1">
      <c r="C7" s="462" t="s">
        <v>315</v>
      </c>
      <c r="D7" s="463">
        <v>350726</v>
      </c>
      <c r="E7" s="464">
        <v>255348</v>
      </c>
      <c r="F7" s="464">
        <v>95378</v>
      </c>
      <c r="G7" s="465">
        <v>64289</v>
      </c>
      <c r="H7" s="466" t="s">
        <v>112</v>
      </c>
      <c r="I7" s="126">
        <v>2576</v>
      </c>
      <c r="J7" s="127">
        <v>1772</v>
      </c>
      <c r="K7" s="127">
        <v>804</v>
      </c>
      <c r="L7" s="127">
        <v>330</v>
      </c>
    </row>
    <row r="8" spans="1:13" ht="17.149999999999999" customHeight="1">
      <c r="C8" s="462" t="s">
        <v>1322</v>
      </c>
      <c r="D8" s="467">
        <v>341953</v>
      </c>
      <c r="E8" s="465">
        <v>243827</v>
      </c>
      <c r="F8" s="465">
        <v>98126</v>
      </c>
      <c r="G8" s="465">
        <v>64104</v>
      </c>
      <c r="H8" s="468" t="s">
        <v>72</v>
      </c>
      <c r="I8" s="128">
        <v>3365</v>
      </c>
      <c r="J8" s="129">
        <v>2220</v>
      </c>
      <c r="K8" s="129">
        <v>1145</v>
      </c>
      <c r="L8" s="129">
        <v>466</v>
      </c>
    </row>
    <row r="9" spans="1:13" ht="17.149999999999999" customHeight="1">
      <c r="C9" s="462" t="s">
        <v>465</v>
      </c>
      <c r="D9" s="467">
        <v>333219</v>
      </c>
      <c r="E9" s="465">
        <v>232808</v>
      </c>
      <c r="F9" s="465">
        <v>100411</v>
      </c>
      <c r="G9" s="465">
        <v>63954</v>
      </c>
      <c r="H9" s="468" t="s">
        <v>73</v>
      </c>
      <c r="I9" s="128">
        <v>3264</v>
      </c>
      <c r="J9" s="129">
        <v>2130</v>
      </c>
      <c r="K9" s="129">
        <v>1134</v>
      </c>
      <c r="L9" s="129">
        <v>340</v>
      </c>
    </row>
    <row r="10" spans="1:13" ht="17.149999999999999" customHeight="1">
      <c r="C10" s="462" t="s">
        <v>1323</v>
      </c>
      <c r="D10" s="467">
        <v>328626</v>
      </c>
      <c r="E10" s="465">
        <v>224458</v>
      </c>
      <c r="F10" s="465">
        <v>104168</v>
      </c>
      <c r="G10" s="465">
        <v>63848</v>
      </c>
      <c r="H10" s="468" t="s">
        <v>115</v>
      </c>
      <c r="I10" s="128">
        <v>5041</v>
      </c>
      <c r="J10" s="129">
        <v>3433</v>
      </c>
      <c r="K10" s="129">
        <v>1608</v>
      </c>
      <c r="L10" s="129">
        <v>410</v>
      </c>
    </row>
    <row r="11" spans="1:13" ht="17.149999999999999" customHeight="1">
      <c r="C11" s="462"/>
      <c r="D11" s="467"/>
      <c r="E11" s="465"/>
      <c r="F11" s="465"/>
      <c r="G11" s="465"/>
      <c r="H11" s="468" t="s">
        <v>116</v>
      </c>
      <c r="I11" s="128">
        <v>2004</v>
      </c>
      <c r="J11" s="129">
        <v>1429</v>
      </c>
      <c r="K11" s="129">
        <v>575</v>
      </c>
      <c r="L11" s="129">
        <v>789</v>
      </c>
    </row>
    <row r="12" spans="1:13" ht="17.149999999999999" customHeight="1">
      <c r="C12" s="130" t="s">
        <v>585</v>
      </c>
      <c r="D12" s="131">
        <v>327749</v>
      </c>
      <c r="E12" s="132">
        <v>218119</v>
      </c>
      <c r="F12" s="132">
        <v>109630</v>
      </c>
      <c r="G12" s="138">
        <v>63825</v>
      </c>
      <c r="H12" s="468"/>
      <c r="I12" s="128"/>
      <c r="J12" s="129"/>
      <c r="K12" s="129"/>
      <c r="L12" s="129"/>
    </row>
    <row r="13" spans="1:13" ht="17.149999999999999" customHeight="1">
      <c r="C13" s="462"/>
      <c r="D13" s="131"/>
      <c r="E13" s="465"/>
      <c r="F13" s="465"/>
      <c r="G13" s="465"/>
      <c r="H13" s="133" t="s">
        <v>5</v>
      </c>
      <c r="I13" s="128"/>
      <c r="J13" s="129"/>
      <c r="K13" s="129"/>
      <c r="L13" s="129"/>
    </row>
    <row r="14" spans="1:13" ht="17.149999999999999" customHeight="1">
      <c r="C14" s="462" t="s">
        <v>114</v>
      </c>
      <c r="D14" s="128">
        <v>50865</v>
      </c>
      <c r="E14" s="129">
        <v>33602</v>
      </c>
      <c r="F14" s="129">
        <v>17263</v>
      </c>
      <c r="G14" s="129">
        <v>2912</v>
      </c>
      <c r="H14" s="468" t="s">
        <v>6</v>
      </c>
      <c r="I14" s="128">
        <v>2069</v>
      </c>
      <c r="J14" s="129">
        <v>1382</v>
      </c>
      <c r="K14" s="129">
        <v>687</v>
      </c>
      <c r="L14" s="129">
        <v>342</v>
      </c>
    </row>
    <row r="15" spans="1:13" ht="17.149999999999999" customHeight="1">
      <c r="C15" s="462" t="s">
        <v>16</v>
      </c>
      <c r="D15" s="128">
        <v>17245</v>
      </c>
      <c r="E15" s="129">
        <v>11550</v>
      </c>
      <c r="F15" s="129">
        <v>5695</v>
      </c>
      <c r="G15" s="129">
        <v>3577</v>
      </c>
      <c r="H15" s="468"/>
      <c r="I15" s="128"/>
      <c r="J15" s="129"/>
      <c r="K15" s="129"/>
      <c r="L15" s="129"/>
    </row>
    <row r="16" spans="1:13" ht="17.149999999999999" customHeight="1">
      <c r="C16" s="462" t="s">
        <v>18</v>
      </c>
      <c r="D16" s="128">
        <v>6629</v>
      </c>
      <c r="E16" s="129">
        <v>4524</v>
      </c>
      <c r="F16" s="129">
        <v>2105</v>
      </c>
      <c r="G16" s="129">
        <v>5015</v>
      </c>
      <c r="H16" s="133" t="s">
        <v>7</v>
      </c>
      <c r="I16" s="128"/>
      <c r="J16" s="129"/>
      <c r="K16" s="129"/>
      <c r="L16" s="129"/>
    </row>
    <row r="17" spans="3:12" ht="17.149999999999999" customHeight="1">
      <c r="C17" s="462" t="s">
        <v>20</v>
      </c>
      <c r="D17" s="128">
        <v>30030</v>
      </c>
      <c r="E17" s="129">
        <v>20039</v>
      </c>
      <c r="F17" s="129">
        <v>9991</v>
      </c>
      <c r="G17" s="129">
        <v>1387</v>
      </c>
      <c r="H17" s="469" t="s">
        <v>8</v>
      </c>
      <c r="I17" s="128">
        <v>2212</v>
      </c>
      <c r="J17" s="129">
        <v>1473</v>
      </c>
      <c r="K17" s="129">
        <v>739</v>
      </c>
      <c r="L17" s="129">
        <v>620</v>
      </c>
    </row>
    <row r="18" spans="3:12" ht="17.149999999999999" customHeight="1">
      <c r="C18" s="462" t="s">
        <v>22</v>
      </c>
      <c r="D18" s="128">
        <v>3073</v>
      </c>
      <c r="E18" s="129">
        <v>2140</v>
      </c>
      <c r="F18" s="129">
        <v>933</v>
      </c>
      <c r="G18" s="129">
        <v>2562</v>
      </c>
      <c r="H18" s="469" t="s">
        <v>9</v>
      </c>
      <c r="I18" s="128">
        <v>2085</v>
      </c>
      <c r="J18" s="129">
        <v>1538</v>
      </c>
      <c r="K18" s="129">
        <v>547</v>
      </c>
      <c r="L18" s="129">
        <v>236</v>
      </c>
    </row>
    <row r="19" spans="3:12" ht="17.149999999999999" customHeight="1">
      <c r="D19" s="128"/>
      <c r="E19" s="129"/>
      <c r="F19" s="129"/>
      <c r="G19" s="129"/>
      <c r="H19" s="469" t="s">
        <v>11</v>
      </c>
      <c r="I19" s="128">
        <v>823</v>
      </c>
      <c r="J19" s="129">
        <v>545</v>
      </c>
      <c r="K19" s="129">
        <v>278</v>
      </c>
      <c r="L19" s="129">
        <v>102</v>
      </c>
    </row>
    <row r="20" spans="3:12" ht="17.149999999999999" customHeight="1">
      <c r="C20" s="462" t="s">
        <v>24</v>
      </c>
      <c r="D20" s="128">
        <v>4498</v>
      </c>
      <c r="E20" s="129">
        <v>3211</v>
      </c>
      <c r="F20" s="129">
        <v>1287</v>
      </c>
      <c r="G20" s="129">
        <v>761</v>
      </c>
      <c r="H20" s="469"/>
      <c r="I20" s="128"/>
      <c r="J20" s="129"/>
      <c r="K20" s="129"/>
      <c r="L20" s="129"/>
    </row>
    <row r="21" spans="3:12" ht="17.149999999999999" customHeight="1">
      <c r="C21" s="462" t="s">
        <v>26</v>
      </c>
      <c r="D21" s="128">
        <v>16322</v>
      </c>
      <c r="E21" s="129">
        <v>10706</v>
      </c>
      <c r="F21" s="129">
        <v>5616</v>
      </c>
      <c r="G21" s="129">
        <v>1163</v>
      </c>
      <c r="H21" s="134" t="s">
        <v>13</v>
      </c>
      <c r="I21" s="128"/>
      <c r="J21" s="129"/>
      <c r="K21" s="129"/>
      <c r="L21" s="129"/>
    </row>
    <row r="22" spans="3:12" ht="17.149999999999999" customHeight="1">
      <c r="C22" s="462" t="s">
        <v>27</v>
      </c>
      <c r="D22" s="128">
        <v>4838</v>
      </c>
      <c r="E22" s="129">
        <v>3167</v>
      </c>
      <c r="F22" s="129">
        <v>1671</v>
      </c>
      <c r="G22" s="129">
        <v>334</v>
      </c>
      <c r="H22" s="469" t="s">
        <v>15</v>
      </c>
      <c r="I22" s="128">
        <v>814</v>
      </c>
      <c r="J22" s="129">
        <v>555</v>
      </c>
      <c r="K22" s="129">
        <v>259</v>
      </c>
      <c r="L22" s="129">
        <v>458</v>
      </c>
    </row>
    <row r="23" spans="3:12" ht="17.149999999999999" customHeight="1">
      <c r="C23" s="462" t="s">
        <v>28</v>
      </c>
      <c r="D23" s="128">
        <v>5362</v>
      </c>
      <c r="E23" s="129">
        <v>3901</v>
      </c>
      <c r="F23" s="129">
        <v>1461</v>
      </c>
      <c r="G23" s="129">
        <v>4429</v>
      </c>
      <c r="H23" s="469" t="s">
        <v>17</v>
      </c>
      <c r="I23" s="128">
        <v>770</v>
      </c>
      <c r="J23" s="129">
        <v>541</v>
      </c>
      <c r="K23" s="129">
        <v>229</v>
      </c>
      <c r="L23" s="129">
        <v>322</v>
      </c>
    </row>
    <row r="24" spans="3:12" ht="17.149999999999999" customHeight="1">
      <c r="C24" s="462" t="s">
        <v>30</v>
      </c>
      <c r="D24" s="128">
        <v>3827</v>
      </c>
      <c r="E24" s="129">
        <v>2671</v>
      </c>
      <c r="F24" s="129">
        <v>1156</v>
      </c>
      <c r="G24" s="129">
        <v>1606</v>
      </c>
      <c r="H24" s="469" t="s">
        <v>19</v>
      </c>
      <c r="I24" s="128">
        <v>1508</v>
      </c>
      <c r="J24" s="129">
        <v>1018</v>
      </c>
      <c r="K24" s="129">
        <v>490</v>
      </c>
      <c r="L24" s="129">
        <v>414</v>
      </c>
    </row>
    <row r="25" spans="3:12" ht="17.149999999999999" customHeight="1">
      <c r="D25" s="128"/>
      <c r="E25" s="129"/>
      <c r="F25" s="129"/>
      <c r="G25" s="129"/>
      <c r="H25" s="469" t="s">
        <v>21</v>
      </c>
      <c r="I25" s="128">
        <v>1242</v>
      </c>
      <c r="J25" s="129">
        <v>879</v>
      </c>
      <c r="K25" s="129">
        <v>363</v>
      </c>
      <c r="L25" s="129">
        <v>1791</v>
      </c>
    </row>
    <row r="26" spans="3:12" ht="17.149999999999999" customHeight="1">
      <c r="C26" s="462" t="s">
        <v>33</v>
      </c>
      <c r="D26" s="128">
        <v>4194</v>
      </c>
      <c r="E26" s="129">
        <v>2868</v>
      </c>
      <c r="F26" s="129">
        <v>1326</v>
      </c>
      <c r="G26" s="129">
        <v>1231</v>
      </c>
      <c r="H26" s="469" t="s">
        <v>23</v>
      </c>
      <c r="I26" s="128">
        <v>1200</v>
      </c>
      <c r="J26" s="129">
        <v>819</v>
      </c>
      <c r="K26" s="129">
        <v>381</v>
      </c>
      <c r="L26" s="129">
        <v>1209</v>
      </c>
    </row>
    <row r="27" spans="3:12" ht="17.149999999999999" customHeight="1">
      <c r="C27" s="462" t="s">
        <v>35</v>
      </c>
      <c r="D27" s="128">
        <v>7813</v>
      </c>
      <c r="E27" s="129">
        <v>5193</v>
      </c>
      <c r="F27" s="129">
        <v>2620</v>
      </c>
      <c r="G27" s="129">
        <v>1551</v>
      </c>
      <c r="H27" s="469"/>
      <c r="I27" s="128"/>
      <c r="J27" s="129"/>
      <c r="K27" s="129"/>
      <c r="L27" s="129"/>
    </row>
    <row r="28" spans="3:12" ht="17.149999999999999" customHeight="1">
      <c r="C28" s="462" t="s">
        <v>37</v>
      </c>
      <c r="D28" s="128">
        <v>8379</v>
      </c>
      <c r="E28" s="129">
        <v>5570</v>
      </c>
      <c r="F28" s="129">
        <v>2809</v>
      </c>
      <c r="G28" s="129">
        <v>890</v>
      </c>
      <c r="H28" s="469" t="s">
        <v>25</v>
      </c>
      <c r="I28" s="128">
        <v>897</v>
      </c>
      <c r="J28" s="129">
        <v>663</v>
      </c>
      <c r="K28" s="129">
        <v>234</v>
      </c>
      <c r="L28" s="129">
        <v>291</v>
      </c>
    </row>
    <row r="29" spans="3:12" ht="17.149999999999999" customHeight="1">
      <c r="C29" s="462" t="s">
        <v>39</v>
      </c>
      <c r="D29" s="128">
        <v>2061</v>
      </c>
      <c r="E29" s="129">
        <v>1502</v>
      </c>
      <c r="F29" s="129">
        <v>559</v>
      </c>
      <c r="G29" s="129">
        <v>1159</v>
      </c>
      <c r="H29" s="469" t="s">
        <v>80</v>
      </c>
      <c r="I29" s="128">
        <v>674</v>
      </c>
      <c r="J29" s="129">
        <v>473</v>
      </c>
      <c r="K29" s="129">
        <v>201</v>
      </c>
      <c r="L29" s="129">
        <v>196</v>
      </c>
    </row>
    <row r="30" spans="3:12" ht="17.149999999999999" customHeight="1">
      <c r="C30" s="462" t="s">
        <v>40</v>
      </c>
      <c r="D30" s="128">
        <v>4168</v>
      </c>
      <c r="E30" s="129">
        <v>2843</v>
      </c>
      <c r="F30" s="129">
        <v>1325</v>
      </c>
      <c r="G30" s="129">
        <v>2749</v>
      </c>
      <c r="H30" s="469"/>
      <c r="I30" s="128"/>
      <c r="J30" s="129"/>
      <c r="K30" s="129"/>
      <c r="L30" s="129"/>
    </row>
    <row r="31" spans="3:12" ht="17.149999999999999" customHeight="1">
      <c r="D31" s="128"/>
      <c r="E31" s="129"/>
      <c r="F31" s="129"/>
      <c r="G31" s="129"/>
      <c r="H31" s="134" t="s">
        <v>29</v>
      </c>
      <c r="I31" s="128"/>
      <c r="J31" s="129"/>
      <c r="K31" s="129"/>
      <c r="L31" s="129"/>
    </row>
    <row r="32" spans="3:12" ht="17.149999999999999" customHeight="1">
      <c r="C32" s="462" t="s">
        <v>43</v>
      </c>
      <c r="D32" s="128">
        <v>5548</v>
      </c>
      <c r="E32" s="129">
        <v>3666</v>
      </c>
      <c r="F32" s="129">
        <v>1882</v>
      </c>
      <c r="G32" s="129">
        <v>4813</v>
      </c>
      <c r="H32" s="469" t="s">
        <v>31</v>
      </c>
      <c r="I32" s="128">
        <v>692</v>
      </c>
      <c r="J32" s="129">
        <v>454</v>
      </c>
      <c r="K32" s="129">
        <v>238</v>
      </c>
      <c r="L32" s="129">
        <v>116</v>
      </c>
    </row>
    <row r="33" spans="3:12" ht="17.149999999999999" customHeight="1">
      <c r="C33" s="462" t="s">
        <v>45</v>
      </c>
      <c r="D33" s="128">
        <v>9067</v>
      </c>
      <c r="E33" s="129">
        <v>6069</v>
      </c>
      <c r="F33" s="129">
        <v>2998</v>
      </c>
      <c r="G33" s="129">
        <v>895</v>
      </c>
      <c r="H33" s="469" t="s">
        <v>32</v>
      </c>
      <c r="I33" s="128">
        <v>658</v>
      </c>
      <c r="J33" s="129">
        <v>426</v>
      </c>
      <c r="K33" s="129">
        <v>232</v>
      </c>
      <c r="L33" s="129">
        <v>139</v>
      </c>
    </row>
    <row r="34" spans="3:12" ht="17.149999999999999" customHeight="1">
      <c r="C34" s="462" t="s">
        <v>47</v>
      </c>
      <c r="D34" s="128">
        <v>11339</v>
      </c>
      <c r="E34" s="129">
        <v>7205</v>
      </c>
      <c r="F34" s="129">
        <v>4134</v>
      </c>
      <c r="G34" s="129">
        <v>408</v>
      </c>
      <c r="H34" s="469" t="s">
        <v>121</v>
      </c>
      <c r="I34" s="128">
        <v>373</v>
      </c>
      <c r="J34" s="129">
        <v>226</v>
      </c>
      <c r="K34" s="129">
        <v>147</v>
      </c>
      <c r="L34" s="129">
        <v>113</v>
      </c>
    </row>
    <row r="35" spans="3:12" ht="17.149999999999999" customHeight="1">
      <c r="C35" s="462" t="s">
        <v>48</v>
      </c>
      <c r="D35" s="128">
        <v>11496</v>
      </c>
      <c r="E35" s="129">
        <v>7416</v>
      </c>
      <c r="F35" s="129">
        <v>4080</v>
      </c>
      <c r="G35" s="129">
        <v>960</v>
      </c>
      <c r="H35" s="469" t="s">
        <v>36</v>
      </c>
      <c r="I35" s="128">
        <v>952</v>
      </c>
      <c r="J35" s="129">
        <v>692</v>
      </c>
      <c r="K35" s="129">
        <v>260</v>
      </c>
      <c r="L35" s="129">
        <v>271</v>
      </c>
    </row>
    <row r="36" spans="3:12" ht="17.149999999999999" customHeight="1">
      <c r="C36" s="462" t="s">
        <v>50</v>
      </c>
      <c r="D36" s="128">
        <v>2405</v>
      </c>
      <c r="E36" s="129">
        <v>1509</v>
      </c>
      <c r="F36" s="129">
        <v>896</v>
      </c>
      <c r="G36" s="129">
        <v>45</v>
      </c>
      <c r="H36" s="469" t="s">
        <v>38</v>
      </c>
      <c r="I36" s="128">
        <v>174</v>
      </c>
      <c r="J36" s="129">
        <v>119</v>
      </c>
      <c r="K36" s="129">
        <v>55</v>
      </c>
      <c r="L36" s="129">
        <v>61</v>
      </c>
    </row>
    <row r="37" spans="3:12" ht="17.149999999999999" customHeight="1">
      <c r="D37" s="128"/>
      <c r="E37" s="129"/>
      <c r="F37" s="129"/>
      <c r="G37" s="129"/>
      <c r="H37" s="469"/>
      <c r="I37" s="128"/>
      <c r="J37" s="129"/>
      <c r="K37" s="129"/>
      <c r="L37" s="129"/>
    </row>
    <row r="38" spans="3:12" ht="17.149999999999999" customHeight="1">
      <c r="C38" s="462" t="s">
        <v>52</v>
      </c>
      <c r="D38" s="128">
        <v>5237</v>
      </c>
      <c r="E38" s="129">
        <v>3304</v>
      </c>
      <c r="F38" s="129">
        <v>1933</v>
      </c>
      <c r="G38" s="129">
        <v>486</v>
      </c>
      <c r="H38" s="134" t="s">
        <v>41</v>
      </c>
      <c r="I38" s="128"/>
      <c r="J38" s="129"/>
      <c r="K38" s="129"/>
      <c r="L38" s="129"/>
    </row>
    <row r="39" spans="3:12" ht="17.149999999999999" customHeight="1">
      <c r="C39" s="462" t="s">
        <v>54</v>
      </c>
      <c r="D39" s="128">
        <v>8423</v>
      </c>
      <c r="E39" s="129">
        <v>5693</v>
      </c>
      <c r="F39" s="129">
        <v>2730</v>
      </c>
      <c r="G39" s="129">
        <v>957</v>
      </c>
      <c r="H39" s="469" t="s">
        <v>42</v>
      </c>
      <c r="I39" s="128">
        <v>699</v>
      </c>
      <c r="J39" s="129">
        <v>454</v>
      </c>
      <c r="K39" s="129">
        <v>245</v>
      </c>
      <c r="L39" s="129">
        <v>774</v>
      </c>
    </row>
    <row r="40" spans="3:12" ht="17.149999999999999" customHeight="1">
      <c r="C40" s="462" t="s">
        <v>56</v>
      </c>
      <c r="D40" s="128">
        <v>7018</v>
      </c>
      <c r="E40" s="129">
        <v>4528</v>
      </c>
      <c r="F40" s="129">
        <v>2490</v>
      </c>
      <c r="G40" s="129">
        <v>422</v>
      </c>
      <c r="H40" s="135" t="s">
        <v>44</v>
      </c>
      <c r="I40" s="128">
        <v>647</v>
      </c>
      <c r="J40" s="129">
        <v>412</v>
      </c>
      <c r="K40" s="129">
        <v>235</v>
      </c>
      <c r="L40" s="129">
        <v>499</v>
      </c>
    </row>
    <row r="41" spans="3:12" ht="17.149999999999999" customHeight="1">
      <c r="C41" s="462" t="s">
        <v>57</v>
      </c>
      <c r="D41" s="128">
        <v>3781</v>
      </c>
      <c r="E41" s="129">
        <v>2482</v>
      </c>
      <c r="F41" s="129">
        <v>1299</v>
      </c>
      <c r="G41" s="129">
        <v>189</v>
      </c>
      <c r="H41" s="469" t="s">
        <v>46</v>
      </c>
      <c r="I41" s="128">
        <v>1526</v>
      </c>
      <c r="J41" s="129">
        <v>991</v>
      </c>
      <c r="K41" s="129">
        <v>535</v>
      </c>
      <c r="L41" s="129">
        <v>889</v>
      </c>
    </row>
    <row r="42" spans="3:12" ht="17.149999999999999" customHeight="1">
      <c r="C42" s="462" t="s">
        <v>59</v>
      </c>
      <c r="D42" s="128">
        <v>3887</v>
      </c>
      <c r="E42" s="129">
        <v>2245</v>
      </c>
      <c r="F42" s="129">
        <v>1642</v>
      </c>
      <c r="G42" s="129">
        <v>263</v>
      </c>
      <c r="H42" s="135"/>
      <c r="I42" s="128"/>
      <c r="J42" s="129"/>
      <c r="K42" s="129"/>
      <c r="L42" s="129"/>
    </row>
    <row r="43" spans="3:12" ht="17.149999999999999" customHeight="1">
      <c r="D43" s="128"/>
      <c r="E43" s="129"/>
      <c r="F43" s="129"/>
      <c r="G43" s="129"/>
      <c r="H43" s="134" t="s">
        <v>49</v>
      </c>
      <c r="I43" s="128"/>
      <c r="J43" s="129"/>
      <c r="K43" s="129"/>
      <c r="L43" s="129"/>
    </row>
    <row r="44" spans="3:12" ht="17.149999999999999" customHeight="1">
      <c r="C44" s="462" t="s">
        <v>62</v>
      </c>
      <c r="D44" s="128">
        <v>9648</v>
      </c>
      <c r="E44" s="129">
        <v>6110</v>
      </c>
      <c r="F44" s="129">
        <v>3538</v>
      </c>
      <c r="G44" s="129">
        <v>505</v>
      </c>
      <c r="H44" s="469" t="s">
        <v>51</v>
      </c>
      <c r="I44" s="128">
        <v>1600</v>
      </c>
      <c r="J44" s="129">
        <v>1033</v>
      </c>
      <c r="K44" s="129">
        <v>567</v>
      </c>
      <c r="L44" s="129">
        <v>782</v>
      </c>
    </row>
    <row r="45" spans="3:12" ht="17.149999999999999" customHeight="1">
      <c r="C45" s="462" t="s">
        <v>63</v>
      </c>
      <c r="D45" s="128">
        <v>3044</v>
      </c>
      <c r="E45" s="129">
        <v>2042</v>
      </c>
      <c r="F45" s="129">
        <v>1002</v>
      </c>
      <c r="G45" s="129">
        <v>540</v>
      </c>
      <c r="H45" s="469"/>
      <c r="I45" s="128"/>
      <c r="J45" s="129"/>
      <c r="K45" s="129"/>
      <c r="L45" s="129"/>
    </row>
    <row r="46" spans="3:12" ht="17.149999999999999" customHeight="1">
      <c r="C46" s="462" t="s">
        <v>64</v>
      </c>
      <c r="D46" s="128">
        <v>5797</v>
      </c>
      <c r="E46" s="129">
        <v>3983</v>
      </c>
      <c r="F46" s="129">
        <v>1814</v>
      </c>
      <c r="G46" s="129">
        <v>3015</v>
      </c>
      <c r="H46" s="134" t="s">
        <v>53</v>
      </c>
      <c r="I46" s="128"/>
      <c r="J46" s="129"/>
      <c r="K46" s="129"/>
      <c r="L46" s="129"/>
    </row>
    <row r="47" spans="3:12" ht="17.149999999999999" customHeight="1">
      <c r="C47" s="462" t="s">
        <v>65</v>
      </c>
      <c r="D47" s="128">
        <v>2585</v>
      </c>
      <c r="E47" s="129">
        <v>1763</v>
      </c>
      <c r="F47" s="129">
        <v>822</v>
      </c>
      <c r="G47" s="129">
        <v>431</v>
      </c>
      <c r="H47" s="469" t="s">
        <v>55</v>
      </c>
      <c r="I47" s="128">
        <v>1255</v>
      </c>
      <c r="J47" s="129">
        <v>877</v>
      </c>
      <c r="K47" s="129">
        <v>378</v>
      </c>
      <c r="L47" s="129">
        <v>815</v>
      </c>
    </row>
    <row r="48" spans="3:12" ht="17.149999999999999" customHeight="1">
      <c r="C48" s="462" t="s">
        <v>66</v>
      </c>
      <c r="D48" s="128">
        <v>5045</v>
      </c>
      <c r="E48" s="129">
        <v>3279</v>
      </c>
      <c r="F48" s="129">
        <v>1766</v>
      </c>
      <c r="G48" s="129">
        <v>596</v>
      </c>
      <c r="H48" s="469"/>
      <c r="I48" s="128"/>
      <c r="J48" s="129"/>
      <c r="K48" s="129"/>
      <c r="L48" s="129"/>
    </row>
    <row r="49" spans="3:12" ht="17.149999999999999" customHeight="1">
      <c r="D49" s="128"/>
      <c r="E49" s="129"/>
      <c r="F49" s="129"/>
      <c r="G49" s="129"/>
      <c r="H49" s="134" t="s">
        <v>586</v>
      </c>
      <c r="I49" s="128"/>
      <c r="J49" s="129"/>
      <c r="K49" s="129"/>
      <c r="L49" s="129"/>
    </row>
    <row r="50" spans="3:12" ht="17.149999999999999" customHeight="1">
      <c r="C50" s="462" t="s">
        <v>67</v>
      </c>
      <c r="D50" s="128">
        <v>5316</v>
      </c>
      <c r="E50" s="129">
        <v>3686</v>
      </c>
      <c r="F50" s="465">
        <v>1630</v>
      </c>
      <c r="G50" s="129">
        <v>569</v>
      </c>
      <c r="H50" s="135" t="s">
        <v>60</v>
      </c>
      <c r="I50" s="128">
        <v>1816</v>
      </c>
      <c r="J50" s="129">
        <v>1213</v>
      </c>
      <c r="K50" s="129">
        <v>603</v>
      </c>
      <c r="L50" s="129">
        <v>938</v>
      </c>
    </row>
    <row r="51" spans="3:12" ht="17.149999999999999" customHeight="1">
      <c r="C51" s="462" t="s">
        <v>68</v>
      </c>
      <c r="D51" s="128">
        <v>6937</v>
      </c>
      <c r="E51" s="129">
        <v>4441</v>
      </c>
      <c r="F51" s="129">
        <v>2496</v>
      </c>
      <c r="G51" s="129">
        <v>541</v>
      </c>
      <c r="H51" s="469" t="s">
        <v>61</v>
      </c>
      <c r="I51" s="128">
        <v>1787</v>
      </c>
      <c r="J51" s="129">
        <v>1167</v>
      </c>
      <c r="K51" s="129">
        <v>620</v>
      </c>
      <c r="L51" s="129">
        <v>176</v>
      </c>
    </row>
    <row r="52" spans="3:12" ht="17.149999999999999" customHeight="1">
      <c r="C52" s="462" t="s">
        <v>126</v>
      </c>
      <c r="D52" s="128">
        <v>2718</v>
      </c>
      <c r="E52" s="129">
        <v>1844</v>
      </c>
      <c r="F52" s="129">
        <v>874</v>
      </c>
      <c r="G52" s="139">
        <v>931</v>
      </c>
      <c r="H52" s="469"/>
      <c r="I52" s="128"/>
      <c r="J52" s="129"/>
      <c r="K52" s="129"/>
      <c r="L52" s="129"/>
    </row>
    <row r="53" spans="3:12" ht="17.149999999999999" customHeight="1">
      <c r="C53" s="462" t="s">
        <v>70</v>
      </c>
      <c r="D53" s="128">
        <v>4359</v>
      </c>
      <c r="E53" s="129">
        <v>3008</v>
      </c>
      <c r="F53" s="129">
        <v>1351</v>
      </c>
      <c r="G53" s="129">
        <v>800</v>
      </c>
      <c r="H53" s="469"/>
      <c r="I53" s="128"/>
      <c r="J53" s="129"/>
      <c r="K53" s="129"/>
      <c r="L53" s="129"/>
    </row>
    <row r="54" spans="3:12" ht="17.149999999999999" customHeight="1">
      <c r="C54" s="462" t="s">
        <v>71</v>
      </c>
      <c r="D54" s="128">
        <v>2072</v>
      </c>
      <c r="E54" s="129">
        <v>1425</v>
      </c>
      <c r="F54" s="129">
        <v>647</v>
      </c>
      <c r="G54" s="129">
        <v>1244</v>
      </c>
      <c r="H54" s="470"/>
      <c r="I54" s="471"/>
      <c r="J54" s="471"/>
      <c r="K54" s="471"/>
      <c r="L54" s="471"/>
    </row>
    <row r="55" spans="3:12" ht="13.5" customHeight="1">
      <c r="C55" s="472" t="s">
        <v>587</v>
      </c>
      <c r="D55" s="136"/>
      <c r="E55" s="136"/>
      <c r="F55" s="136"/>
      <c r="G55" s="136"/>
      <c r="H55" s="473"/>
      <c r="I55" s="473"/>
      <c r="J55" s="473"/>
      <c r="K55" s="473"/>
      <c r="L55" s="473"/>
    </row>
    <row r="56" spans="3:12" ht="13.5" customHeight="1">
      <c r="C56" s="455" t="s">
        <v>588</v>
      </c>
    </row>
    <row r="57" spans="3:12" ht="13.5" customHeight="1">
      <c r="C57" s="455" t="s">
        <v>1324</v>
      </c>
    </row>
    <row r="58" spans="3:12" ht="13.5" customHeight="1">
      <c r="C58" s="455" t="s">
        <v>1325</v>
      </c>
    </row>
    <row r="59" spans="3:12" ht="15.65" customHeight="1">
      <c r="H59" s="474" t="s">
        <v>444</v>
      </c>
      <c r="I59" s="137" t="s">
        <v>444</v>
      </c>
      <c r="J59" s="137" t="s">
        <v>444</v>
      </c>
      <c r="K59" s="137" t="s">
        <v>444</v>
      </c>
      <c r="L59" s="137" t="s">
        <v>444</v>
      </c>
    </row>
    <row r="60" spans="3:12" ht="15.65" customHeight="1">
      <c r="H60" s="474"/>
      <c r="I60" s="137"/>
      <c r="J60" s="137"/>
      <c r="K60" s="137"/>
      <c r="L60" s="137"/>
    </row>
    <row r="61" spans="3:12" ht="15.65" customHeight="1">
      <c r="H61" s="474"/>
      <c r="I61" s="137"/>
      <c r="J61" s="137"/>
      <c r="K61" s="137"/>
      <c r="L61" s="137"/>
    </row>
  </sheetData>
  <mergeCells count="7">
    <mergeCell ref="C3:L3"/>
    <mergeCell ref="C5:C6"/>
    <mergeCell ref="D5:F5"/>
    <mergeCell ref="G5:G6"/>
    <mergeCell ref="H5:H6"/>
    <mergeCell ref="I5:K5"/>
    <mergeCell ref="L5:L6"/>
  </mergeCells>
  <phoneticPr fontId="3"/>
  <pageMargins left="0.59055118110236227" right="0.59055118110236227" top="0.59055118110236227" bottom="0.59055118110236227" header="0.31496062992125984" footer="0.31496062992125984"/>
  <pageSetup paperSize="9" scale="80" orientation="portrait" r:id="rId1"/>
  <headerFooter>
    <oddHeader>&amp;L埼玉県統計年鑑&amp;C&amp;F&amp;R8 運輸・通信</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3CBDA-DD10-4177-8CCC-3F92305E3746}">
  <dimension ref="A1:J25"/>
  <sheetViews>
    <sheetView showGridLines="0" zoomScaleNormal="100" workbookViewId="0"/>
  </sheetViews>
  <sheetFormatPr defaultColWidth="9" defaultRowHeight="13"/>
  <cols>
    <col min="1" max="2" width="4.6328125" style="43" customWidth="1"/>
    <col min="3" max="10" width="13.7265625" style="43" customWidth="1"/>
    <col min="11" max="11" width="4.6328125" style="43" customWidth="1"/>
    <col min="12" max="16384" width="9" style="43"/>
  </cols>
  <sheetData>
    <row r="1" spans="1:10">
      <c r="A1" s="43">
        <v>2023</v>
      </c>
    </row>
    <row r="2" spans="1:10">
      <c r="A2" s="61" t="s">
        <v>156</v>
      </c>
      <c r="B2" s="454"/>
      <c r="C2" s="454"/>
    </row>
    <row r="3" spans="1:10" ht="21">
      <c r="C3" s="581" t="s">
        <v>985</v>
      </c>
      <c r="D3" s="581"/>
      <c r="E3" s="581"/>
      <c r="F3" s="581"/>
      <c r="G3" s="581"/>
      <c r="H3" s="581"/>
      <c r="I3" s="581"/>
      <c r="J3" s="581"/>
    </row>
    <row r="4" spans="1:10" ht="15" customHeight="1" thickBot="1">
      <c r="J4" s="99" t="s">
        <v>986</v>
      </c>
    </row>
    <row r="5" spans="1:10" ht="16.5" customHeight="1" thickTop="1">
      <c r="C5" s="311"/>
      <c r="D5" s="574" t="s">
        <v>987</v>
      </c>
      <c r="E5" s="575"/>
      <c r="F5" s="575"/>
      <c r="G5" s="575"/>
      <c r="H5" s="575"/>
      <c r="I5" s="575"/>
      <c r="J5" s="575"/>
    </row>
    <row r="6" spans="1:10" ht="16.5" customHeight="1">
      <c r="C6" s="355" t="s">
        <v>321</v>
      </c>
      <c r="D6" s="662" t="s">
        <v>988</v>
      </c>
      <c r="E6" s="578" t="s">
        <v>989</v>
      </c>
      <c r="F6" s="664"/>
      <c r="G6" s="664"/>
      <c r="H6" s="664"/>
      <c r="I6" s="579"/>
      <c r="J6" s="662" t="s">
        <v>990</v>
      </c>
    </row>
    <row r="7" spans="1:10" ht="16.5" customHeight="1">
      <c r="C7" s="312"/>
      <c r="D7" s="588"/>
      <c r="E7" s="476" t="s">
        <v>988</v>
      </c>
      <c r="F7" s="476" t="s">
        <v>991</v>
      </c>
      <c r="G7" s="476" t="s">
        <v>992</v>
      </c>
      <c r="H7" s="476" t="s">
        <v>993</v>
      </c>
      <c r="I7" s="476" t="s">
        <v>994</v>
      </c>
      <c r="J7" s="588"/>
    </row>
    <row r="8" spans="1:10" ht="19.5" customHeight="1">
      <c r="C8" s="62" t="s">
        <v>995</v>
      </c>
      <c r="D8" s="477">
        <v>308182</v>
      </c>
      <c r="E8" s="477">
        <v>297091</v>
      </c>
      <c r="F8" s="477">
        <v>198757</v>
      </c>
      <c r="G8" s="477">
        <v>96183</v>
      </c>
      <c r="H8" s="477">
        <v>2150</v>
      </c>
      <c r="I8" s="477">
        <v>242282</v>
      </c>
      <c r="J8" s="477">
        <v>9996</v>
      </c>
    </row>
    <row r="9" spans="1:10" ht="19.5" customHeight="1">
      <c r="C9" s="62" t="s">
        <v>465</v>
      </c>
      <c r="D9" s="477">
        <v>315833</v>
      </c>
      <c r="E9" s="477">
        <v>305614</v>
      </c>
      <c r="F9" s="477">
        <v>209014</v>
      </c>
      <c r="G9" s="477">
        <v>94310</v>
      </c>
      <c r="H9" s="477">
        <v>2288</v>
      </c>
      <c r="I9" s="477">
        <v>249623</v>
      </c>
      <c r="J9" s="477">
        <v>9536</v>
      </c>
    </row>
    <row r="10" spans="1:10" ht="19.5" customHeight="1">
      <c r="C10" s="234" t="s">
        <v>1326</v>
      </c>
      <c r="D10" s="477">
        <v>344319</v>
      </c>
      <c r="E10" s="477">
        <v>332513</v>
      </c>
      <c r="F10" s="477">
        <v>237196</v>
      </c>
      <c r="G10" s="477">
        <v>92900</v>
      </c>
      <c r="H10" s="477">
        <v>2415</v>
      </c>
      <c r="I10" s="477">
        <v>266759</v>
      </c>
      <c r="J10" s="477">
        <v>11094</v>
      </c>
    </row>
    <row r="11" spans="1:10" ht="19.5" customHeight="1">
      <c r="C11" s="234" t="s">
        <v>1327</v>
      </c>
      <c r="D11" s="477">
        <v>357892</v>
      </c>
      <c r="E11" s="477">
        <v>344226</v>
      </c>
      <c r="F11" s="477">
        <v>252198</v>
      </c>
      <c r="G11" s="477">
        <v>89973</v>
      </c>
      <c r="H11" s="477">
        <v>2053</v>
      </c>
      <c r="I11" s="477">
        <v>275741</v>
      </c>
      <c r="J11" s="477">
        <v>12889</v>
      </c>
    </row>
    <row r="12" spans="1:10" ht="19.5" customHeight="1" thickBot="1">
      <c r="C12" s="235" t="s">
        <v>996</v>
      </c>
      <c r="D12" s="236">
        <v>364826</v>
      </c>
      <c r="E12" s="236">
        <v>351379</v>
      </c>
      <c r="F12" s="236">
        <v>264005</v>
      </c>
      <c r="G12" s="236">
        <v>85555</v>
      </c>
      <c r="H12" s="236">
        <v>1817</v>
      </c>
      <c r="I12" s="236">
        <v>282083</v>
      </c>
      <c r="J12" s="236">
        <v>12649</v>
      </c>
    </row>
    <row r="13" spans="1:10" ht="16.5" customHeight="1" thickTop="1">
      <c r="C13" s="311"/>
      <c r="D13" s="574" t="s">
        <v>997</v>
      </c>
      <c r="E13" s="589"/>
      <c r="F13" s="587" t="s">
        <v>998</v>
      </c>
      <c r="G13" s="574" t="s">
        <v>999</v>
      </c>
      <c r="H13" s="575"/>
      <c r="I13" s="589"/>
      <c r="J13" s="666" t="s">
        <v>1000</v>
      </c>
    </row>
    <row r="14" spans="1:10" ht="16.5" customHeight="1">
      <c r="C14" s="355" t="s">
        <v>1001</v>
      </c>
      <c r="D14" s="662" t="s">
        <v>1002</v>
      </c>
      <c r="E14" s="662" t="s">
        <v>1003</v>
      </c>
      <c r="F14" s="665"/>
      <c r="G14" s="662" t="s">
        <v>1004</v>
      </c>
      <c r="H14" s="663" t="s">
        <v>1005</v>
      </c>
      <c r="I14" s="662" t="s">
        <v>1006</v>
      </c>
      <c r="J14" s="667"/>
    </row>
    <row r="15" spans="1:10" ht="16.5" customHeight="1">
      <c r="C15" s="312"/>
      <c r="D15" s="588"/>
      <c r="E15" s="588"/>
      <c r="F15" s="588"/>
      <c r="G15" s="588"/>
      <c r="H15" s="588"/>
      <c r="I15" s="588"/>
      <c r="J15" s="580"/>
    </row>
    <row r="16" spans="1:10" ht="19.5" customHeight="1">
      <c r="C16" s="62" t="s">
        <v>995</v>
      </c>
      <c r="D16" s="477">
        <v>1094</v>
      </c>
      <c r="E16" s="478">
        <v>0</v>
      </c>
      <c r="F16" s="477">
        <v>3823</v>
      </c>
      <c r="G16" s="477">
        <v>1809</v>
      </c>
      <c r="H16" s="477">
        <v>1687</v>
      </c>
      <c r="I16" s="477">
        <v>121</v>
      </c>
      <c r="J16" s="477">
        <v>161761</v>
      </c>
    </row>
    <row r="17" spans="3:10" ht="19.5" customHeight="1">
      <c r="C17" s="62" t="s">
        <v>465</v>
      </c>
      <c r="D17" s="477">
        <v>681</v>
      </c>
      <c r="E17" s="478">
        <v>0</v>
      </c>
      <c r="F17" s="477">
        <v>4032</v>
      </c>
      <c r="G17" s="477">
        <v>1840</v>
      </c>
      <c r="H17" s="477">
        <v>1761</v>
      </c>
      <c r="I17" s="477">
        <v>79</v>
      </c>
      <c r="J17" s="477">
        <v>162081</v>
      </c>
    </row>
    <row r="18" spans="3:10" ht="19.5" customHeight="1">
      <c r="C18" s="234" t="s">
        <v>1326</v>
      </c>
      <c r="D18" s="477">
        <v>711</v>
      </c>
      <c r="E18" s="478">
        <v>0</v>
      </c>
      <c r="F18" s="477">
        <v>2411</v>
      </c>
      <c r="G18" s="477">
        <v>1844</v>
      </c>
      <c r="H18" s="477">
        <v>1785</v>
      </c>
      <c r="I18" s="477">
        <v>58</v>
      </c>
      <c r="J18" s="477">
        <v>166484</v>
      </c>
    </row>
    <row r="19" spans="3:10" ht="19.5" customHeight="1">
      <c r="C19" s="234" t="s">
        <v>1327</v>
      </c>
      <c r="D19" s="477">
        <v>776</v>
      </c>
      <c r="E19" s="478">
        <v>0</v>
      </c>
      <c r="F19" s="477">
        <v>2205</v>
      </c>
      <c r="G19" s="477">
        <v>1802</v>
      </c>
      <c r="H19" s="477">
        <v>1757</v>
      </c>
      <c r="I19" s="477">
        <v>45</v>
      </c>
      <c r="J19" s="477">
        <v>167264</v>
      </c>
    </row>
    <row r="20" spans="3:10" ht="19.5" customHeight="1">
      <c r="C20" s="215" t="s">
        <v>996</v>
      </c>
      <c r="D20" s="94">
        <v>796</v>
      </c>
      <c r="E20" s="237">
        <v>0</v>
      </c>
      <c r="F20" s="94">
        <v>1221</v>
      </c>
      <c r="G20" s="94">
        <v>1829</v>
      </c>
      <c r="H20" s="94">
        <v>1798</v>
      </c>
      <c r="I20" s="94">
        <v>31</v>
      </c>
      <c r="J20" s="94">
        <v>172718</v>
      </c>
    </row>
    <row r="21" spans="3:10">
      <c r="C21" s="43" t="s">
        <v>1007</v>
      </c>
      <c r="G21" s="477"/>
    </row>
    <row r="22" spans="3:10">
      <c r="C22" s="43" t="s">
        <v>1008</v>
      </c>
    </row>
    <row r="23" spans="3:10">
      <c r="C23" s="43" t="s">
        <v>1328</v>
      </c>
    </row>
    <row r="24" spans="3:10">
      <c r="C24" s="43" t="s">
        <v>1329</v>
      </c>
    </row>
    <row r="25" spans="3:10">
      <c r="C25" s="43" t="s">
        <v>1330</v>
      </c>
    </row>
  </sheetData>
  <mergeCells count="14">
    <mergeCell ref="E14:E15"/>
    <mergeCell ref="G14:G15"/>
    <mergeCell ref="H14:H15"/>
    <mergeCell ref="I14:I15"/>
    <mergeCell ref="C3:J3"/>
    <mergeCell ref="D5:J5"/>
    <mergeCell ref="D6:D7"/>
    <mergeCell ref="E6:I6"/>
    <mergeCell ref="J6:J7"/>
    <mergeCell ref="D13:E13"/>
    <mergeCell ref="F13:F15"/>
    <mergeCell ref="G13:I13"/>
    <mergeCell ref="J13:J15"/>
    <mergeCell ref="D14:D15"/>
  </mergeCells>
  <phoneticPr fontId="3"/>
  <pageMargins left="0.59055118110236227" right="0.59055118110236227" top="0.59055118110236227" bottom="0.59055118110236227" header="0.31496062992125984" footer="0.31496062992125984"/>
  <pageSetup paperSize="9" scale="80" orientation="portrait" r:id="rId1"/>
  <headerFooter>
    <oddHeader>&amp;L埼玉県統計年鑑&amp;C&amp;F&amp;R9 金融</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1EB0-C863-4ACE-BD40-5D6D2FA830D1}">
  <dimension ref="A1:J34"/>
  <sheetViews>
    <sheetView showGridLines="0" zoomScaleNormal="100" workbookViewId="0"/>
  </sheetViews>
  <sheetFormatPr defaultColWidth="9" defaultRowHeight="13"/>
  <cols>
    <col min="1" max="2" width="4.6328125" style="43" customWidth="1"/>
    <col min="3" max="4" width="1.90625" style="43" customWidth="1"/>
    <col min="5" max="5" width="31.7265625" style="43" customWidth="1"/>
    <col min="6" max="6" width="4.6328125" style="43" customWidth="1"/>
    <col min="7" max="7" width="17.90625" style="43" customWidth="1"/>
    <col min="8" max="8" width="18.7265625" style="43" customWidth="1"/>
    <col min="9" max="9" width="17.90625" style="43" customWidth="1"/>
    <col min="10" max="10" width="18.7265625" style="43" customWidth="1"/>
    <col min="11" max="11" width="4.6328125" style="43" customWidth="1"/>
    <col min="12" max="16384" width="9" style="43"/>
  </cols>
  <sheetData>
    <row r="1" spans="1:10">
      <c r="A1" s="43">
        <v>2023</v>
      </c>
    </row>
    <row r="2" spans="1:10">
      <c r="A2" s="61" t="s">
        <v>156</v>
      </c>
      <c r="B2" s="454"/>
      <c r="C2" s="454"/>
      <c r="D2" s="61"/>
      <c r="E2" s="61"/>
    </row>
    <row r="3" spans="1:10" ht="21">
      <c r="C3" s="581" t="s">
        <v>1013</v>
      </c>
      <c r="D3" s="581"/>
      <c r="E3" s="581"/>
      <c r="F3" s="581"/>
      <c r="G3" s="581"/>
      <c r="H3" s="581"/>
      <c r="I3" s="581"/>
      <c r="J3" s="581"/>
    </row>
    <row r="4" spans="1:10" ht="15" customHeight="1" thickBot="1">
      <c r="C4" s="359"/>
      <c r="D4" s="359"/>
      <c r="E4" s="359"/>
      <c r="F4" s="359"/>
      <c r="G4" s="479"/>
      <c r="I4" s="359"/>
      <c r="J4" s="414" t="s">
        <v>1014</v>
      </c>
    </row>
    <row r="5" spans="1:10" ht="17.25" customHeight="1" thickTop="1">
      <c r="C5" s="586" t="s">
        <v>1015</v>
      </c>
      <c r="D5" s="586"/>
      <c r="E5" s="586"/>
      <c r="F5" s="582"/>
      <c r="G5" s="574" t="s">
        <v>1016</v>
      </c>
      <c r="H5" s="589"/>
      <c r="I5" s="668" t="s">
        <v>1017</v>
      </c>
      <c r="J5" s="669"/>
    </row>
    <row r="6" spans="1:10" ht="17.25" customHeight="1">
      <c r="C6" s="642"/>
      <c r="D6" s="642"/>
      <c r="E6" s="642"/>
      <c r="F6" s="573"/>
      <c r="G6" s="329" t="s">
        <v>509</v>
      </c>
      <c r="H6" s="475" t="s">
        <v>1018</v>
      </c>
      <c r="I6" s="238" t="s">
        <v>509</v>
      </c>
      <c r="J6" s="239" t="s">
        <v>1018</v>
      </c>
    </row>
    <row r="7" spans="1:10" ht="15" customHeight="1">
      <c r="C7" s="594" t="s">
        <v>1019</v>
      </c>
      <c r="D7" s="594"/>
      <c r="E7" s="594"/>
      <c r="F7" s="595"/>
      <c r="G7" s="480">
        <v>10705</v>
      </c>
      <c r="H7" s="480">
        <v>128298295</v>
      </c>
      <c r="I7" s="105">
        <v>9135</v>
      </c>
      <c r="J7" s="105">
        <v>90334407</v>
      </c>
    </row>
    <row r="8" spans="1:10" ht="15" customHeight="1">
      <c r="C8" s="151"/>
      <c r="D8" s="592" t="s">
        <v>1020</v>
      </c>
      <c r="E8" s="592"/>
      <c r="F8" s="593"/>
      <c r="G8" s="164"/>
      <c r="H8" s="164"/>
      <c r="I8" s="111"/>
      <c r="J8" s="111"/>
    </row>
    <row r="9" spans="1:10" ht="15" customHeight="1">
      <c r="C9" s="151"/>
      <c r="D9" s="151"/>
      <c r="E9" s="592" t="s">
        <v>1021</v>
      </c>
      <c r="F9" s="593"/>
      <c r="G9" s="164">
        <v>1085</v>
      </c>
      <c r="H9" s="164">
        <v>10782425</v>
      </c>
      <c r="I9" s="111">
        <v>1249</v>
      </c>
      <c r="J9" s="111">
        <v>12260045</v>
      </c>
    </row>
    <row r="10" spans="1:10" ht="15" customHeight="1">
      <c r="C10" s="151"/>
      <c r="D10" s="151"/>
      <c r="E10" s="592" t="s">
        <v>1022</v>
      </c>
      <c r="F10" s="593"/>
      <c r="G10" s="164">
        <v>643</v>
      </c>
      <c r="H10" s="164">
        <v>5584193</v>
      </c>
      <c r="I10" s="111">
        <v>724</v>
      </c>
      <c r="J10" s="111">
        <v>6257730</v>
      </c>
    </row>
    <row r="11" spans="1:10" ht="15" customHeight="1">
      <c r="C11" s="151"/>
      <c r="D11" s="592" t="s">
        <v>1023</v>
      </c>
      <c r="E11" s="592"/>
      <c r="F11" s="593"/>
      <c r="G11" s="164">
        <v>2232</v>
      </c>
      <c r="H11" s="164">
        <v>8857916</v>
      </c>
      <c r="I11" s="111">
        <v>2635</v>
      </c>
      <c r="J11" s="111">
        <v>10143790</v>
      </c>
    </row>
    <row r="12" spans="1:10" ht="15" customHeight="1">
      <c r="C12" s="151"/>
      <c r="D12" s="592" t="s">
        <v>1024</v>
      </c>
      <c r="E12" s="592"/>
      <c r="F12" s="593"/>
      <c r="G12" s="164">
        <v>833</v>
      </c>
      <c r="H12" s="164">
        <v>3444707</v>
      </c>
      <c r="I12" s="111">
        <v>1204</v>
      </c>
      <c r="J12" s="190">
        <v>6052053</v>
      </c>
    </row>
    <row r="13" spans="1:10" ht="15" customHeight="1">
      <c r="C13" s="151"/>
      <c r="D13" s="592" t="s">
        <v>1025</v>
      </c>
      <c r="E13" s="592"/>
      <c r="F13" s="353" t="s">
        <v>1026</v>
      </c>
      <c r="G13" s="164">
        <v>189</v>
      </c>
      <c r="H13" s="164">
        <v>950135</v>
      </c>
      <c r="I13" s="111" t="s">
        <v>113</v>
      </c>
      <c r="J13" s="111" t="s">
        <v>113</v>
      </c>
    </row>
    <row r="14" spans="1:10" ht="15" customHeight="1">
      <c r="C14" s="151"/>
      <c r="D14" s="592" t="s">
        <v>1027</v>
      </c>
      <c r="E14" s="592"/>
      <c r="F14" s="593"/>
      <c r="G14" s="164">
        <v>16</v>
      </c>
      <c r="H14" s="164">
        <v>249880</v>
      </c>
      <c r="I14" s="111">
        <v>50</v>
      </c>
      <c r="J14" s="111">
        <v>642665</v>
      </c>
    </row>
    <row r="15" spans="1:10" ht="15" customHeight="1">
      <c r="C15" s="151"/>
      <c r="D15" s="592" t="s">
        <v>1028</v>
      </c>
      <c r="E15" s="592"/>
      <c r="F15" s="593"/>
      <c r="G15" s="164" t="s">
        <v>113</v>
      </c>
      <c r="H15" s="164" t="s">
        <v>113</v>
      </c>
      <c r="I15" s="111">
        <v>2</v>
      </c>
      <c r="J15" s="111">
        <v>42000</v>
      </c>
    </row>
    <row r="16" spans="1:10" ht="15" customHeight="1">
      <c r="C16" s="151"/>
      <c r="D16" s="592" t="s">
        <v>1029</v>
      </c>
      <c r="E16" s="592"/>
      <c r="F16" s="593"/>
      <c r="G16" s="164">
        <v>3</v>
      </c>
      <c r="H16" s="164">
        <v>39000</v>
      </c>
      <c r="I16" s="111">
        <v>10</v>
      </c>
      <c r="J16" s="111">
        <v>185300</v>
      </c>
    </row>
    <row r="17" spans="3:10" ht="15" customHeight="1">
      <c r="C17" s="151"/>
      <c r="D17" s="592" t="s">
        <v>1030</v>
      </c>
      <c r="E17" s="592"/>
      <c r="F17" s="593"/>
      <c r="G17" s="164">
        <v>3</v>
      </c>
      <c r="H17" s="164">
        <v>18400</v>
      </c>
      <c r="I17" s="111">
        <v>3</v>
      </c>
      <c r="J17" s="111">
        <v>18270</v>
      </c>
    </row>
    <row r="18" spans="3:10" ht="15" customHeight="1">
      <c r="C18" s="151"/>
      <c r="D18" s="592" t="s">
        <v>1031</v>
      </c>
      <c r="E18" s="592"/>
      <c r="F18" s="593"/>
      <c r="G18" s="164">
        <v>1274</v>
      </c>
      <c r="H18" s="164">
        <v>14553820</v>
      </c>
      <c r="I18" s="111">
        <v>1386</v>
      </c>
      <c r="J18" s="111">
        <v>20083980</v>
      </c>
    </row>
    <row r="19" spans="3:10" ht="15" customHeight="1">
      <c r="C19" s="151"/>
      <c r="D19" s="592" t="s">
        <v>1032</v>
      </c>
      <c r="E19" s="592"/>
      <c r="F19" s="353" t="s">
        <v>1033</v>
      </c>
      <c r="G19" s="164" t="s">
        <v>113</v>
      </c>
      <c r="H19" s="164" t="s">
        <v>113</v>
      </c>
      <c r="I19" s="111">
        <v>1618</v>
      </c>
      <c r="J19" s="111">
        <v>30279948</v>
      </c>
    </row>
    <row r="20" spans="3:10" ht="15" customHeight="1">
      <c r="C20" s="151"/>
      <c r="D20" s="592" t="s">
        <v>1034</v>
      </c>
      <c r="E20" s="592"/>
      <c r="F20" s="593"/>
      <c r="G20" s="164">
        <v>137</v>
      </c>
      <c r="H20" s="164">
        <v>1736700</v>
      </c>
      <c r="I20" s="111">
        <v>50</v>
      </c>
      <c r="J20" s="111">
        <v>675000</v>
      </c>
    </row>
    <row r="21" spans="3:10" ht="15" customHeight="1">
      <c r="C21" s="151"/>
      <c r="D21" s="592" t="s">
        <v>1035</v>
      </c>
      <c r="E21" s="592"/>
      <c r="F21" s="593"/>
      <c r="G21" s="164">
        <v>13</v>
      </c>
      <c r="H21" s="164">
        <v>502000</v>
      </c>
      <c r="I21" s="111">
        <v>27</v>
      </c>
      <c r="J21" s="111">
        <v>821100</v>
      </c>
    </row>
    <row r="22" spans="3:10" ht="15" customHeight="1">
      <c r="C22" s="151"/>
      <c r="D22" s="592" t="s">
        <v>1036</v>
      </c>
      <c r="E22" s="592"/>
      <c r="F22" s="593"/>
      <c r="G22" s="164">
        <v>349</v>
      </c>
      <c r="H22" s="164">
        <v>6191984</v>
      </c>
      <c r="I22" s="111">
        <v>176</v>
      </c>
      <c r="J22" s="111">
        <v>2871206</v>
      </c>
    </row>
    <row r="23" spans="3:10" ht="15" customHeight="1">
      <c r="C23" s="151"/>
      <c r="D23" s="592" t="s">
        <v>1037</v>
      </c>
      <c r="E23" s="592"/>
      <c r="F23" s="353" t="s">
        <v>1038</v>
      </c>
      <c r="G23" s="164">
        <v>3927</v>
      </c>
      <c r="H23" s="164">
        <v>75384616</v>
      </c>
      <c r="I23" s="111" t="s">
        <v>113</v>
      </c>
      <c r="J23" s="111" t="s">
        <v>113</v>
      </c>
    </row>
    <row r="24" spans="3:10" ht="15" customHeight="1">
      <c r="C24" s="151"/>
      <c r="D24" s="592" t="s">
        <v>1039</v>
      </c>
      <c r="E24" s="592"/>
      <c r="F24" s="593"/>
      <c r="G24" s="164"/>
      <c r="H24" s="164"/>
      <c r="I24" s="111"/>
      <c r="J24" s="111"/>
    </row>
    <row r="25" spans="3:10" ht="15" customHeight="1">
      <c r="C25" s="151"/>
      <c r="D25" s="151"/>
      <c r="E25" s="592" t="s">
        <v>1040</v>
      </c>
      <c r="F25" s="593"/>
      <c r="G25" s="164">
        <v>1</v>
      </c>
      <c r="H25" s="164">
        <v>2519</v>
      </c>
      <c r="I25" s="111">
        <v>1</v>
      </c>
      <c r="J25" s="111">
        <v>1320</v>
      </c>
    </row>
    <row r="26" spans="3:10" ht="15" customHeight="1">
      <c r="C26" s="151"/>
      <c r="D26" s="151"/>
      <c r="E26" s="151"/>
      <c r="F26" s="62"/>
      <c r="G26" s="164"/>
      <c r="H26" s="164"/>
      <c r="I26" s="111"/>
      <c r="J26" s="111"/>
    </row>
    <row r="27" spans="3:10" ht="15" customHeight="1">
      <c r="C27" s="592" t="s">
        <v>1041</v>
      </c>
      <c r="D27" s="592"/>
      <c r="E27" s="592"/>
      <c r="F27" s="593"/>
      <c r="G27" s="164">
        <v>10</v>
      </c>
      <c r="H27" s="164">
        <v>8870</v>
      </c>
      <c r="I27" s="111">
        <v>14</v>
      </c>
      <c r="J27" s="111">
        <v>17720</v>
      </c>
    </row>
    <row r="28" spans="3:10" ht="15" customHeight="1">
      <c r="C28" s="151"/>
      <c r="D28" s="151"/>
      <c r="E28" s="151"/>
      <c r="F28" s="62"/>
      <c r="G28" s="164"/>
      <c r="H28" s="164"/>
      <c r="I28" s="111"/>
      <c r="J28" s="111"/>
    </row>
    <row r="29" spans="3:10" ht="15" customHeight="1">
      <c r="C29" s="600" t="s">
        <v>1042</v>
      </c>
      <c r="D29" s="600"/>
      <c r="E29" s="600"/>
      <c r="F29" s="601"/>
      <c r="G29" s="169">
        <v>14</v>
      </c>
      <c r="H29" s="169">
        <v>154900</v>
      </c>
      <c r="I29" s="481">
        <v>35</v>
      </c>
      <c r="J29" s="481">
        <v>536100</v>
      </c>
    </row>
    <row r="30" spans="3:10">
      <c r="C30" s="43" t="s">
        <v>1043</v>
      </c>
    </row>
    <row r="31" spans="3:10" ht="12" customHeight="1">
      <c r="D31" s="482" t="s">
        <v>1044</v>
      </c>
      <c r="E31" s="482"/>
      <c r="F31" s="482"/>
      <c r="G31" s="482"/>
      <c r="H31" s="482"/>
    </row>
    <row r="32" spans="3:10" ht="12" customHeight="1">
      <c r="D32" s="482" t="s">
        <v>1331</v>
      </c>
      <c r="E32" s="482"/>
      <c r="F32" s="482"/>
      <c r="G32" s="482"/>
      <c r="H32" s="482"/>
    </row>
    <row r="33" spans="3:8" ht="12" customHeight="1">
      <c r="C33" s="151"/>
      <c r="D33" s="482" t="s">
        <v>1332</v>
      </c>
      <c r="E33" s="482"/>
      <c r="F33" s="482"/>
    </row>
    <row r="34" spans="3:8" ht="12" customHeight="1">
      <c r="D34" s="670"/>
      <c r="E34" s="670"/>
      <c r="F34" s="482"/>
      <c r="G34" s="482"/>
      <c r="H34" s="482"/>
    </row>
  </sheetData>
  <mergeCells count="26">
    <mergeCell ref="C29:F29"/>
    <mergeCell ref="D34:E34"/>
    <mergeCell ref="D21:F21"/>
    <mergeCell ref="D22:F22"/>
    <mergeCell ref="D23:E23"/>
    <mergeCell ref="D24:F24"/>
    <mergeCell ref="E25:F25"/>
    <mergeCell ref="C27:F27"/>
    <mergeCell ref="D20:F20"/>
    <mergeCell ref="E9:F9"/>
    <mergeCell ref="E10:F10"/>
    <mergeCell ref="D11:F11"/>
    <mergeCell ref="D12:F12"/>
    <mergeCell ref="D13:E13"/>
    <mergeCell ref="D14:F14"/>
    <mergeCell ref="D15:F15"/>
    <mergeCell ref="D16:F16"/>
    <mergeCell ref="D17:F17"/>
    <mergeCell ref="D18:F18"/>
    <mergeCell ref="D19:E19"/>
    <mergeCell ref="D8:F8"/>
    <mergeCell ref="C3:J3"/>
    <mergeCell ref="C5:F6"/>
    <mergeCell ref="G5:H5"/>
    <mergeCell ref="I5:J5"/>
    <mergeCell ref="C7:F7"/>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&amp;L埼玉県統計年鑑&amp;C&amp;F&amp;R10 金融</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E5786-6DC9-46FC-B093-B8A78B7E9E32}">
  <dimension ref="A1:F23"/>
  <sheetViews>
    <sheetView zoomScaleNormal="100" workbookViewId="0"/>
  </sheetViews>
  <sheetFormatPr defaultColWidth="9" defaultRowHeight="13"/>
  <cols>
    <col min="1" max="2" width="4.6328125" style="43" customWidth="1"/>
    <col min="3" max="3" width="12.453125" style="43" customWidth="1"/>
    <col min="4" max="5" width="48.7265625" style="43" customWidth="1"/>
    <col min="6" max="6" width="4.6328125" style="43" customWidth="1"/>
    <col min="7" max="16384" width="9" style="43"/>
  </cols>
  <sheetData>
    <row r="1" spans="1:6">
      <c r="A1" s="43">
        <v>2023</v>
      </c>
    </row>
    <row r="2" spans="1:6">
      <c r="A2" s="61" t="s">
        <v>156</v>
      </c>
      <c r="B2" s="454"/>
      <c r="C2" s="454"/>
    </row>
    <row r="3" spans="1:6" ht="21">
      <c r="C3" s="581" t="s">
        <v>319</v>
      </c>
      <c r="D3" s="581"/>
      <c r="E3" s="581"/>
    </row>
    <row r="4" spans="1:6" ht="15" customHeight="1" thickBot="1">
      <c r="E4" s="99" t="s">
        <v>320</v>
      </c>
    </row>
    <row r="5" spans="1:6" s="90" customFormat="1" ht="15" customHeight="1" thickTop="1">
      <c r="A5" s="43"/>
      <c r="C5" s="582" t="s">
        <v>321</v>
      </c>
      <c r="D5" s="666" t="s">
        <v>160</v>
      </c>
      <c r="E5" s="666" t="s">
        <v>322</v>
      </c>
    </row>
    <row r="6" spans="1:6" s="90" customFormat="1" ht="15" customHeight="1">
      <c r="A6" s="43"/>
      <c r="C6" s="573"/>
      <c r="D6" s="671"/>
      <c r="E6" s="580"/>
    </row>
    <row r="7" spans="1:6" ht="15" customHeight="1">
      <c r="C7" s="483" t="s">
        <v>1047</v>
      </c>
      <c r="D7" s="240">
        <v>481380</v>
      </c>
      <c r="E7" s="150">
        <v>164103</v>
      </c>
    </row>
    <row r="8" spans="1:6" ht="15" customHeight="1">
      <c r="C8" s="483" t="s">
        <v>1333</v>
      </c>
      <c r="D8" s="183">
        <v>345625</v>
      </c>
      <c r="E8" s="153">
        <v>102076</v>
      </c>
    </row>
    <row r="9" spans="1:6" ht="15" customHeight="1">
      <c r="C9" s="483" t="s">
        <v>98</v>
      </c>
      <c r="D9" s="419" t="s">
        <v>918</v>
      </c>
      <c r="E9" s="76" t="s">
        <v>1049</v>
      </c>
    </row>
    <row r="10" spans="1:6" ht="15" customHeight="1">
      <c r="C10" s="483" t="s">
        <v>1334</v>
      </c>
      <c r="D10" s="419" t="s">
        <v>918</v>
      </c>
      <c r="E10" s="484" t="s">
        <v>1051</v>
      </c>
    </row>
    <row r="11" spans="1:6" s="69" customFormat="1" ht="15" customHeight="1">
      <c r="A11" s="43"/>
      <c r="C11" s="241" t="s">
        <v>1052</v>
      </c>
      <c r="D11" s="299" t="s">
        <v>918</v>
      </c>
      <c r="E11" s="242">
        <v>151608</v>
      </c>
    </row>
    <row r="12" spans="1:6" ht="13.5" customHeight="1">
      <c r="C12" s="43" t="s">
        <v>323</v>
      </c>
      <c r="D12" s="485"/>
      <c r="E12" s="486"/>
      <c r="F12" s="486"/>
    </row>
    <row r="13" spans="1:6" ht="13.5" customHeight="1">
      <c r="C13" s="43" t="s">
        <v>1053</v>
      </c>
    </row>
    <row r="14" spans="1:6">
      <c r="C14" s="43" t="s">
        <v>1335</v>
      </c>
    </row>
    <row r="15" spans="1:6">
      <c r="C15" s="43" t="s">
        <v>1336</v>
      </c>
      <c r="D15" s="486"/>
    </row>
    <row r="16" spans="1:6">
      <c r="D16" s="486"/>
    </row>
    <row r="17" spans="4:4">
      <c r="D17" s="486"/>
    </row>
    <row r="18" spans="4:4">
      <c r="D18" s="486"/>
    </row>
    <row r="19" spans="4:4">
      <c r="D19" s="486"/>
    </row>
    <row r="23" spans="4:4">
      <c r="D23" s="90"/>
    </row>
  </sheetData>
  <mergeCells count="4">
    <mergeCell ref="C3:E3"/>
    <mergeCell ref="C5:C6"/>
    <mergeCell ref="D5:D6"/>
    <mergeCell ref="E5:E6"/>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&amp;L埼玉県統計年鑑&amp;C&amp;F&amp;R15 衛生・福祉・環境</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E9F6-2CCE-43C1-B56D-D05EF2C742AB}">
  <dimension ref="A1:O19"/>
  <sheetViews>
    <sheetView zoomScaleNormal="100" workbookViewId="0"/>
  </sheetViews>
  <sheetFormatPr defaultColWidth="9" defaultRowHeight="13"/>
  <cols>
    <col min="1" max="2" width="4.6328125" style="43" customWidth="1"/>
    <col min="3" max="3" width="14" style="425" customWidth="1"/>
    <col min="4" max="15" width="8" style="425" customWidth="1"/>
    <col min="16" max="16" width="4.6328125" style="425" customWidth="1"/>
    <col min="17" max="16384" width="9" style="425"/>
  </cols>
  <sheetData>
    <row r="1" spans="1:15">
      <c r="A1" s="43">
        <v>2023</v>
      </c>
    </row>
    <row r="2" spans="1:15">
      <c r="A2" s="61" t="s">
        <v>156</v>
      </c>
      <c r="B2" s="61"/>
      <c r="C2" s="487"/>
    </row>
    <row r="3" spans="1:15" ht="21">
      <c r="C3" s="581" t="s">
        <v>458</v>
      </c>
      <c r="D3" s="581"/>
      <c r="E3" s="581"/>
      <c r="F3" s="581"/>
      <c r="G3" s="581"/>
      <c r="H3" s="581"/>
      <c r="I3" s="581"/>
      <c r="J3" s="581"/>
      <c r="K3" s="581"/>
      <c r="L3" s="581"/>
      <c r="M3" s="581"/>
      <c r="N3" s="581"/>
      <c r="O3" s="581"/>
    </row>
    <row r="4" spans="1:15" ht="15" customHeight="1" thickBot="1">
      <c r="O4" s="414" t="s">
        <v>91</v>
      </c>
    </row>
    <row r="5" spans="1:15" ht="17.25" customHeight="1" thickTop="1">
      <c r="C5" s="572" t="s">
        <v>459</v>
      </c>
      <c r="D5" s="574" t="s">
        <v>460</v>
      </c>
      <c r="E5" s="575"/>
      <c r="F5" s="575"/>
      <c r="G5" s="575"/>
      <c r="H5" s="575"/>
      <c r="I5" s="589"/>
      <c r="J5" s="574" t="s">
        <v>461</v>
      </c>
      <c r="K5" s="672"/>
      <c r="L5" s="672"/>
      <c r="M5" s="672"/>
      <c r="N5" s="672"/>
      <c r="O5" s="672"/>
    </row>
    <row r="6" spans="1:15" ht="12" customHeight="1">
      <c r="C6" s="641"/>
      <c r="D6" s="673" t="s">
        <v>471</v>
      </c>
      <c r="E6" s="329"/>
      <c r="F6" s="673" t="s">
        <v>462</v>
      </c>
      <c r="G6" s="329"/>
      <c r="H6" s="673" t="s">
        <v>463</v>
      </c>
      <c r="I6" s="329"/>
      <c r="J6" s="673" t="s">
        <v>439</v>
      </c>
      <c r="K6" s="329"/>
      <c r="L6" s="673" t="s">
        <v>462</v>
      </c>
      <c r="M6" s="329"/>
      <c r="N6" s="673" t="s">
        <v>463</v>
      </c>
      <c r="O6" s="475"/>
    </row>
    <row r="7" spans="1:15" ht="14.25" customHeight="1">
      <c r="C7" s="573"/>
      <c r="D7" s="580"/>
      <c r="E7" s="365" t="s">
        <v>464</v>
      </c>
      <c r="F7" s="580"/>
      <c r="G7" s="365" t="s">
        <v>464</v>
      </c>
      <c r="H7" s="580"/>
      <c r="I7" s="365" t="s">
        <v>464</v>
      </c>
      <c r="J7" s="580"/>
      <c r="K7" s="365" t="s">
        <v>464</v>
      </c>
      <c r="L7" s="580"/>
      <c r="M7" s="365" t="s">
        <v>464</v>
      </c>
      <c r="N7" s="580"/>
      <c r="O7" s="366" t="s">
        <v>464</v>
      </c>
    </row>
    <row r="8" spans="1:15" ht="13" customHeight="1">
      <c r="C8" s="488" t="s">
        <v>465</v>
      </c>
      <c r="D8" s="75">
        <v>29</v>
      </c>
      <c r="E8" s="76">
        <v>3</v>
      </c>
      <c r="F8" s="77">
        <v>29</v>
      </c>
      <c r="G8" s="76">
        <v>3</v>
      </c>
      <c r="H8" s="76" t="s">
        <v>113</v>
      </c>
      <c r="I8" s="76" t="s">
        <v>113</v>
      </c>
      <c r="J8" s="76">
        <v>11</v>
      </c>
      <c r="K8" s="76">
        <v>2</v>
      </c>
      <c r="L8" s="77">
        <v>11</v>
      </c>
      <c r="M8" s="76">
        <v>2</v>
      </c>
      <c r="N8" s="76" t="s">
        <v>113</v>
      </c>
      <c r="O8" s="76" t="s">
        <v>113</v>
      </c>
    </row>
    <row r="9" spans="1:15" ht="13" customHeight="1">
      <c r="C9" s="489" t="s">
        <v>472</v>
      </c>
      <c r="D9" s="78">
        <v>28</v>
      </c>
      <c r="E9" s="85">
        <v>4</v>
      </c>
      <c r="F9" s="77">
        <v>27</v>
      </c>
      <c r="G9" s="85">
        <v>3</v>
      </c>
      <c r="H9" s="76">
        <v>1</v>
      </c>
      <c r="I9" s="76">
        <v>1</v>
      </c>
      <c r="J9" s="76">
        <v>12</v>
      </c>
      <c r="K9" s="85">
        <v>3</v>
      </c>
      <c r="L9" s="77">
        <v>11</v>
      </c>
      <c r="M9" s="85">
        <v>2</v>
      </c>
      <c r="N9" s="76">
        <v>1</v>
      </c>
      <c r="O9" s="76">
        <v>1</v>
      </c>
    </row>
    <row r="10" spans="1:15" ht="13" customHeight="1">
      <c r="C10" s="490"/>
      <c r="D10" s="78"/>
      <c r="E10" s="76"/>
      <c r="F10" s="77"/>
      <c r="G10" s="76"/>
      <c r="H10" s="76"/>
      <c r="I10" s="76"/>
      <c r="J10" s="76"/>
      <c r="K10" s="76"/>
      <c r="L10" s="77"/>
      <c r="M10" s="76"/>
      <c r="N10" s="76"/>
      <c r="O10" s="76"/>
    </row>
    <row r="11" spans="1:15" ht="13" customHeight="1">
      <c r="C11" s="72" t="s">
        <v>466</v>
      </c>
      <c r="D11" s="79">
        <v>27</v>
      </c>
      <c r="E11" s="86">
        <v>6</v>
      </c>
      <c r="F11" s="80">
        <v>24</v>
      </c>
      <c r="G11" s="86">
        <v>3</v>
      </c>
      <c r="H11" s="80">
        <v>3</v>
      </c>
      <c r="I11" s="86">
        <v>3</v>
      </c>
      <c r="J11" s="80">
        <v>17</v>
      </c>
      <c r="K11" s="86">
        <v>5</v>
      </c>
      <c r="L11" s="80">
        <v>14</v>
      </c>
      <c r="M11" s="86">
        <v>2</v>
      </c>
      <c r="N11" s="80">
        <v>3</v>
      </c>
      <c r="O11" s="86">
        <v>3</v>
      </c>
    </row>
    <row r="12" spans="1:15" ht="13" customHeight="1">
      <c r="C12" s="73" t="s">
        <v>467</v>
      </c>
      <c r="D12" s="81">
        <v>5</v>
      </c>
      <c r="E12" s="87">
        <v>3</v>
      </c>
      <c r="F12" s="82">
        <v>3</v>
      </c>
      <c r="G12" s="82">
        <v>1</v>
      </c>
      <c r="H12" s="82">
        <v>2</v>
      </c>
      <c r="I12" s="87">
        <v>2</v>
      </c>
      <c r="J12" s="82">
        <v>2</v>
      </c>
      <c r="K12" s="87">
        <v>2</v>
      </c>
      <c r="L12" s="82" t="s">
        <v>113</v>
      </c>
      <c r="M12" s="82" t="s">
        <v>113</v>
      </c>
      <c r="N12" s="82">
        <v>2</v>
      </c>
      <c r="O12" s="87">
        <v>2</v>
      </c>
    </row>
    <row r="13" spans="1:15" ht="13" customHeight="1">
      <c r="C13" s="73" t="s">
        <v>468</v>
      </c>
      <c r="D13" s="81">
        <v>12</v>
      </c>
      <c r="E13" s="76">
        <v>1</v>
      </c>
      <c r="F13" s="82">
        <v>12</v>
      </c>
      <c r="G13" s="76">
        <v>1</v>
      </c>
      <c r="H13" s="76" t="s">
        <v>113</v>
      </c>
      <c r="I13" s="76" t="s">
        <v>113</v>
      </c>
      <c r="J13" s="82">
        <v>8</v>
      </c>
      <c r="K13" s="76">
        <v>1</v>
      </c>
      <c r="L13" s="82">
        <v>8</v>
      </c>
      <c r="M13" s="76">
        <v>1</v>
      </c>
      <c r="N13" s="76" t="s">
        <v>113</v>
      </c>
      <c r="O13" s="76" t="s">
        <v>113</v>
      </c>
    </row>
    <row r="14" spans="1:15" ht="13" customHeight="1">
      <c r="C14" s="74" t="s">
        <v>469</v>
      </c>
      <c r="D14" s="83">
        <v>10</v>
      </c>
      <c r="E14" s="85">
        <v>2</v>
      </c>
      <c r="F14" s="84">
        <v>9</v>
      </c>
      <c r="G14" s="85">
        <v>1</v>
      </c>
      <c r="H14" s="76">
        <v>1</v>
      </c>
      <c r="I14" s="76">
        <v>1</v>
      </c>
      <c r="J14" s="84">
        <v>7</v>
      </c>
      <c r="K14" s="85">
        <v>2</v>
      </c>
      <c r="L14" s="84">
        <v>6</v>
      </c>
      <c r="M14" s="85">
        <v>1</v>
      </c>
      <c r="N14" s="76">
        <v>1</v>
      </c>
      <c r="O14" s="76">
        <v>1</v>
      </c>
    </row>
    <row r="15" spans="1:15" ht="12.75" customHeight="1">
      <c r="C15" s="331" t="s">
        <v>473</v>
      </c>
      <c r="D15" s="331"/>
      <c r="E15" s="331"/>
      <c r="F15" s="331"/>
      <c r="G15" s="331"/>
      <c r="H15" s="331"/>
      <c r="I15" s="331"/>
      <c r="J15" s="331"/>
      <c r="K15" s="331"/>
      <c r="L15" s="331"/>
      <c r="M15" s="331"/>
      <c r="N15" s="331"/>
      <c r="O15" s="331"/>
    </row>
    <row r="16" spans="1:15" ht="12" customHeight="1">
      <c r="C16" s="43" t="s">
        <v>470</v>
      </c>
      <c r="D16" s="43"/>
      <c r="E16" s="43"/>
      <c r="F16" s="43"/>
      <c r="G16" s="43"/>
      <c r="H16" s="43"/>
      <c r="I16" s="43"/>
      <c r="J16" s="43"/>
      <c r="K16" s="43"/>
      <c r="L16" s="43"/>
      <c r="M16" s="43"/>
      <c r="N16" s="43"/>
      <c r="O16" s="43"/>
    </row>
    <row r="17" spans="3:15" ht="12" customHeight="1">
      <c r="C17" s="43" t="s">
        <v>474</v>
      </c>
      <c r="D17" s="43"/>
      <c r="E17" s="43"/>
      <c r="F17" s="43"/>
      <c r="G17" s="43"/>
      <c r="H17" s="43"/>
      <c r="I17" s="43"/>
      <c r="J17" s="43"/>
      <c r="K17" s="43"/>
      <c r="L17" s="43"/>
      <c r="M17" s="43"/>
      <c r="N17" s="43"/>
      <c r="O17" s="43"/>
    </row>
    <row r="18" spans="3:15" ht="12" customHeight="1">
      <c r="C18" s="43" t="s">
        <v>475</v>
      </c>
      <c r="D18" s="43"/>
      <c r="E18" s="43"/>
      <c r="F18" s="43"/>
      <c r="G18" s="43"/>
      <c r="H18" s="43"/>
      <c r="I18" s="43"/>
      <c r="J18" s="43"/>
      <c r="K18" s="43"/>
      <c r="L18" s="43"/>
      <c r="M18" s="43"/>
      <c r="N18" s="43"/>
      <c r="O18" s="43"/>
    </row>
    <row r="19" spans="3:15" ht="12" customHeight="1">
      <c r="C19" s="43" t="s">
        <v>476</v>
      </c>
      <c r="D19" s="43"/>
      <c r="E19" s="43"/>
      <c r="F19" s="43"/>
      <c r="G19" s="43"/>
      <c r="H19" s="43"/>
      <c r="I19" s="43"/>
      <c r="J19" s="43"/>
      <c r="K19" s="43"/>
      <c r="L19" s="43"/>
      <c r="M19" s="43"/>
      <c r="N19" s="43"/>
      <c r="O19" s="43"/>
    </row>
  </sheetData>
  <mergeCells count="10">
    <mergeCell ref="C3:O3"/>
    <mergeCell ref="C5:C7"/>
    <mergeCell ref="D5:I5"/>
    <mergeCell ref="J5:O5"/>
    <mergeCell ref="D6:D7"/>
    <mergeCell ref="F6:F7"/>
    <mergeCell ref="H6:H7"/>
    <mergeCell ref="J6:J7"/>
    <mergeCell ref="L6:L7"/>
    <mergeCell ref="N6:N7"/>
  </mergeCells>
  <phoneticPr fontId="3"/>
  <pageMargins left="0.59055118110236227" right="0.59055118110236227" top="0.59055118110236227" bottom="0.59055118110236227" header="0.31496062992125984" footer="0.31496062992125984"/>
  <pageSetup paperSize="9" scale="80" orientation="portrait" r:id="rId1"/>
  <headerFooter>
    <oddHeader>&amp;L埼玉県統計年鑑&amp;C&amp;F&amp;R15 衛生・福祉・環境</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5637B-9EE7-47C5-B657-424C9F050E09}">
  <dimension ref="A1:K11"/>
  <sheetViews>
    <sheetView zoomScaleNormal="100" workbookViewId="0"/>
  </sheetViews>
  <sheetFormatPr defaultColWidth="9" defaultRowHeight="13"/>
  <cols>
    <col min="1" max="1" width="5.6328125" style="43" bestFit="1" customWidth="1"/>
    <col min="2" max="2" width="4.6328125" style="43" customWidth="1"/>
    <col min="3" max="3" width="18.7265625" style="425" customWidth="1"/>
    <col min="4" max="4" width="3.7265625" style="425" customWidth="1"/>
    <col min="5" max="9" width="17.453125" style="425" customWidth="1"/>
    <col min="10" max="10" width="4.6328125" style="425" customWidth="1"/>
    <col min="11" max="16384" width="9" style="425"/>
  </cols>
  <sheetData>
    <row r="1" spans="1:11" s="43" customFormat="1">
      <c r="A1" s="43">
        <v>2023</v>
      </c>
    </row>
    <row r="2" spans="1:11" s="43" customFormat="1">
      <c r="A2" s="61" t="s">
        <v>156</v>
      </c>
      <c r="B2" s="61"/>
      <c r="C2" s="487"/>
    </row>
    <row r="3" spans="1:11" ht="21">
      <c r="C3" s="581" t="s">
        <v>427</v>
      </c>
      <c r="D3" s="581"/>
      <c r="E3" s="581"/>
      <c r="F3" s="581"/>
      <c r="G3" s="581"/>
      <c r="H3" s="581"/>
      <c r="I3" s="581"/>
    </row>
    <row r="4" spans="1:11" ht="15" customHeight="1" thickBot="1">
      <c r="C4" s="491"/>
      <c r="D4" s="491"/>
      <c r="I4" s="414" t="s">
        <v>91</v>
      </c>
    </row>
    <row r="5" spans="1:11" s="492" customFormat="1" ht="40" customHeight="1" thickTop="1">
      <c r="A5" s="43"/>
      <c r="B5" s="43"/>
      <c r="C5" s="575" t="s">
        <v>428</v>
      </c>
      <c r="D5" s="589"/>
      <c r="E5" s="326" t="s">
        <v>429</v>
      </c>
      <c r="F5" s="326" t="s">
        <v>430</v>
      </c>
      <c r="G5" s="326" t="s">
        <v>431</v>
      </c>
      <c r="H5" s="326" t="s">
        <v>432</v>
      </c>
      <c r="I5" s="309" t="s">
        <v>1204</v>
      </c>
    </row>
    <row r="6" spans="1:11" ht="25" customHeight="1">
      <c r="C6" s="322" t="s">
        <v>433</v>
      </c>
      <c r="D6" s="323" t="s">
        <v>434</v>
      </c>
      <c r="E6" s="493">
        <v>38161</v>
      </c>
      <c r="F6" s="493">
        <v>39730</v>
      </c>
      <c r="G6" s="493">
        <v>43710</v>
      </c>
      <c r="H6" s="493">
        <v>43115</v>
      </c>
      <c r="I6" s="494">
        <v>43918</v>
      </c>
      <c r="J6" s="495"/>
      <c r="K6" s="496"/>
    </row>
    <row r="7" spans="1:11" ht="25" customHeight="1">
      <c r="C7" s="313" t="s">
        <v>435</v>
      </c>
      <c r="D7" s="65" t="s">
        <v>436</v>
      </c>
      <c r="E7" s="84">
        <v>7034</v>
      </c>
      <c r="F7" s="84">
        <v>7068</v>
      </c>
      <c r="G7" s="84">
        <v>7280</v>
      </c>
      <c r="H7" s="84" t="s">
        <v>1205</v>
      </c>
      <c r="I7" s="303">
        <v>7048</v>
      </c>
    </row>
    <row r="8" spans="1:11" s="43" customFormat="1" ht="13.5" customHeight="1">
      <c r="C8" s="331" t="s">
        <v>437</v>
      </c>
    </row>
    <row r="9" spans="1:11" s="43" customFormat="1" ht="13.5" customHeight="1">
      <c r="C9" s="43" t="s">
        <v>438</v>
      </c>
    </row>
    <row r="10" spans="1:11" s="43" customFormat="1" ht="13.5" customHeight="1"/>
    <row r="11" spans="1:11" s="43" customFormat="1"/>
  </sheetData>
  <mergeCells count="2">
    <mergeCell ref="C3:I3"/>
    <mergeCell ref="C5:D5"/>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&amp;L埼玉県統計年鑑&amp;C&amp;F&amp;R15 衛生・福祉・環境</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CFE01-A885-4D02-AC1B-0587F35C7139}">
  <dimension ref="A1:M86"/>
  <sheetViews>
    <sheetView zoomScaleNormal="100" workbookViewId="0"/>
  </sheetViews>
  <sheetFormatPr defaultColWidth="9" defaultRowHeight="13.5" customHeight="1"/>
  <cols>
    <col min="1" max="2" width="4.6328125" style="43" customWidth="1"/>
    <col min="3" max="4" width="12.453125" style="425" customWidth="1"/>
    <col min="5" max="5" width="12.453125" style="497" customWidth="1"/>
    <col min="6" max="6" width="17.453125" style="497" customWidth="1"/>
    <col min="7" max="8" width="12.453125" style="425" customWidth="1"/>
    <col min="9" max="9" width="12.453125" style="497" customWidth="1"/>
    <col min="10" max="10" width="17.453125" style="497" customWidth="1"/>
    <col min="11" max="11" width="4.6328125" style="425" customWidth="1"/>
    <col min="12" max="12" width="9" style="425"/>
    <col min="13" max="13" width="12.90625" style="425" bestFit="1" customWidth="1"/>
    <col min="14" max="16384" width="9" style="425"/>
  </cols>
  <sheetData>
    <row r="1" spans="1:13" s="43" customFormat="1" ht="13.5" customHeight="1">
      <c r="A1" s="43">
        <v>2023</v>
      </c>
    </row>
    <row r="2" spans="1:13" s="43" customFormat="1" ht="13.5" customHeight="1">
      <c r="A2" s="61" t="s">
        <v>156</v>
      </c>
      <c r="B2" s="61"/>
      <c r="C2" s="487"/>
    </row>
    <row r="3" spans="1:13" ht="21">
      <c r="C3" s="581" t="s">
        <v>672</v>
      </c>
      <c r="D3" s="581"/>
      <c r="E3" s="581"/>
      <c r="F3" s="581"/>
      <c r="G3" s="581"/>
      <c r="H3" s="581"/>
      <c r="I3" s="581"/>
      <c r="J3" s="581"/>
    </row>
    <row r="4" spans="1:13" ht="15" customHeight="1" thickBot="1">
      <c r="C4" s="147" t="s">
        <v>673</v>
      </c>
      <c r="G4" s="491"/>
      <c r="H4" s="674" t="s">
        <v>74</v>
      </c>
      <c r="I4" s="674"/>
      <c r="J4" s="674"/>
    </row>
    <row r="5" spans="1:13" ht="15" customHeight="1" thickTop="1">
      <c r="C5" s="675" t="s">
        <v>75</v>
      </c>
      <c r="D5" s="677" t="s">
        <v>76</v>
      </c>
      <c r="E5" s="587" t="s">
        <v>77</v>
      </c>
      <c r="F5" s="666" t="s">
        <v>78</v>
      </c>
      <c r="G5" s="678" t="s">
        <v>79</v>
      </c>
      <c r="H5" s="572" t="s">
        <v>76</v>
      </c>
      <c r="I5" s="587" t="s">
        <v>77</v>
      </c>
      <c r="J5" s="666" t="s">
        <v>78</v>
      </c>
    </row>
    <row r="6" spans="1:13" ht="15" customHeight="1">
      <c r="C6" s="676"/>
      <c r="D6" s="588"/>
      <c r="E6" s="588"/>
      <c r="F6" s="580"/>
      <c r="G6" s="577"/>
      <c r="H6" s="573"/>
      <c r="I6" s="588"/>
      <c r="J6" s="580"/>
    </row>
    <row r="7" spans="1:13" ht="15" customHeight="1">
      <c r="C7" s="314" t="s">
        <v>440</v>
      </c>
      <c r="D7" s="244">
        <v>298665</v>
      </c>
      <c r="E7" s="148">
        <v>5434851</v>
      </c>
      <c r="F7" s="82">
        <v>5168587279</v>
      </c>
      <c r="G7" s="149" t="s">
        <v>5</v>
      </c>
      <c r="H7" s="150"/>
      <c r="I7" s="150"/>
      <c r="J7" s="150"/>
    </row>
    <row r="8" spans="1:13" ht="15" customHeight="1">
      <c r="C8" s="151" t="s">
        <v>674</v>
      </c>
      <c r="D8" s="244">
        <v>290475</v>
      </c>
      <c r="E8" s="148">
        <v>5262951</v>
      </c>
      <c r="F8" s="82">
        <v>5021124693</v>
      </c>
      <c r="G8" s="337" t="s">
        <v>6</v>
      </c>
      <c r="H8" s="152">
        <v>1996</v>
      </c>
      <c r="I8" s="152">
        <v>30770</v>
      </c>
      <c r="J8" s="245">
        <v>29018995</v>
      </c>
      <c r="M8" s="498"/>
    </row>
    <row r="9" spans="1:13" ht="15" customHeight="1">
      <c r="C9" s="151">
        <v>2</v>
      </c>
      <c r="D9" s="244">
        <v>281027</v>
      </c>
      <c r="E9" s="148">
        <v>3650525</v>
      </c>
      <c r="F9" s="82">
        <v>3649984963</v>
      </c>
      <c r="G9" s="337"/>
      <c r="H9" s="153"/>
      <c r="I9" s="153"/>
      <c r="J9" s="153"/>
    </row>
    <row r="10" spans="1:13" ht="15" customHeight="1">
      <c r="C10" s="151">
        <v>3</v>
      </c>
      <c r="D10" s="244">
        <v>270961</v>
      </c>
      <c r="E10" s="148">
        <v>4177826</v>
      </c>
      <c r="F10" s="82">
        <v>4721192148</v>
      </c>
      <c r="G10" s="68" t="s">
        <v>7</v>
      </c>
      <c r="H10" s="153"/>
      <c r="I10" s="153"/>
      <c r="J10" s="153"/>
      <c r="M10" s="498"/>
    </row>
    <row r="11" spans="1:13" ht="15" customHeight="1">
      <c r="C11" s="151"/>
      <c r="D11" s="81"/>
      <c r="E11" s="82"/>
      <c r="F11" s="82"/>
      <c r="G11" s="337" t="s">
        <v>8</v>
      </c>
      <c r="H11" s="152">
        <v>1464</v>
      </c>
      <c r="I11" s="152">
        <v>27816</v>
      </c>
      <c r="J11" s="245">
        <v>25216285</v>
      </c>
    </row>
    <row r="12" spans="1:13" ht="15" customHeight="1">
      <c r="C12" s="71" t="s">
        <v>675</v>
      </c>
      <c r="D12" s="79">
        <f>SUM(D13:D14)</f>
        <v>262838</v>
      </c>
      <c r="E12" s="80">
        <f t="shared" ref="E12:F12" si="0">SUM(E13:E14)</f>
        <v>4428827</v>
      </c>
      <c r="F12" s="246">
        <f t="shared" si="0"/>
        <v>4773795206</v>
      </c>
      <c r="G12" s="337" t="s">
        <v>9</v>
      </c>
      <c r="H12" s="152">
        <v>853</v>
      </c>
      <c r="I12" s="152">
        <v>14683</v>
      </c>
      <c r="J12" s="245">
        <v>13250875</v>
      </c>
    </row>
    <row r="13" spans="1:13" ht="15" customHeight="1">
      <c r="C13" s="71" t="s">
        <v>10</v>
      </c>
      <c r="D13" s="79">
        <f>SUM(D16:D62)</f>
        <v>245588</v>
      </c>
      <c r="E13" s="80">
        <f t="shared" ref="E13:F13" si="1">SUM(E16:E62)</f>
        <v>4149065</v>
      </c>
      <c r="F13" s="246">
        <f t="shared" si="1"/>
        <v>4480639369</v>
      </c>
      <c r="G13" s="337" t="s">
        <v>11</v>
      </c>
      <c r="H13" s="152">
        <v>278</v>
      </c>
      <c r="I13" s="152">
        <v>5496</v>
      </c>
      <c r="J13" s="245">
        <v>5253384</v>
      </c>
    </row>
    <row r="14" spans="1:13" ht="15" customHeight="1">
      <c r="C14" s="71" t="s">
        <v>12</v>
      </c>
      <c r="D14" s="79">
        <f>SUM(H8:H61)</f>
        <v>17250</v>
      </c>
      <c r="E14" s="80">
        <f>SUM(I8:I58)</f>
        <v>279762</v>
      </c>
      <c r="F14" s="246">
        <f>SUM(J8:J60)</f>
        <v>293155837</v>
      </c>
      <c r="G14" s="337"/>
      <c r="H14" s="153"/>
      <c r="I14" s="153"/>
      <c r="J14" s="153"/>
    </row>
    <row r="15" spans="1:13" ht="15" customHeight="1">
      <c r="C15" s="151"/>
      <c r="D15" s="81"/>
      <c r="E15" s="82"/>
      <c r="F15" s="82"/>
      <c r="G15" s="68" t="s">
        <v>13</v>
      </c>
      <c r="H15" s="153"/>
      <c r="I15" s="153"/>
      <c r="J15" s="153"/>
    </row>
    <row r="16" spans="1:13" ht="15" customHeight="1">
      <c r="C16" s="151" t="s">
        <v>14</v>
      </c>
      <c r="D16" s="244" t="s">
        <v>113</v>
      </c>
      <c r="E16" s="148" t="s">
        <v>113</v>
      </c>
      <c r="F16" s="148" t="s">
        <v>113</v>
      </c>
      <c r="G16" s="337" t="s">
        <v>15</v>
      </c>
      <c r="H16" s="152">
        <v>1322</v>
      </c>
      <c r="I16" s="152">
        <v>22991</v>
      </c>
      <c r="J16" s="245">
        <v>23295091</v>
      </c>
    </row>
    <row r="17" spans="3:10" ht="15" customHeight="1">
      <c r="C17" s="151" t="s">
        <v>16</v>
      </c>
      <c r="D17" s="244">
        <v>16102</v>
      </c>
      <c r="E17" s="148">
        <v>261683</v>
      </c>
      <c r="F17" s="87">
        <v>250395297</v>
      </c>
      <c r="G17" s="337" t="s">
        <v>17</v>
      </c>
      <c r="H17" s="152">
        <v>618</v>
      </c>
      <c r="I17" s="152">
        <v>8940</v>
      </c>
      <c r="J17" s="245">
        <v>9361300</v>
      </c>
    </row>
    <row r="18" spans="3:10" ht="15" customHeight="1">
      <c r="C18" s="151" t="s">
        <v>18</v>
      </c>
      <c r="D18" s="244">
        <v>7573</v>
      </c>
      <c r="E18" s="148">
        <v>117596</v>
      </c>
      <c r="F18" s="87">
        <v>120517969</v>
      </c>
      <c r="G18" s="337" t="s">
        <v>19</v>
      </c>
      <c r="H18" s="152">
        <v>710</v>
      </c>
      <c r="I18" s="152">
        <v>10418</v>
      </c>
      <c r="J18" s="245">
        <v>11239013</v>
      </c>
    </row>
    <row r="19" spans="3:10" ht="15" customHeight="1">
      <c r="C19" s="151" t="s">
        <v>20</v>
      </c>
      <c r="D19" s="244">
        <v>27928</v>
      </c>
      <c r="E19" s="148">
        <v>480481</v>
      </c>
      <c r="F19" s="87">
        <v>562771942</v>
      </c>
      <c r="G19" s="337" t="s">
        <v>21</v>
      </c>
      <c r="H19" s="152">
        <v>542</v>
      </c>
      <c r="I19" s="152">
        <v>8921</v>
      </c>
      <c r="J19" s="245">
        <v>10031654</v>
      </c>
    </row>
    <row r="20" spans="3:10" ht="15" customHeight="1">
      <c r="C20" s="151" t="s">
        <v>22</v>
      </c>
      <c r="D20" s="244">
        <v>2890</v>
      </c>
      <c r="E20" s="148">
        <v>43308</v>
      </c>
      <c r="F20" s="87">
        <v>39003595</v>
      </c>
      <c r="G20" s="337" t="s">
        <v>23</v>
      </c>
      <c r="H20" s="152">
        <v>533</v>
      </c>
      <c r="I20" s="152">
        <v>9487</v>
      </c>
      <c r="J20" s="245">
        <v>11217368</v>
      </c>
    </row>
    <row r="21" spans="3:10" ht="15" customHeight="1">
      <c r="C21" s="151"/>
      <c r="D21" s="81"/>
      <c r="E21" s="82"/>
      <c r="F21" s="82"/>
      <c r="G21" s="337"/>
      <c r="H21" s="152"/>
      <c r="I21" s="152"/>
      <c r="J21" s="153"/>
    </row>
    <row r="22" spans="3:10" ht="15" customHeight="1">
      <c r="C22" s="151" t="s">
        <v>24</v>
      </c>
      <c r="D22" s="244">
        <v>2310</v>
      </c>
      <c r="E22" s="148">
        <v>37660</v>
      </c>
      <c r="F22" s="87">
        <v>38101344</v>
      </c>
      <c r="G22" s="337" t="s">
        <v>25</v>
      </c>
      <c r="H22" s="152">
        <v>353</v>
      </c>
      <c r="I22" s="152">
        <v>6136</v>
      </c>
      <c r="J22" s="245">
        <v>6655991</v>
      </c>
    </row>
    <row r="23" spans="3:10" ht="15" customHeight="1">
      <c r="C23" s="151" t="s">
        <v>26</v>
      </c>
      <c r="D23" s="244">
        <v>14604</v>
      </c>
      <c r="E23" s="148">
        <v>227116</v>
      </c>
      <c r="F23" s="87">
        <v>234927829</v>
      </c>
      <c r="G23" s="337" t="s">
        <v>80</v>
      </c>
      <c r="H23" s="152">
        <v>289</v>
      </c>
      <c r="I23" s="152">
        <v>4861</v>
      </c>
      <c r="J23" s="245">
        <v>4368796</v>
      </c>
    </row>
    <row r="24" spans="3:10" ht="15" customHeight="1">
      <c r="C24" s="151" t="s">
        <v>27</v>
      </c>
      <c r="D24" s="244">
        <v>3183</v>
      </c>
      <c r="E24" s="148">
        <v>43295</v>
      </c>
      <c r="F24" s="87">
        <v>43045787</v>
      </c>
      <c r="G24" s="337"/>
      <c r="H24" s="152"/>
      <c r="I24" s="152"/>
      <c r="J24" s="153"/>
    </row>
    <row r="25" spans="3:10" ht="15" customHeight="1">
      <c r="C25" s="151" t="s">
        <v>28</v>
      </c>
      <c r="D25" s="244">
        <v>4575</v>
      </c>
      <c r="E25" s="148">
        <v>63589</v>
      </c>
      <c r="F25" s="87">
        <v>75811715</v>
      </c>
      <c r="G25" s="68" t="s">
        <v>29</v>
      </c>
      <c r="H25" s="153"/>
      <c r="I25" s="153"/>
      <c r="J25" s="153"/>
    </row>
    <row r="26" spans="3:10" ht="15" customHeight="1">
      <c r="C26" s="151" t="s">
        <v>30</v>
      </c>
      <c r="D26" s="244">
        <v>3314</v>
      </c>
      <c r="E26" s="148">
        <v>59152</v>
      </c>
      <c r="F26" s="87">
        <v>65742896</v>
      </c>
      <c r="G26" s="337" t="s">
        <v>31</v>
      </c>
      <c r="H26" s="152">
        <v>295</v>
      </c>
      <c r="I26" s="152">
        <v>4885</v>
      </c>
      <c r="J26" s="245">
        <v>5095951</v>
      </c>
    </row>
    <row r="27" spans="3:10" ht="15" customHeight="1">
      <c r="C27" s="151"/>
      <c r="D27" s="81"/>
      <c r="E27" s="82"/>
      <c r="F27" s="82"/>
      <c r="G27" s="337" t="s">
        <v>32</v>
      </c>
      <c r="H27" s="152">
        <v>288</v>
      </c>
      <c r="I27" s="152">
        <v>4547</v>
      </c>
      <c r="J27" s="245">
        <v>4718057</v>
      </c>
    </row>
    <row r="28" spans="3:10" ht="15" customHeight="1">
      <c r="C28" s="151" t="s">
        <v>33</v>
      </c>
      <c r="D28" s="244">
        <v>4121</v>
      </c>
      <c r="E28" s="148">
        <v>68595</v>
      </c>
      <c r="F28" s="87">
        <v>69733271</v>
      </c>
      <c r="G28" s="337" t="s">
        <v>34</v>
      </c>
      <c r="H28" s="152">
        <v>164</v>
      </c>
      <c r="I28" s="152">
        <v>2644</v>
      </c>
      <c r="J28" s="245">
        <v>2308514</v>
      </c>
    </row>
    <row r="29" spans="3:10" ht="15" customHeight="1">
      <c r="C29" s="151" t="s">
        <v>35</v>
      </c>
      <c r="D29" s="244">
        <v>8756</v>
      </c>
      <c r="E29" s="148">
        <v>135189</v>
      </c>
      <c r="F29" s="87">
        <v>142292211</v>
      </c>
      <c r="G29" s="337" t="s">
        <v>36</v>
      </c>
      <c r="H29" s="152">
        <v>227</v>
      </c>
      <c r="I29" s="152">
        <v>3407</v>
      </c>
      <c r="J29" s="245">
        <v>3414625</v>
      </c>
    </row>
    <row r="30" spans="3:10" ht="15" customHeight="1">
      <c r="C30" s="151" t="s">
        <v>37</v>
      </c>
      <c r="D30" s="244">
        <v>5920</v>
      </c>
      <c r="E30" s="148">
        <v>96386</v>
      </c>
      <c r="F30" s="87">
        <v>101555475</v>
      </c>
      <c r="G30" s="337" t="s">
        <v>38</v>
      </c>
      <c r="H30" s="152">
        <v>44</v>
      </c>
      <c r="I30" s="152">
        <v>615</v>
      </c>
      <c r="J30" s="245">
        <v>657484</v>
      </c>
    </row>
    <row r="31" spans="3:10" ht="15" customHeight="1">
      <c r="C31" s="151" t="s">
        <v>39</v>
      </c>
      <c r="D31" s="244">
        <v>2128</v>
      </c>
      <c r="E31" s="148">
        <v>35366</v>
      </c>
      <c r="F31" s="87">
        <v>35132840</v>
      </c>
      <c r="G31" s="337"/>
      <c r="H31" s="152"/>
      <c r="I31" s="152"/>
      <c r="J31" s="153"/>
    </row>
    <row r="32" spans="3:10" ht="15" customHeight="1">
      <c r="C32" s="151" t="s">
        <v>40</v>
      </c>
      <c r="D32" s="244">
        <v>5130</v>
      </c>
      <c r="E32" s="148">
        <v>83350</v>
      </c>
      <c r="F32" s="87">
        <v>74451354</v>
      </c>
      <c r="G32" s="68" t="s">
        <v>41</v>
      </c>
      <c r="H32" s="153"/>
      <c r="I32" s="153"/>
      <c r="J32" s="153"/>
    </row>
    <row r="33" spans="3:10" ht="15" customHeight="1">
      <c r="C33" s="151"/>
      <c r="D33" s="244"/>
      <c r="E33" s="148"/>
      <c r="F33" s="82"/>
      <c r="G33" s="337" t="s">
        <v>42</v>
      </c>
      <c r="H33" s="152">
        <v>423</v>
      </c>
      <c r="I33" s="152">
        <v>6457</v>
      </c>
      <c r="J33" s="245">
        <v>6427037</v>
      </c>
    </row>
    <row r="34" spans="3:10" ht="15" customHeight="1">
      <c r="C34" s="151" t="s">
        <v>43</v>
      </c>
      <c r="D34" s="244">
        <v>6147</v>
      </c>
      <c r="E34" s="148">
        <v>95812</v>
      </c>
      <c r="F34" s="87">
        <v>99053128</v>
      </c>
      <c r="G34" s="337" t="s">
        <v>44</v>
      </c>
      <c r="H34" s="152">
        <v>414</v>
      </c>
      <c r="I34" s="152">
        <v>7114</v>
      </c>
      <c r="J34" s="245">
        <v>5581945</v>
      </c>
    </row>
    <row r="35" spans="3:10" ht="15" customHeight="1">
      <c r="C35" s="151" t="s">
        <v>45</v>
      </c>
      <c r="D35" s="244">
        <v>10309</v>
      </c>
      <c r="E35" s="148">
        <v>172969</v>
      </c>
      <c r="F35" s="87">
        <v>187760128</v>
      </c>
      <c r="G35" s="337" t="s">
        <v>46</v>
      </c>
      <c r="H35" s="152">
        <v>1262</v>
      </c>
      <c r="I35" s="152">
        <v>21219</v>
      </c>
      <c r="J35" s="245">
        <v>21827986</v>
      </c>
    </row>
    <row r="36" spans="3:10" ht="15" customHeight="1">
      <c r="C36" s="151" t="s">
        <v>47</v>
      </c>
      <c r="D36" s="244">
        <v>10847</v>
      </c>
      <c r="E36" s="148">
        <v>186750</v>
      </c>
      <c r="F36" s="87">
        <v>203057497</v>
      </c>
      <c r="G36" s="337"/>
      <c r="H36" s="153"/>
      <c r="I36" s="153"/>
      <c r="J36" s="153"/>
    </row>
    <row r="37" spans="3:10" ht="15" customHeight="1">
      <c r="C37" s="151" t="s">
        <v>48</v>
      </c>
      <c r="D37" s="244">
        <v>16547</v>
      </c>
      <c r="E37" s="148">
        <v>312540</v>
      </c>
      <c r="F37" s="87">
        <v>345601972</v>
      </c>
      <c r="G37" s="68" t="s">
        <v>49</v>
      </c>
      <c r="H37" s="153"/>
      <c r="I37" s="153"/>
      <c r="J37" s="153"/>
    </row>
    <row r="38" spans="3:10" ht="15" customHeight="1">
      <c r="C38" s="151" t="s">
        <v>50</v>
      </c>
      <c r="D38" s="244">
        <v>3091</v>
      </c>
      <c r="E38" s="148">
        <v>54396</v>
      </c>
      <c r="F38" s="87">
        <v>60134673</v>
      </c>
      <c r="G38" s="337" t="s">
        <v>51</v>
      </c>
      <c r="H38" s="152">
        <v>1083</v>
      </c>
      <c r="I38" s="152">
        <v>14694</v>
      </c>
      <c r="J38" s="245">
        <v>15258047</v>
      </c>
    </row>
    <row r="39" spans="3:10" ht="15" customHeight="1">
      <c r="C39" s="151"/>
      <c r="D39" s="244"/>
      <c r="E39" s="148"/>
      <c r="F39" s="82"/>
      <c r="G39" s="337"/>
      <c r="H39" s="152"/>
      <c r="I39" s="152"/>
      <c r="J39" s="153"/>
    </row>
    <row r="40" spans="3:10" ht="15" customHeight="1">
      <c r="C40" s="151" t="s">
        <v>52</v>
      </c>
      <c r="D40" s="244">
        <v>7774</v>
      </c>
      <c r="E40" s="148">
        <v>135475</v>
      </c>
      <c r="F40" s="87">
        <v>188728615</v>
      </c>
      <c r="G40" s="68" t="s">
        <v>53</v>
      </c>
      <c r="H40" s="153"/>
      <c r="I40" s="153"/>
      <c r="J40" s="153"/>
    </row>
    <row r="41" spans="3:10" ht="15" customHeight="1">
      <c r="C41" s="151" t="s">
        <v>54</v>
      </c>
      <c r="D41" s="244">
        <v>5586</v>
      </c>
      <c r="E41" s="148">
        <v>91139</v>
      </c>
      <c r="F41" s="87">
        <v>92933476</v>
      </c>
      <c r="G41" s="337" t="s">
        <v>55</v>
      </c>
      <c r="H41" s="152">
        <v>1505</v>
      </c>
      <c r="I41" s="152">
        <v>22851</v>
      </c>
      <c r="J41" s="245">
        <v>25120826</v>
      </c>
    </row>
    <row r="42" spans="3:10" ht="15" customHeight="1">
      <c r="C42" s="151" t="s">
        <v>56</v>
      </c>
      <c r="D42" s="244">
        <v>7964</v>
      </c>
      <c r="E42" s="148">
        <v>151868</v>
      </c>
      <c r="F42" s="87">
        <v>171966606</v>
      </c>
      <c r="G42" s="337"/>
      <c r="H42" s="152"/>
      <c r="I42" s="152"/>
      <c r="J42" s="153"/>
    </row>
    <row r="43" spans="3:10" ht="15" customHeight="1">
      <c r="C43" s="151" t="s">
        <v>57</v>
      </c>
      <c r="D43" s="244">
        <v>3740</v>
      </c>
      <c r="E43" s="148">
        <v>68321</v>
      </c>
      <c r="F43" s="87">
        <v>77473584</v>
      </c>
      <c r="G43" s="68" t="s">
        <v>58</v>
      </c>
      <c r="H43" s="152"/>
      <c r="I43" s="152"/>
      <c r="J43" s="153"/>
    </row>
    <row r="44" spans="3:10" ht="15" customHeight="1">
      <c r="C44" s="151" t="s">
        <v>59</v>
      </c>
      <c r="D44" s="244">
        <v>4435</v>
      </c>
      <c r="E44" s="148">
        <v>85494</v>
      </c>
      <c r="F44" s="87">
        <v>93608884</v>
      </c>
      <c r="G44" s="337" t="s">
        <v>60</v>
      </c>
      <c r="H44" s="153">
        <v>1615</v>
      </c>
      <c r="I44" s="153">
        <v>25342</v>
      </c>
      <c r="J44" s="245">
        <v>36540199</v>
      </c>
    </row>
    <row r="45" spans="3:10" ht="15" customHeight="1">
      <c r="C45" s="151"/>
      <c r="D45" s="244"/>
      <c r="E45" s="148"/>
      <c r="F45" s="82"/>
      <c r="G45" s="337" t="s">
        <v>61</v>
      </c>
      <c r="H45" s="152">
        <v>972</v>
      </c>
      <c r="I45" s="152">
        <v>15468</v>
      </c>
      <c r="J45" s="245">
        <v>17296414</v>
      </c>
    </row>
    <row r="46" spans="3:10" ht="15" customHeight="1">
      <c r="C46" s="151" t="s">
        <v>62</v>
      </c>
      <c r="D46" s="244">
        <v>7562</v>
      </c>
      <c r="E46" s="148">
        <v>123089</v>
      </c>
      <c r="F46" s="87">
        <v>136757246</v>
      </c>
      <c r="G46" s="423"/>
      <c r="H46" s="153"/>
      <c r="I46" s="154"/>
      <c r="J46" s="154"/>
    </row>
    <row r="47" spans="3:10" ht="15" customHeight="1">
      <c r="C47" s="151" t="s">
        <v>63</v>
      </c>
      <c r="D47" s="244">
        <v>3088</v>
      </c>
      <c r="E47" s="148">
        <v>51055</v>
      </c>
      <c r="F47" s="87">
        <v>52617788</v>
      </c>
      <c r="G47" s="337"/>
      <c r="H47" s="152"/>
      <c r="I47" s="152"/>
      <c r="J47" s="153"/>
    </row>
    <row r="48" spans="3:10" ht="15" customHeight="1">
      <c r="C48" s="151" t="s">
        <v>64</v>
      </c>
      <c r="D48" s="244">
        <v>6111</v>
      </c>
      <c r="E48" s="148">
        <v>93025</v>
      </c>
      <c r="F48" s="87">
        <v>115868859</v>
      </c>
      <c r="G48" s="337"/>
      <c r="H48" s="152"/>
      <c r="I48" s="152"/>
      <c r="J48" s="153"/>
    </row>
    <row r="49" spans="3:10" ht="15" customHeight="1">
      <c r="C49" s="151" t="s">
        <v>65</v>
      </c>
      <c r="D49" s="244">
        <v>2506</v>
      </c>
      <c r="E49" s="148">
        <v>42548</v>
      </c>
      <c r="F49" s="87">
        <v>42687313</v>
      </c>
      <c r="G49" s="337"/>
      <c r="H49" s="153"/>
      <c r="I49" s="153"/>
      <c r="J49" s="153"/>
    </row>
    <row r="50" spans="3:10" ht="15" customHeight="1">
      <c r="C50" s="151" t="s">
        <v>66</v>
      </c>
      <c r="D50" s="244">
        <v>4815</v>
      </c>
      <c r="E50" s="148">
        <v>87445</v>
      </c>
      <c r="F50" s="87">
        <v>101839386</v>
      </c>
      <c r="G50" s="68"/>
      <c r="H50" s="153"/>
      <c r="I50" s="153"/>
      <c r="J50" s="153"/>
    </row>
    <row r="51" spans="3:10" ht="15" customHeight="1">
      <c r="C51" s="151"/>
      <c r="D51" s="244"/>
      <c r="E51" s="148"/>
      <c r="F51" s="82"/>
      <c r="G51" s="337"/>
      <c r="H51" s="152"/>
      <c r="I51" s="152"/>
      <c r="J51" s="153"/>
    </row>
    <row r="52" spans="3:10" ht="15" customHeight="1">
      <c r="C52" s="151" t="s">
        <v>67</v>
      </c>
      <c r="D52" s="244">
        <v>5436</v>
      </c>
      <c r="E52" s="148">
        <v>99532</v>
      </c>
      <c r="F52" s="87">
        <v>97481370</v>
      </c>
      <c r="G52" s="337"/>
      <c r="H52" s="152"/>
      <c r="I52" s="152"/>
      <c r="J52" s="153"/>
    </row>
    <row r="53" spans="3:10" ht="15" customHeight="1">
      <c r="C53" s="151" t="s">
        <v>68</v>
      </c>
      <c r="D53" s="244">
        <v>7316</v>
      </c>
      <c r="E53" s="148">
        <v>133964</v>
      </c>
      <c r="F53" s="87">
        <v>131761516</v>
      </c>
      <c r="G53" s="337"/>
      <c r="H53" s="152"/>
      <c r="I53" s="152"/>
      <c r="J53" s="153"/>
    </row>
    <row r="54" spans="3:10" ht="15" customHeight="1">
      <c r="C54" s="151" t="s">
        <v>69</v>
      </c>
      <c r="D54" s="244">
        <v>2472</v>
      </c>
      <c r="E54" s="148">
        <v>42965</v>
      </c>
      <c r="F54" s="87">
        <v>50793759</v>
      </c>
      <c r="G54" s="337"/>
      <c r="H54" s="152"/>
      <c r="I54" s="152"/>
      <c r="J54" s="153"/>
    </row>
    <row r="55" spans="3:10" ht="15" customHeight="1">
      <c r="C55" s="151" t="s">
        <v>70</v>
      </c>
      <c r="D55" s="244">
        <v>3672</v>
      </c>
      <c r="E55" s="148">
        <v>59581</v>
      </c>
      <c r="F55" s="87">
        <v>60109119</v>
      </c>
      <c r="G55" s="337"/>
      <c r="H55" s="152"/>
      <c r="I55" s="152"/>
      <c r="J55" s="153"/>
    </row>
    <row r="56" spans="3:10" ht="15" customHeight="1">
      <c r="C56" s="151" t="s">
        <v>71</v>
      </c>
      <c r="D56" s="244">
        <v>1555</v>
      </c>
      <c r="E56" s="148">
        <v>25057</v>
      </c>
      <c r="F56" s="87">
        <v>30259222</v>
      </c>
      <c r="G56" s="337"/>
      <c r="H56" s="152"/>
      <c r="I56" s="152"/>
      <c r="J56" s="153"/>
    </row>
    <row r="57" spans="3:10" ht="15" customHeight="1">
      <c r="C57" s="151"/>
      <c r="D57" s="244"/>
      <c r="E57" s="148"/>
      <c r="F57" s="82"/>
      <c r="G57" s="337"/>
      <c r="H57" s="152"/>
      <c r="I57" s="152"/>
      <c r="J57" s="153"/>
    </row>
    <row r="58" spans="3:10" ht="15" customHeight="1">
      <c r="C58" s="151" t="s">
        <v>81</v>
      </c>
      <c r="D58" s="244">
        <v>2815</v>
      </c>
      <c r="E58" s="148">
        <v>44987</v>
      </c>
      <c r="F58" s="87">
        <v>49609862</v>
      </c>
      <c r="G58" s="423"/>
      <c r="H58" s="153"/>
      <c r="I58" s="153"/>
      <c r="J58" s="154"/>
    </row>
    <row r="59" spans="3:10" ht="15" customHeight="1">
      <c r="C59" s="151" t="s">
        <v>72</v>
      </c>
      <c r="D59" s="244">
        <v>1897</v>
      </c>
      <c r="E59" s="148">
        <v>27956</v>
      </c>
      <c r="F59" s="87">
        <v>30422823</v>
      </c>
      <c r="G59" s="423"/>
      <c r="H59" s="154"/>
      <c r="I59" s="153"/>
      <c r="J59" s="154"/>
    </row>
    <row r="60" spans="3:10" ht="15" customHeight="1">
      <c r="C60" s="151" t="s">
        <v>73</v>
      </c>
      <c r="D60" s="244">
        <v>3713</v>
      </c>
      <c r="E60" s="148">
        <v>68999</v>
      </c>
      <c r="F60" s="87">
        <v>62876103</v>
      </c>
      <c r="G60" s="423"/>
      <c r="H60" s="154"/>
      <c r="I60" s="153"/>
      <c r="J60" s="154"/>
    </row>
    <row r="61" spans="3:10" ht="15" customHeight="1">
      <c r="C61" s="151" t="s">
        <v>82</v>
      </c>
      <c r="D61" s="244">
        <v>5090</v>
      </c>
      <c r="E61" s="148">
        <v>97876</v>
      </c>
      <c r="F61" s="87">
        <v>97698793</v>
      </c>
      <c r="G61" s="423"/>
      <c r="H61" s="154"/>
      <c r="I61" s="153"/>
      <c r="J61" s="154"/>
    </row>
    <row r="62" spans="3:10" ht="15" customHeight="1">
      <c r="C62" s="313" t="s">
        <v>83</v>
      </c>
      <c r="D62" s="247">
        <v>2566</v>
      </c>
      <c r="E62" s="155">
        <v>43456</v>
      </c>
      <c r="F62" s="248">
        <v>46054122</v>
      </c>
      <c r="G62" s="424"/>
      <c r="H62" s="156"/>
      <c r="I62" s="156"/>
      <c r="J62" s="156"/>
    </row>
    <row r="63" spans="3:10" s="43" customFormat="1" ht="13.5" customHeight="1">
      <c r="C63" s="43" t="s">
        <v>326</v>
      </c>
      <c r="D63" s="499"/>
      <c r="E63" s="499"/>
      <c r="F63" s="499"/>
      <c r="H63" s="499"/>
      <c r="J63" s="499"/>
    </row>
    <row r="64" spans="3:10" s="43" customFormat="1" ht="13.5" customHeight="1">
      <c r="C64" s="43" t="s">
        <v>104</v>
      </c>
      <c r="J64" s="499"/>
    </row>
    <row r="65" spans="3:10" s="43" customFormat="1" ht="13.5" customHeight="1">
      <c r="C65" s="43" t="s">
        <v>1055</v>
      </c>
    </row>
    <row r="66" spans="3:10" s="43" customFormat="1" ht="13.5" customHeight="1">
      <c r="C66" s="157"/>
      <c r="D66" s="157"/>
      <c r="E66" s="157"/>
      <c r="F66" s="157"/>
      <c r="G66" s="157"/>
      <c r="H66" s="157"/>
      <c r="I66" s="157"/>
      <c r="J66" s="157"/>
    </row>
    <row r="67" spans="3:10" s="43" customFormat="1" ht="13.5" customHeight="1">
      <c r="C67" s="157"/>
      <c r="D67" s="157"/>
      <c r="E67" s="157"/>
      <c r="F67" s="157"/>
      <c r="G67" s="157"/>
      <c r="H67" s="157"/>
      <c r="I67" s="157"/>
      <c r="J67" s="158"/>
    </row>
    <row r="68" spans="3:10" s="43" customFormat="1" ht="13.5" customHeight="1">
      <c r="C68" s="157"/>
      <c r="D68" s="157"/>
      <c r="E68" s="157"/>
      <c r="F68" s="157"/>
      <c r="G68" s="157"/>
      <c r="H68" s="157"/>
      <c r="I68" s="157"/>
      <c r="J68" s="158"/>
    </row>
    <row r="69" spans="3:10" s="43" customFormat="1" ht="13.5" customHeight="1">
      <c r="D69" s="499"/>
      <c r="E69" s="499"/>
      <c r="F69" s="499"/>
      <c r="H69" s="499"/>
      <c r="I69" s="499"/>
      <c r="J69" s="499"/>
    </row>
    <row r="70" spans="3:10" ht="13.5" customHeight="1">
      <c r="D70" s="497"/>
      <c r="H70" s="497"/>
    </row>
    <row r="71" spans="3:10" ht="13.5" customHeight="1">
      <c r="D71" s="497"/>
      <c r="H71" s="497"/>
    </row>
    <row r="72" spans="3:10" ht="13.5" customHeight="1">
      <c r="D72" s="497"/>
      <c r="H72" s="497"/>
    </row>
    <row r="73" spans="3:10" ht="13.5" customHeight="1">
      <c r="D73" s="497"/>
      <c r="H73" s="497"/>
    </row>
    <row r="81" spans="10:10" ht="13.5" customHeight="1">
      <c r="J81" s="425"/>
    </row>
    <row r="82" spans="10:10" ht="13.5" customHeight="1">
      <c r="J82" s="425"/>
    </row>
    <row r="83" spans="10:10" ht="13.5" customHeight="1">
      <c r="J83" s="425"/>
    </row>
    <row r="84" spans="10:10" ht="13.5" customHeight="1">
      <c r="J84" s="425"/>
    </row>
    <row r="85" spans="10:10" ht="13.5" customHeight="1">
      <c r="J85" s="425"/>
    </row>
    <row r="86" spans="10:10" ht="13.5" customHeight="1">
      <c r="J86" s="425"/>
    </row>
  </sheetData>
  <mergeCells count="10">
    <mergeCell ref="C3:J3"/>
    <mergeCell ref="H4:J4"/>
    <mergeCell ref="C5:C6"/>
    <mergeCell ref="D5:D6"/>
    <mergeCell ref="E5:E6"/>
    <mergeCell ref="F5:F6"/>
    <mergeCell ref="G5:G6"/>
    <mergeCell ref="H5:H6"/>
    <mergeCell ref="I5:I6"/>
    <mergeCell ref="J5:J6"/>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&amp;L埼玉県統計年鑑&amp;C&amp;F&amp;R15 衛生・福祉・環境</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756D4-9CE9-4055-9AB1-7024ACB275A5}">
  <sheetPr>
    <pageSetUpPr fitToPage="1"/>
  </sheetPr>
  <dimension ref="A1:L69"/>
  <sheetViews>
    <sheetView zoomScaleNormal="100" workbookViewId="0"/>
  </sheetViews>
  <sheetFormatPr defaultColWidth="9" defaultRowHeight="13"/>
  <cols>
    <col min="1" max="1" width="5.6328125" style="43" bestFit="1" customWidth="1"/>
    <col min="2" max="2" width="4.6328125" style="43" customWidth="1"/>
    <col min="3" max="3" width="17.90625" style="43" bestFit="1" customWidth="1"/>
    <col min="4" max="4" width="3.26953125" style="43" bestFit="1" customWidth="1"/>
    <col min="5" max="5" width="12.54296875" style="43" bestFit="1" customWidth="1"/>
    <col min="6" max="6" width="13.54296875" style="43" bestFit="1" customWidth="1"/>
    <col min="7" max="7" width="28.6328125" style="43" bestFit="1" customWidth="1"/>
    <col min="8" max="8" width="11.36328125" style="43" bestFit="1" customWidth="1"/>
    <col min="9" max="9" width="3.26953125" style="43" bestFit="1" customWidth="1"/>
    <col min="10" max="10" width="13.7265625" style="43" bestFit="1" customWidth="1"/>
    <col min="11" max="11" width="13.54296875" style="43" bestFit="1" customWidth="1"/>
    <col min="12" max="12" width="25.26953125" style="43" customWidth="1"/>
    <col min="13" max="13" width="4.6328125" style="43" customWidth="1"/>
    <col min="14" max="16384" width="9" style="43"/>
  </cols>
  <sheetData>
    <row r="1" spans="1:12">
      <c r="A1" s="43">
        <v>2023</v>
      </c>
    </row>
    <row r="2" spans="1:12">
      <c r="A2" s="61" t="s">
        <v>156</v>
      </c>
      <c r="B2" s="61"/>
      <c r="C2" s="61"/>
    </row>
    <row r="3" spans="1:12" ht="21" customHeight="1">
      <c r="C3" s="571" t="s">
        <v>872</v>
      </c>
      <c r="D3" s="571"/>
      <c r="E3" s="571"/>
      <c r="F3" s="571"/>
      <c r="G3" s="571"/>
      <c r="H3" s="571"/>
      <c r="I3" s="571"/>
      <c r="J3" s="571"/>
      <c r="K3" s="571"/>
      <c r="L3" s="571"/>
    </row>
    <row r="4" spans="1:12" ht="15" customHeight="1" thickBot="1"/>
    <row r="5" spans="1:12" ht="15" customHeight="1" thickTop="1">
      <c r="C5" s="572" t="s">
        <v>135</v>
      </c>
      <c r="D5" s="574" t="s">
        <v>136</v>
      </c>
      <c r="E5" s="575"/>
      <c r="F5" s="575"/>
      <c r="G5" s="575"/>
      <c r="H5" s="576" t="s">
        <v>135</v>
      </c>
      <c r="I5" s="574" t="s">
        <v>136</v>
      </c>
      <c r="J5" s="575"/>
      <c r="K5" s="575"/>
      <c r="L5" s="575"/>
    </row>
    <row r="6" spans="1:12" ht="55" customHeight="1">
      <c r="C6" s="573"/>
      <c r="D6" s="578" t="s">
        <v>137</v>
      </c>
      <c r="E6" s="579"/>
      <c r="F6" s="330" t="s">
        <v>138</v>
      </c>
      <c r="G6" s="328" t="s">
        <v>139</v>
      </c>
      <c r="H6" s="577"/>
      <c r="I6" s="580" t="s">
        <v>137</v>
      </c>
      <c r="J6" s="573"/>
      <c r="K6" s="330" t="s">
        <v>138</v>
      </c>
      <c r="L6" s="320" t="s">
        <v>139</v>
      </c>
    </row>
    <row r="7" spans="1:12">
      <c r="C7" s="315"/>
      <c r="D7" s="331"/>
      <c r="E7" s="332"/>
      <c r="F7" s="333"/>
      <c r="G7" s="334"/>
      <c r="H7" s="335"/>
      <c r="I7" s="331"/>
      <c r="J7" s="332"/>
      <c r="K7" s="333"/>
      <c r="L7" s="334"/>
    </row>
    <row r="8" spans="1:12">
      <c r="C8" s="62" t="s">
        <v>171</v>
      </c>
      <c r="D8" s="43" t="s">
        <v>151</v>
      </c>
      <c r="E8" s="63" t="s">
        <v>172</v>
      </c>
      <c r="F8" s="336" t="s">
        <v>154</v>
      </c>
      <c r="G8" s="64" t="s">
        <v>173</v>
      </c>
      <c r="H8" s="337" t="s">
        <v>27</v>
      </c>
      <c r="I8" s="43" t="s">
        <v>140</v>
      </c>
      <c r="J8" s="63" t="s">
        <v>174</v>
      </c>
      <c r="K8" s="336" t="s">
        <v>147</v>
      </c>
      <c r="L8" s="64"/>
    </row>
    <row r="9" spans="1:12">
      <c r="C9" s="310" t="s">
        <v>175</v>
      </c>
      <c r="E9" s="63" t="s">
        <v>176</v>
      </c>
      <c r="F9" s="336" t="s">
        <v>177</v>
      </c>
      <c r="G9" s="64" t="s">
        <v>178</v>
      </c>
      <c r="H9" s="338" t="s">
        <v>179</v>
      </c>
      <c r="J9" s="63" t="s">
        <v>180</v>
      </c>
      <c r="K9" s="336" t="s">
        <v>148</v>
      </c>
      <c r="L9" s="64" t="s">
        <v>181</v>
      </c>
    </row>
    <row r="10" spans="1:12">
      <c r="C10" s="62">
        <v>11100</v>
      </c>
      <c r="E10" s="63"/>
      <c r="F10" s="336"/>
      <c r="G10" s="64"/>
      <c r="H10" s="337">
        <v>11209</v>
      </c>
      <c r="I10" s="43" t="s">
        <v>151</v>
      </c>
      <c r="J10" s="63" t="s">
        <v>182</v>
      </c>
      <c r="K10" s="336" t="s">
        <v>146</v>
      </c>
      <c r="L10" s="64" t="s">
        <v>183</v>
      </c>
    </row>
    <row r="11" spans="1:12">
      <c r="C11" s="339"/>
      <c r="D11" s="340"/>
      <c r="E11" s="341"/>
      <c r="F11" s="342"/>
      <c r="G11" s="343"/>
      <c r="H11" s="344"/>
      <c r="I11" s="340"/>
      <c r="J11" s="341"/>
      <c r="K11" s="342"/>
      <c r="L11" s="343"/>
    </row>
    <row r="12" spans="1:12">
      <c r="C12" s="62"/>
      <c r="E12" s="63"/>
      <c r="F12" s="336"/>
      <c r="G12" s="64"/>
      <c r="H12" s="345"/>
      <c r="I12" s="346"/>
      <c r="J12" s="347"/>
      <c r="K12" s="348"/>
      <c r="L12" s="349"/>
    </row>
    <row r="13" spans="1:12">
      <c r="C13" s="62" t="s">
        <v>184</v>
      </c>
      <c r="D13" s="43" t="s">
        <v>185</v>
      </c>
      <c r="E13" s="63" t="s">
        <v>186</v>
      </c>
      <c r="F13" s="336" t="s">
        <v>147</v>
      </c>
      <c r="G13" s="64"/>
      <c r="H13" s="337" t="s">
        <v>28</v>
      </c>
      <c r="I13" s="43" t="s">
        <v>151</v>
      </c>
      <c r="J13" s="63" t="s">
        <v>187</v>
      </c>
      <c r="K13" s="336" t="s">
        <v>142</v>
      </c>
      <c r="L13" s="64" t="s">
        <v>188</v>
      </c>
    </row>
    <row r="14" spans="1:12">
      <c r="C14" s="310" t="s">
        <v>189</v>
      </c>
      <c r="D14" s="43" t="s">
        <v>140</v>
      </c>
      <c r="E14" s="63" t="s">
        <v>190</v>
      </c>
      <c r="F14" s="336" t="s">
        <v>148</v>
      </c>
      <c r="G14" s="64" t="s">
        <v>191</v>
      </c>
      <c r="H14" s="338" t="s">
        <v>192</v>
      </c>
      <c r="J14" s="63"/>
      <c r="K14" s="336"/>
      <c r="L14" s="64" t="s">
        <v>193</v>
      </c>
    </row>
    <row r="15" spans="1:12">
      <c r="C15" s="62">
        <v>11201</v>
      </c>
      <c r="E15" s="63" t="s">
        <v>194</v>
      </c>
      <c r="F15" s="336" t="s">
        <v>146</v>
      </c>
      <c r="G15" s="64" t="s">
        <v>195</v>
      </c>
      <c r="H15" s="337">
        <v>11210</v>
      </c>
      <c r="J15" s="63"/>
      <c r="K15" s="336"/>
      <c r="L15" s="64"/>
    </row>
    <row r="16" spans="1:12">
      <c r="C16" s="62"/>
      <c r="E16" s="63"/>
      <c r="F16" s="336"/>
      <c r="G16" s="64" t="s">
        <v>196</v>
      </c>
      <c r="H16" s="344"/>
      <c r="I16" s="340"/>
      <c r="J16" s="341"/>
      <c r="K16" s="342"/>
      <c r="L16" s="343"/>
    </row>
    <row r="17" spans="3:12">
      <c r="C17" s="62"/>
      <c r="E17" s="63"/>
      <c r="F17" s="336"/>
      <c r="G17" s="64" t="s">
        <v>197</v>
      </c>
      <c r="H17" s="345"/>
      <c r="I17" s="346"/>
      <c r="J17" s="347"/>
      <c r="K17" s="348"/>
      <c r="L17" s="349"/>
    </row>
    <row r="18" spans="3:12">
      <c r="C18" s="62"/>
      <c r="E18" s="63" t="s">
        <v>198</v>
      </c>
      <c r="F18" s="336" t="s">
        <v>144</v>
      </c>
      <c r="G18" s="64" t="s">
        <v>199</v>
      </c>
      <c r="H18" s="337" t="s">
        <v>30</v>
      </c>
      <c r="I18" s="43" t="s">
        <v>151</v>
      </c>
      <c r="J18" s="63" t="s">
        <v>200</v>
      </c>
      <c r="K18" s="336" t="s">
        <v>154</v>
      </c>
      <c r="L18" s="64" t="s">
        <v>201</v>
      </c>
    </row>
    <row r="19" spans="3:12">
      <c r="C19" s="339"/>
      <c r="D19" s="340"/>
      <c r="E19" s="341"/>
      <c r="F19" s="342"/>
      <c r="G19" s="343"/>
      <c r="H19" s="338" t="s">
        <v>202</v>
      </c>
      <c r="J19" s="63"/>
      <c r="K19" s="336"/>
      <c r="L19" s="64"/>
    </row>
    <row r="20" spans="3:12">
      <c r="C20" s="350"/>
      <c r="D20" s="346"/>
      <c r="E20" s="347"/>
      <c r="F20" s="348"/>
      <c r="G20" s="349"/>
      <c r="H20" s="337">
        <v>11211</v>
      </c>
      <c r="J20" s="63"/>
      <c r="K20" s="336"/>
      <c r="L20" s="64"/>
    </row>
    <row r="21" spans="3:12">
      <c r="C21" s="62" t="s">
        <v>203</v>
      </c>
      <c r="D21" s="43" t="s">
        <v>151</v>
      </c>
      <c r="E21" s="63" t="s">
        <v>153</v>
      </c>
      <c r="F21" s="336" t="s">
        <v>142</v>
      </c>
      <c r="G21" s="64" t="s">
        <v>204</v>
      </c>
      <c r="H21" s="344"/>
      <c r="I21" s="340"/>
      <c r="J21" s="341"/>
      <c r="K21" s="342"/>
      <c r="L21" s="343"/>
    </row>
    <row r="22" spans="3:12">
      <c r="C22" s="310" t="s">
        <v>205</v>
      </c>
      <c r="E22" s="63" t="s">
        <v>206</v>
      </c>
      <c r="F22" s="336" t="s">
        <v>148</v>
      </c>
      <c r="G22" s="64" t="s">
        <v>207</v>
      </c>
      <c r="H22" s="345"/>
      <c r="I22" s="346"/>
      <c r="J22" s="347"/>
      <c r="K22" s="348"/>
      <c r="L22" s="349"/>
    </row>
    <row r="23" spans="3:12">
      <c r="C23" s="62">
        <v>11202</v>
      </c>
      <c r="E23" s="63"/>
      <c r="F23" s="336"/>
      <c r="G23" s="64"/>
      <c r="H23" s="337" t="s">
        <v>33</v>
      </c>
      <c r="I23" s="43" t="s">
        <v>140</v>
      </c>
      <c r="J23" s="63" t="s">
        <v>208</v>
      </c>
      <c r="K23" s="336" t="s">
        <v>142</v>
      </c>
      <c r="L23" s="64" t="s">
        <v>209</v>
      </c>
    </row>
    <row r="24" spans="3:12">
      <c r="C24" s="339"/>
      <c r="D24" s="340"/>
      <c r="E24" s="341"/>
      <c r="F24" s="342"/>
      <c r="G24" s="343"/>
      <c r="H24" s="351" t="s">
        <v>210</v>
      </c>
      <c r="J24" s="63"/>
      <c r="K24" s="352" t="s">
        <v>211</v>
      </c>
      <c r="L24" s="64" t="s">
        <v>212</v>
      </c>
    </row>
    <row r="25" spans="3:12">
      <c r="C25" s="350"/>
      <c r="D25" s="346"/>
      <c r="E25" s="347"/>
      <c r="F25" s="348"/>
      <c r="G25" s="349"/>
      <c r="H25" s="337">
        <v>11212</v>
      </c>
      <c r="J25" s="63" t="s">
        <v>149</v>
      </c>
      <c r="K25" s="336" t="s">
        <v>144</v>
      </c>
      <c r="L25" s="64" t="s">
        <v>213</v>
      </c>
    </row>
    <row r="26" spans="3:12">
      <c r="C26" s="62" t="s">
        <v>214</v>
      </c>
      <c r="D26" s="43" t="s">
        <v>140</v>
      </c>
      <c r="E26" s="63" t="s">
        <v>152</v>
      </c>
      <c r="F26" s="336" t="s">
        <v>142</v>
      </c>
      <c r="G26" s="64" t="s">
        <v>215</v>
      </c>
      <c r="H26" s="337"/>
      <c r="J26" s="63" t="s">
        <v>143</v>
      </c>
      <c r="K26" s="336" t="s">
        <v>146</v>
      </c>
      <c r="L26" s="64" t="s">
        <v>216</v>
      </c>
    </row>
    <row r="27" spans="3:12">
      <c r="C27" s="310" t="s">
        <v>217</v>
      </c>
      <c r="E27" s="63"/>
      <c r="F27" s="352" t="s">
        <v>218</v>
      </c>
      <c r="G27" s="64" t="s">
        <v>219</v>
      </c>
      <c r="H27" s="337"/>
      <c r="J27" s="63"/>
      <c r="K27" s="336"/>
      <c r="L27" s="64" t="s">
        <v>145</v>
      </c>
    </row>
    <row r="28" spans="3:12">
      <c r="C28" s="62">
        <v>11203</v>
      </c>
      <c r="E28" s="63" t="s">
        <v>220</v>
      </c>
      <c r="F28" s="336" t="s">
        <v>148</v>
      </c>
      <c r="G28" s="64" t="s">
        <v>221</v>
      </c>
      <c r="H28" s="337"/>
      <c r="J28" s="63" t="s">
        <v>222</v>
      </c>
      <c r="K28" s="336" t="s">
        <v>146</v>
      </c>
      <c r="L28" s="64" t="s">
        <v>223</v>
      </c>
    </row>
    <row r="29" spans="3:12">
      <c r="C29" s="62"/>
      <c r="E29" s="63"/>
      <c r="F29" s="336"/>
      <c r="G29" s="64" t="s">
        <v>224</v>
      </c>
      <c r="H29" s="337"/>
      <c r="J29" s="63" t="s">
        <v>225</v>
      </c>
      <c r="K29" s="336" t="s">
        <v>146</v>
      </c>
      <c r="L29" s="64" t="s">
        <v>226</v>
      </c>
    </row>
    <row r="30" spans="3:12">
      <c r="C30" s="62"/>
      <c r="E30" s="63" t="s">
        <v>227</v>
      </c>
      <c r="F30" s="336" t="s">
        <v>150</v>
      </c>
      <c r="G30" s="64" t="s">
        <v>228</v>
      </c>
      <c r="H30" s="337"/>
      <c r="J30" s="63"/>
      <c r="K30" s="336"/>
      <c r="L30" s="64" t="s">
        <v>229</v>
      </c>
    </row>
    <row r="31" spans="3:12">
      <c r="C31" s="62"/>
      <c r="E31" s="63" t="s">
        <v>230</v>
      </c>
      <c r="F31" s="336" t="s">
        <v>144</v>
      </c>
      <c r="G31" s="64" t="s">
        <v>231</v>
      </c>
      <c r="H31" s="344"/>
      <c r="I31" s="340"/>
      <c r="J31" s="341"/>
      <c r="K31" s="342"/>
      <c r="L31" s="343"/>
    </row>
    <row r="32" spans="3:12">
      <c r="C32" s="62"/>
      <c r="E32" s="63"/>
      <c r="F32" s="336"/>
      <c r="G32" s="64" t="s">
        <v>232</v>
      </c>
      <c r="H32" s="345"/>
      <c r="I32" s="346"/>
      <c r="J32" s="347"/>
      <c r="K32" s="348"/>
      <c r="L32" s="349"/>
    </row>
    <row r="33" spans="3:12">
      <c r="C33" s="62"/>
      <c r="E33" s="63" t="s">
        <v>233</v>
      </c>
      <c r="F33" s="336" t="s">
        <v>148</v>
      </c>
      <c r="G33" s="64" t="s">
        <v>234</v>
      </c>
      <c r="H33" s="337" t="s">
        <v>35</v>
      </c>
      <c r="I33" s="43" t="s">
        <v>151</v>
      </c>
      <c r="J33" s="63" t="s">
        <v>153</v>
      </c>
      <c r="K33" s="336" t="s">
        <v>154</v>
      </c>
      <c r="L33" s="64" t="s">
        <v>235</v>
      </c>
    </row>
    <row r="34" spans="3:12">
      <c r="C34" s="62"/>
      <c r="E34" s="63" t="s">
        <v>236</v>
      </c>
      <c r="F34" s="336" t="s">
        <v>144</v>
      </c>
      <c r="G34" s="64" t="s">
        <v>237</v>
      </c>
      <c r="H34" s="338" t="s">
        <v>238</v>
      </c>
      <c r="J34" s="63"/>
      <c r="K34" s="336"/>
      <c r="L34" s="64"/>
    </row>
    <row r="35" spans="3:12">
      <c r="C35" s="62"/>
      <c r="E35" s="63"/>
      <c r="F35" s="336"/>
      <c r="G35" s="64" t="s">
        <v>239</v>
      </c>
      <c r="H35" s="337">
        <v>11214</v>
      </c>
      <c r="J35" s="63"/>
      <c r="K35" s="336"/>
      <c r="L35" s="64"/>
    </row>
    <row r="36" spans="3:12">
      <c r="C36" s="62"/>
      <c r="E36" s="63" t="s">
        <v>240</v>
      </c>
      <c r="F36" s="336" t="s">
        <v>144</v>
      </c>
      <c r="G36" s="64" t="s">
        <v>241</v>
      </c>
      <c r="H36" s="344"/>
      <c r="I36" s="340"/>
      <c r="J36" s="341"/>
      <c r="K36" s="342"/>
      <c r="L36" s="343"/>
    </row>
    <row r="37" spans="3:12">
      <c r="C37" s="62"/>
      <c r="E37" s="63" t="s">
        <v>242</v>
      </c>
      <c r="F37" s="336" t="s">
        <v>148</v>
      </c>
      <c r="G37" s="64" t="s">
        <v>243</v>
      </c>
      <c r="H37" s="345"/>
      <c r="I37" s="346"/>
      <c r="J37" s="347"/>
      <c r="K37" s="348"/>
      <c r="L37" s="349"/>
    </row>
    <row r="38" spans="3:12">
      <c r="C38" s="62"/>
      <c r="E38" s="63" t="s">
        <v>244</v>
      </c>
      <c r="F38" s="336" t="s">
        <v>144</v>
      </c>
      <c r="G38" s="64" t="s">
        <v>245</v>
      </c>
      <c r="H38" s="337" t="s">
        <v>37</v>
      </c>
      <c r="I38" s="43" t="s">
        <v>140</v>
      </c>
      <c r="J38" s="63" t="s">
        <v>208</v>
      </c>
      <c r="K38" s="336" t="s">
        <v>142</v>
      </c>
      <c r="L38" s="64" t="s">
        <v>246</v>
      </c>
    </row>
    <row r="39" spans="3:12">
      <c r="C39" s="62"/>
      <c r="E39" s="63" t="s">
        <v>247</v>
      </c>
      <c r="F39" s="336" t="s">
        <v>146</v>
      </c>
      <c r="G39" s="64" t="s">
        <v>248</v>
      </c>
      <c r="H39" s="338" t="s">
        <v>249</v>
      </c>
      <c r="J39" s="63"/>
      <c r="K39" s="352" t="s">
        <v>211</v>
      </c>
      <c r="L39" s="64" t="s">
        <v>250</v>
      </c>
    </row>
    <row r="40" spans="3:12">
      <c r="C40" s="62"/>
      <c r="D40" s="43" t="s">
        <v>151</v>
      </c>
      <c r="E40" s="63" t="s">
        <v>251</v>
      </c>
      <c r="F40" s="336" t="s">
        <v>148</v>
      </c>
      <c r="G40" s="64" t="s">
        <v>252</v>
      </c>
      <c r="H40" s="337">
        <v>11215</v>
      </c>
      <c r="J40" s="63" t="s">
        <v>253</v>
      </c>
      <c r="K40" s="336" t="s">
        <v>144</v>
      </c>
      <c r="L40" s="64" t="s">
        <v>254</v>
      </c>
    </row>
    <row r="41" spans="3:12">
      <c r="C41" s="339"/>
      <c r="D41" s="340"/>
      <c r="E41" s="341"/>
      <c r="F41" s="342"/>
      <c r="G41" s="343"/>
      <c r="H41" s="344"/>
      <c r="I41" s="340"/>
      <c r="J41" s="341"/>
      <c r="K41" s="342"/>
      <c r="L41" s="343"/>
    </row>
    <row r="42" spans="3:12">
      <c r="C42" s="350"/>
      <c r="D42" s="346"/>
      <c r="E42" s="347"/>
      <c r="F42" s="348"/>
      <c r="G42" s="349"/>
      <c r="H42" s="345"/>
      <c r="I42" s="346"/>
      <c r="J42" s="347"/>
      <c r="K42" s="348"/>
      <c r="L42" s="349"/>
    </row>
    <row r="43" spans="3:12">
      <c r="C43" s="62" t="s">
        <v>22</v>
      </c>
      <c r="D43" s="43" t="s">
        <v>140</v>
      </c>
      <c r="E43" s="63" t="s">
        <v>255</v>
      </c>
      <c r="F43" s="336" t="s">
        <v>147</v>
      </c>
      <c r="G43" s="64"/>
      <c r="H43" s="337" t="s">
        <v>39</v>
      </c>
      <c r="I43" s="43" t="s">
        <v>140</v>
      </c>
      <c r="J43" s="63" t="s">
        <v>256</v>
      </c>
      <c r="K43" s="336" t="s">
        <v>142</v>
      </c>
      <c r="L43" s="64" t="s">
        <v>257</v>
      </c>
    </row>
    <row r="44" spans="3:12">
      <c r="C44" s="310" t="s">
        <v>258</v>
      </c>
      <c r="E44" s="63" t="s">
        <v>259</v>
      </c>
      <c r="F44" s="336" t="s">
        <v>260</v>
      </c>
      <c r="G44" s="64" t="s">
        <v>261</v>
      </c>
      <c r="H44" s="338" t="s">
        <v>262</v>
      </c>
      <c r="J44" s="63"/>
      <c r="K44" s="352" t="s">
        <v>211</v>
      </c>
      <c r="L44" s="64" t="s">
        <v>263</v>
      </c>
    </row>
    <row r="45" spans="3:12">
      <c r="C45" s="62">
        <v>11206</v>
      </c>
      <c r="E45" s="63" t="s">
        <v>264</v>
      </c>
      <c r="F45" s="336" t="s">
        <v>146</v>
      </c>
      <c r="G45" s="64" t="s">
        <v>265</v>
      </c>
      <c r="H45" s="337">
        <v>11216</v>
      </c>
      <c r="J45" s="63"/>
      <c r="K45" s="336"/>
      <c r="L45" s="64" t="s">
        <v>266</v>
      </c>
    </row>
    <row r="46" spans="3:12">
      <c r="C46" s="62"/>
      <c r="E46" s="63" t="s">
        <v>141</v>
      </c>
      <c r="F46" s="336" t="s">
        <v>146</v>
      </c>
      <c r="G46" s="64" t="s">
        <v>267</v>
      </c>
      <c r="H46" s="337"/>
      <c r="J46" s="353" t="s">
        <v>268</v>
      </c>
      <c r="K46" s="336" t="s">
        <v>142</v>
      </c>
      <c r="L46" s="354" t="s">
        <v>879</v>
      </c>
    </row>
    <row r="47" spans="3:12">
      <c r="C47" s="62"/>
      <c r="E47" s="63" t="s">
        <v>269</v>
      </c>
      <c r="F47" s="336" t="s">
        <v>146</v>
      </c>
      <c r="G47" s="64" t="s">
        <v>270</v>
      </c>
      <c r="H47" s="337"/>
      <c r="J47" s="63"/>
      <c r="K47" s="336"/>
      <c r="L47" s="64" t="s">
        <v>271</v>
      </c>
    </row>
    <row r="48" spans="3:12">
      <c r="C48" s="62"/>
      <c r="E48" s="63" t="s">
        <v>272</v>
      </c>
      <c r="F48" s="336" t="s">
        <v>146</v>
      </c>
      <c r="G48" s="64" t="s">
        <v>273</v>
      </c>
      <c r="H48" s="337"/>
      <c r="J48" s="63" t="s">
        <v>274</v>
      </c>
      <c r="K48" s="336" t="s">
        <v>148</v>
      </c>
      <c r="L48" s="64" t="s">
        <v>275</v>
      </c>
    </row>
    <row r="49" spans="3:12">
      <c r="C49" s="62"/>
      <c r="E49" s="63" t="s">
        <v>276</v>
      </c>
      <c r="F49" s="336" t="s">
        <v>144</v>
      </c>
      <c r="G49" s="64" t="s">
        <v>277</v>
      </c>
      <c r="H49" s="337"/>
      <c r="J49" s="355" t="s">
        <v>146</v>
      </c>
      <c r="K49" s="336" t="s">
        <v>144</v>
      </c>
      <c r="L49" s="64" t="s">
        <v>278</v>
      </c>
    </row>
    <row r="50" spans="3:12">
      <c r="C50" s="62"/>
      <c r="E50" s="63"/>
      <c r="F50" s="336"/>
      <c r="G50" s="64" t="s">
        <v>279</v>
      </c>
      <c r="H50" s="344"/>
      <c r="I50" s="340"/>
      <c r="J50" s="341"/>
      <c r="K50" s="342"/>
      <c r="L50" s="343"/>
    </row>
    <row r="51" spans="3:12">
      <c r="C51" s="62"/>
      <c r="E51" s="63" t="s">
        <v>280</v>
      </c>
      <c r="F51" s="336" t="s">
        <v>146</v>
      </c>
      <c r="G51" s="64" t="s">
        <v>281</v>
      </c>
      <c r="H51" s="345"/>
      <c r="I51" s="346"/>
      <c r="J51" s="347"/>
      <c r="K51" s="348"/>
      <c r="L51" s="349"/>
    </row>
    <row r="52" spans="3:12">
      <c r="C52" s="62"/>
      <c r="E52" s="63" t="s">
        <v>282</v>
      </c>
      <c r="F52" s="336" t="s">
        <v>148</v>
      </c>
      <c r="G52" s="64" t="s">
        <v>283</v>
      </c>
      <c r="H52" s="337" t="s">
        <v>40</v>
      </c>
      <c r="I52" s="43" t="s">
        <v>140</v>
      </c>
      <c r="J52" s="63" t="s">
        <v>208</v>
      </c>
      <c r="K52" s="336" t="s">
        <v>142</v>
      </c>
      <c r="L52" s="64" t="s">
        <v>284</v>
      </c>
    </row>
    <row r="53" spans="3:12">
      <c r="C53" s="62"/>
      <c r="E53" s="63" t="s">
        <v>285</v>
      </c>
      <c r="F53" s="336" t="s">
        <v>144</v>
      </c>
      <c r="G53" s="64" t="s">
        <v>286</v>
      </c>
      <c r="H53" s="338" t="s">
        <v>287</v>
      </c>
      <c r="J53" s="63"/>
      <c r="K53" s="336"/>
      <c r="L53" s="64" t="s">
        <v>288</v>
      </c>
    </row>
    <row r="54" spans="3:12">
      <c r="C54" s="62"/>
      <c r="E54" s="63" t="s">
        <v>289</v>
      </c>
      <c r="F54" s="336" t="s">
        <v>146</v>
      </c>
      <c r="G54" s="64" t="s">
        <v>290</v>
      </c>
      <c r="H54" s="337">
        <v>11217</v>
      </c>
      <c r="J54" s="63" t="s">
        <v>291</v>
      </c>
      <c r="K54" s="336" t="s">
        <v>148</v>
      </c>
      <c r="L54" s="64" t="s">
        <v>292</v>
      </c>
    </row>
    <row r="55" spans="3:12">
      <c r="C55" s="62"/>
      <c r="E55" s="63" t="s">
        <v>293</v>
      </c>
      <c r="F55" s="336" t="s">
        <v>146</v>
      </c>
      <c r="G55" s="64" t="s">
        <v>294</v>
      </c>
      <c r="H55" s="337"/>
      <c r="J55" s="63"/>
      <c r="K55" s="352" t="s">
        <v>211</v>
      </c>
      <c r="L55" s="64"/>
    </row>
    <row r="56" spans="3:12">
      <c r="C56" s="62"/>
      <c r="E56" s="63" t="s">
        <v>295</v>
      </c>
      <c r="F56" s="336" t="s">
        <v>146</v>
      </c>
      <c r="G56" s="64" t="s">
        <v>296</v>
      </c>
      <c r="H56" s="337"/>
      <c r="I56" s="43" t="s">
        <v>151</v>
      </c>
      <c r="J56" s="63" t="s">
        <v>153</v>
      </c>
      <c r="K56" s="336" t="s">
        <v>177</v>
      </c>
      <c r="L56" s="64" t="s">
        <v>297</v>
      </c>
    </row>
    <row r="57" spans="3:12">
      <c r="C57" s="62"/>
      <c r="D57" s="43" t="s">
        <v>151</v>
      </c>
      <c r="E57" s="63" t="s">
        <v>298</v>
      </c>
      <c r="F57" s="336" t="s">
        <v>177</v>
      </c>
      <c r="G57" s="64" t="s">
        <v>299</v>
      </c>
      <c r="H57" s="344"/>
      <c r="I57" s="340"/>
      <c r="J57" s="341"/>
      <c r="K57" s="342"/>
      <c r="L57" s="343"/>
    </row>
    <row r="58" spans="3:12">
      <c r="C58" s="339"/>
      <c r="D58" s="340"/>
      <c r="E58" s="341"/>
      <c r="F58" s="342"/>
      <c r="G58" s="343"/>
      <c r="H58" s="345"/>
      <c r="I58" s="346"/>
      <c r="J58" s="347"/>
      <c r="K58" s="348"/>
      <c r="L58" s="349"/>
    </row>
    <row r="59" spans="3:12">
      <c r="C59" s="350"/>
      <c r="D59" s="346"/>
      <c r="E59" s="347"/>
      <c r="F59" s="348"/>
      <c r="G59" s="349"/>
      <c r="H59" s="337" t="s">
        <v>43</v>
      </c>
      <c r="I59" s="43" t="s">
        <v>151</v>
      </c>
      <c r="J59" s="63" t="s">
        <v>298</v>
      </c>
      <c r="K59" s="336" t="s">
        <v>154</v>
      </c>
      <c r="L59" s="64" t="s">
        <v>300</v>
      </c>
    </row>
    <row r="60" spans="3:12">
      <c r="C60" s="62" t="s">
        <v>24</v>
      </c>
      <c r="D60" s="43" t="s">
        <v>151</v>
      </c>
      <c r="E60" s="63" t="s">
        <v>176</v>
      </c>
      <c r="F60" s="336" t="s">
        <v>154</v>
      </c>
      <c r="G60" s="64" t="s">
        <v>301</v>
      </c>
      <c r="H60" s="338" t="s">
        <v>302</v>
      </c>
      <c r="J60" s="63"/>
      <c r="K60" s="336"/>
      <c r="L60" s="64" t="s">
        <v>303</v>
      </c>
    </row>
    <row r="61" spans="3:12">
      <c r="C61" s="310" t="s">
        <v>304</v>
      </c>
      <c r="E61" s="63"/>
      <c r="F61" s="336"/>
      <c r="G61" s="64" t="s">
        <v>305</v>
      </c>
      <c r="H61" s="337">
        <v>11218</v>
      </c>
      <c r="J61" s="63" t="s">
        <v>306</v>
      </c>
      <c r="K61" s="336" t="s">
        <v>144</v>
      </c>
      <c r="L61" s="64" t="s">
        <v>307</v>
      </c>
    </row>
    <row r="62" spans="3:12">
      <c r="C62" s="62">
        <v>11207</v>
      </c>
      <c r="E62" s="63"/>
      <c r="F62" s="336"/>
      <c r="G62" s="64"/>
      <c r="H62" s="337"/>
      <c r="J62" s="63"/>
      <c r="K62" s="336"/>
      <c r="L62" s="64" t="s">
        <v>308</v>
      </c>
    </row>
    <row r="63" spans="3:12">
      <c r="C63" s="339"/>
      <c r="D63" s="340"/>
      <c r="E63" s="341"/>
      <c r="F63" s="342"/>
      <c r="G63" s="343"/>
      <c r="H63" s="337"/>
      <c r="J63" s="63"/>
      <c r="K63" s="336"/>
      <c r="L63" s="64" t="s">
        <v>309</v>
      </c>
    </row>
    <row r="64" spans="3:12">
      <c r="C64" s="350"/>
      <c r="D64" s="346"/>
      <c r="E64" s="347"/>
      <c r="F64" s="348"/>
      <c r="G64" s="349"/>
      <c r="H64" s="337"/>
      <c r="J64" s="63"/>
      <c r="K64" s="336"/>
      <c r="L64" s="64" t="s">
        <v>310</v>
      </c>
    </row>
    <row r="65" spans="3:12">
      <c r="C65" s="62" t="s">
        <v>26</v>
      </c>
      <c r="D65" s="43" t="s">
        <v>140</v>
      </c>
      <c r="E65" s="63" t="s">
        <v>311</v>
      </c>
      <c r="F65" s="336" t="s">
        <v>147</v>
      </c>
      <c r="G65" s="64"/>
      <c r="H65" s="337"/>
      <c r="J65" s="63"/>
      <c r="K65" s="336"/>
      <c r="L65" s="64" t="s">
        <v>312</v>
      </c>
    </row>
    <row r="66" spans="3:12">
      <c r="C66" s="310" t="s">
        <v>313</v>
      </c>
      <c r="E66" s="63" t="s">
        <v>194</v>
      </c>
      <c r="F66" s="336" t="s">
        <v>148</v>
      </c>
      <c r="G66" s="64" t="s">
        <v>871</v>
      </c>
      <c r="H66" s="337"/>
      <c r="J66" s="63"/>
      <c r="K66" s="336"/>
      <c r="L66" s="64"/>
    </row>
    <row r="67" spans="3:12">
      <c r="C67" s="62">
        <v>11208</v>
      </c>
      <c r="E67" s="63"/>
      <c r="F67" s="336"/>
      <c r="G67" s="64"/>
      <c r="H67" s="337"/>
      <c r="J67" s="63"/>
      <c r="K67" s="336"/>
      <c r="L67" s="64"/>
    </row>
    <row r="68" spans="3:12">
      <c r="C68" s="65"/>
      <c r="D68" s="66"/>
      <c r="E68" s="67"/>
      <c r="F68" s="356"/>
      <c r="G68" s="357"/>
      <c r="H68" s="358"/>
      <c r="I68" s="66"/>
      <c r="J68" s="67"/>
      <c r="K68" s="356"/>
      <c r="L68" s="357"/>
    </row>
    <row r="69" spans="3:12">
      <c r="C69" s="43" t="s">
        <v>314</v>
      </c>
    </row>
  </sheetData>
  <mergeCells count="7">
    <mergeCell ref="C3:L3"/>
    <mergeCell ref="C5:C6"/>
    <mergeCell ref="D5:G5"/>
    <mergeCell ref="H5:H6"/>
    <mergeCell ref="I5:L5"/>
    <mergeCell ref="D6:E6"/>
    <mergeCell ref="I6:J6"/>
  </mergeCells>
  <phoneticPr fontId="3"/>
  <pageMargins left="0.59055118110236227" right="0.59055118110236227" top="0.59055118110236227" bottom="0.59055118110236227" header="0.31496062992125984" footer="0.31496062992125984"/>
  <pageSetup paperSize="9" scale="59" orientation="portrait" r:id="rId1"/>
  <headerFooter>
    <oddHeader>&amp;L埼玉県統計年鑑&amp;C&amp;F&amp;R1 総説</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B32B9-8A61-42D5-820D-5A86B5EE45FE}">
  <dimension ref="A1:J76"/>
  <sheetViews>
    <sheetView zoomScaleNormal="100" workbookViewId="0"/>
  </sheetViews>
  <sheetFormatPr defaultColWidth="9" defaultRowHeight="13"/>
  <cols>
    <col min="1" max="2" width="4.6328125" style="43" customWidth="1"/>
    <col min="3" max="4" width="12.453125" style="425" customWidth="1"/>
    <col min="5" max="5" width="12.453125" style="497" customWidth="1"/>
    <col min="6" max="6" width="17.453125" style="497" customWidth="1"/>
    <col min="7" max="9" width="12.453125" style="425" customWidth="1"/>
    <col min="10" max="10" width="17.453125" style="425" customWidth="1"/>
    <col min="11" max="11" width="4.6328125" style="425" customWidth="1"/>
    <col min="12" max="16384" width="9" style="425"/>
  </cols>
  <sheetData>
    <row r="1" spans="1:10" s="43" customFormat="1">
      <c r="A1" s="43">
        <v>2023</v>
      </c>
    </row>
    <row r="2" spans="1:10" s="43" customFormat="1">
      <c r="A2" s="61" t="s">
        <v>156</v>
      </c>
      <c r="B2" s="61"/>
      <c r="C2" s="487"/>
    </row>
    <row r="3" spans="1:10" s="43" customFormat="1" ht="21">
      <c r="C3" s="581" t="s">
        <v>324</v>
      </c>
      <c r="D3" s="581"/>
      <c r="E3" s="581"/>
      <c r="F3" s="581"/>
      <c r="G3" s="581"/>
      <c r="H3" s="581"/>
      <c r="I3" s="581"/>
      <c r="J3" s="581"/>
    </row>
    <row r="4" spans="1:10" ht="15" customHeight="1" thickBot="1">
      <c r="C4" s="97" t="s">
        <v>325</v>
      </c>
      <c r="H4" s="674" t="s">
        <v>74</v>
      </c>
      <c r="I4" s="674"/>
      <c r="J4" s="674"/>
    </row>
    <row r="5" spans="1:10" ht="15" customHeight="1" thickTop="1">
      <c r="C5" s="572" t="s">
        <v>75</v>
      </c>
      <c r="D5" s="677" t="s">
        <v>76</v>
      </c>
      <c r="E5" s="587" t="s">
        <v>77</v>
      </c>
      <c r="F5" s="666" t="s">
        <v>78</v>
      </c>
      <c r="G5" s="678" t="s">
        <v>79</v>
      </c>
      <c r="H5" s="572" t="s">
        <v>76</v>
      </c>
      <c r="I5" s="587" t="s">
        <v>77</v>
      </c>
      <c r="J5" s="666" t="s">
        <v>78</v>
      </c>
    </row>
    <row r="6" spans="1:10" ht="15" customHeight="1">
      <c r="C6" s="602"/>
      <c r="D6" s="588"/>
      <c r="E6" s="588"/>
      <c r="F6" s="580"/>
      <c r="G6" s="577"/>
      <c r="H6" s="573"/>
      <c r="I6" s="588"/>
      <c r="J6" s="580"/>
    </row>
    <row r="7" spans="1:10" ht="15" customHeight="1">
      <c r="C7" s="151" t="s">
        <v>440</v>
      </c>
      <c r="D7" s="159">
        <v>91298</v>
      </c>
      <c r="E7" s="82">
        <v>972676</v>
      </c>
      <c r="F7" s="82">
        <v>2215322598</v>
      </c>
      <c r="G7" s="149" t="s">
        <v>5</v>
      </c>
      <c r="H7" s="160"/>
      <c r="I7" s="160"/>
      <c r="J7" s="160"/>
    </row>
    <row r="8" spans="1:10" ht="15" customHeight="1">
      <c r="C8" s="151" t="s">
        <v>132</v>
      </c>
      <c r="D8" s="81">
        <v>91289</v>
      </c>
      <c r="E8" s="82">
        <v>957917</v>
      </c>
      <c r="F8" s="82">
        <v>2189101797</v>
      </c>
      <c r="G8" s="337" t="s">
        <v>6</v>
      </c>
      <c r="H8" s="82">
        <v>594</v>
      </c>
      <c r="I8" s="82">
        <v>7601</v>
      </c>
      <c r="J8" s="87">
        <v>14428541</v>
      </c>
    </row>
    <row r="9" spans="1:10" ht="15" customHeight="1">
      <c r="C9" s="151">
        <v>2</v>
      </c>
      <c r="D9" s="81">
        <v>84963</v>
      </c>
      <c r="E9" s="82">
        <v>842044</v>
      </c>
      <c r="F9" s="82">
        <v>2041825719</v>
      </c>
      <c r="G9" s="337"/>
      <c r="H9" s="82"/>
      <c r="I9" s="82"/>
      <c r="J9" s="82"/>
    </row>
    <row r="10" spans="1:10" ht="15" customHeight="1">
      <c r="C10" s="151">
        <v>3</v>
      </c>
      <c r="D10" s="81" t="s">
        <v>676</v>
      </c>
      <c r="E10" s="210">
        <v>864735</v>
      </c>
      <c r="F10" s="210">
        <v>2113261264</v>
      </c>
      <c r="G10" s="68" t="s">
        <v>7</v>
      </c>
      <c r="H10" s="82"/>
      <c r="I10" s="82"/>
      <c r="J10" s="82"/>
    </row>
    <row r="11" spans="1:10" ht="15" customHeight="1">
      <c r="C11" s="151"/>
      <c r="D11" s="81"/>
      <c r="E11" s="82"/>
      <c r="F11" s="82"/>
      <c r="G11" s="337" t="s">
        <v>8</v>
      </c>
      <c r="H11" s="210">
        <v>449</v>
      </c>
      <c r="I11" s="210">
        <v>5105</v>
      </c>
      <c r="J11" s="249">
        <v>12029617</v>
      </c>
    </row>
    <row r="12" spans="1:10" ht="15" customHeight="1">
      <c r="C12" s="72" t="s">
        <v>675</v>
      </c>
      <c r="D12" s="79">
        <f>SUM(D13:D14)</f>
        <v>88692</v>
      </c>
      <c r="E12" s="80">
        <f t="shared" ref="E12:F12" si="0">SUM(E13:E14)</f>
        <v>914999</v>
      </c>
      <c r="F12" s="246">
        <f t="shared" si="0"/>
        <v>2149013716</v>
      </c>
      <c r="G12" s="337" t="s">
        <v>9</v>
      </c>
      <c r="H12" s="210">
        <v>428</v>
      </c>
      <c r="I12" s="210">
        <v>2888</v>
      </c>
      <c r="J12" s="210">
        <v>7684561</v>
      </c>
    </row>
    <row r="13" spans="1:10" ht="15" customHeight="1">
      <c r="C13" s="72" t="s">
        <v>10</v>
      </c>
      <c r="D13" s="79">
        <f>SUM(D16:D62)</f>
        <v>83714</v>
      </c>
      <c r="E13" s="80">
        <f t="shared" ref="E13:F13" si="1">SUM(E16:E62)</f>
        <v>864856</v>
      </c>
      <c r="F13" s="246">
        <f t="shared" si="1"/>
        <v>2034794558</v>
      </c>
      <c r="G13" s="337" t="s">
        <v>11</v>
      </c>
      <c r="H13" s="210">
        <v>183</v>
      </c>
      <c r="I13" s="210">
        <v>885</v>
      </c>
      <c r="J13" s="249">
        <v>1744684</v>
      </c>
    </row>
    <row r="14" spans="1:10" ht="15" customHeight="1">
      <c r="C14" s="72" t="s">
        <v>12</v>
      </c>
      <c r="D14" s="79">
        <f>SUM(H8:H61)</f>
        <v>4978</v>
      </c>
      <c r="E14" s="80">
        <f>SUM(I8:I58)</f>
        <v>50143</v>
      </c>
      <c r="F14" s="246">
        <f>SUM(J8:J60)</f>
        <v>114219158</v>
      </c>
      <c r="G14" s="337"/>
      <c r="H14" s="210"/>
      <c r="I14" s="210"/>
      <c r="J14" s="210"/>
    </row>
    <row r="15" spans="1:10" ht="15" customHeight="1">
      <c r="C15" s="151"/>
      <c r="D15" s="81"/>
      <c r="E15" s="82"/>
      <c r="F15" s="82"/>
      <c r="G15" s="68" t="s">
        <v>13</v>
      </c>
      <c r="H15" s="82"/>
      <c r="I15" s="82"/>
      <c r="J15" s="82"/>
    </row>
    <row r="16" spans="1:10" ht="15" customHeight="1">
      <c r="C16" s="151" t="s">
        <v>14</v>
      </c>
      <c r="D16" s="81">
        <v>14189</v>
      </c>
      <c r="E16" s="210">
        <v>142866</v>
      </c>
      <c r="F16" s="87">
        <v>343252158</v>
      </c>
      <c r="G16" s="337" t="s">
        <v>15</v>
      </c>
      <c r="H16" s="210">
        <v>116</v>
      </c>
      <c r="I16" s="210">
        <v>1064</v>
      </c>
      <c r="J16" s="210">
        <v>3037863</v>
      </c>
    </row>
    <row r="17" spans="3:10" ht="15" customHeight="1">
      <c r="C17" s="151" t="s">
        <v>16</v>
      </c>
      <c r="D17" s="81">
        <v>4598</v>
      </c>
      <c r="E17" s="210">
        <v>24856</v>
      </c>
      <c r="F17" s="87">
        <v>67236720</v>
      </c>
      <c r="G17" s="337" t="s">
        <v>17</v>
      </c>
      <c r="H17" s="210">
        <v>117</v>
      </c>
      <c r="I17" s="210">
        <v>1611</v>
      </c>
      <c r="J17" s="210">
        <v>3656062</v>
      </c>
    </row>
    <row r="18" spans="3:10" ht="15" customHeight="1">
      <c r="C18" s="151" t="s">
        <v>18</v>
      </c>
      <c r="D18" s="81">
        <v>3079</v>
      </c>
      <c r="E18" s="210">
        <v>38078</v>
      </c>
      <c r="F18" s="87">
        <v>83146438</v>
      </c>
      <c r="G18" s="337" t="s">
        <v>19</v>
      </c>
      <c r="H18" s="210">
        <v>214</v>
      </c>
      <c r="I18" s="210">
        <v>1936</v>
      </c>
      <c r="J18" s="210">
        <v>4642630</v>
      </c>
    </row>
    <row r="19" spans="3:10" ht="15" customHeight="1">
      <c r="C19" s="151" t="s">
        <v>20</v>
      </c>
      <c r="D19" s="81">
        <v>6391</v>
      </c>
      <c r="E19" s="210">
        <v>77996</v>
      </c>
      <c r="F19" s="82">
        <v>189975854</v>
      </c>
      <c r="G19" s="337" t="s">
        <v>21</v>
      </c>
      <c r="H19" s="210">
        <v>224</v>
      </c>
      <c r="I19" s="210">
        <v>2607</v>
      </c>
      <c r="J19" s="249">
        <v>5024264</v>
      </c>
    </row>
    <row r="20" spans="3:10" ht="15" customHeight="1">
      <c r="C20" s="151" t="s">
        <v>22</v>
      </c>
      <c r="D20" s="81">
        <v>1379</v>
      </c>
      <c r="E20" s="210">
        <v>6994</v>
      </c>
      <c r="F20" s="87">
        <v>18346966</v>
      </c>
      <c r="G20" s="337" t="s">
        <v>23</v>
      </c>
      <c r="H20" s="210">
        <v>102</v>
      </c>
      <c r="I20" s="210">
        <v>1279</v>
      </c>
      <c r="J20" s="210">
        <v>3211877</v>
      </c>
    </row>
    <row r="21" spans="3:10" ht="15" customHeight="1">
      <c r="C21" s="151"/>
      <c r="D21" s="81"/>
      <c r="E21" s="82"/>
      <c r="F21" s="82"/>
      <c r="G21" s="337"/>
      <c r="H21" s="210"/>
      <c r="I21" s="210"/>
      <c r="J21" s="210"/>
    </row>
    <row r="22" spans="3:10" ht="15" customHeight="1">
      <c r="C22" s="151" t="s">
        <v>24</v>
      </c>
      <c r="D22" s="81">
        <v>1152</v>
      </c>
      <c r="E22" s="210">
        <v>15061</v>
      </c>
      <c r="F22" s="87">
        <v>29896393</v>
      </c>
      <c r="G22" s="337" t="s">
        <v>25</v>
      </c>
      <c r="H22" s="210">
        <v>65</v>
      </c>
      <c r="I22" s="210">
        <v>955</v>
      </c>
      <c r="J22" s="210">
        <v>2108119</v>
      </c>
    </row>
    <row r="23" spans="3:10" ht="15" customHeight="1">
      <c r="C23" s="151" t="s">
        <v>26</v>
      </c>
      <c r="D23" s="81">
        <v>4146</v>
      </c>
      <c r="E23" s="210">
        <v>51073</v>
      </c>
      <c r="F23" s="87">
        <v>110380501</v>
      </c>
      <c r="G23" s="337" t="s">
        <v>80</v>
      </c>
      <c r="H23" s="210">
        <v>93</v>
      </c>
      <c r="I23" s="210">
        <v>613</v>
      </c>
      <c r="J23" s="210">
        <v>1467408</v>
      </c>
    </row>
    <row r="24" spans="3:10" ht="15" customHeight="1">
      <c r="C24" s="151" t="s">
        <v>27</v>
      </c>
      <c r="D24" s="81">
        <v>451</v>
      </c>
      <c r="E24" s="210">
        <v>4243</v>
      </c>
      <c r="F24" s="82">
        <v>11123911</v>
      </c>
      <c r="G24" s="337"/>
      <c r="H24" s="210"/>
      <c r="I24" s="210"/>
      <c r="J24" s="210"/>
    </row>
    <row r="25" spans="3:10" ht="15" customHeight="1">
      <c r="C25" s="151" t="s">
        <v>28</v>
      </c>
      <c r="D25" s="81">
        <v>1931</v>
      </c>
      <c r="E25" s="210">
        <v>16872</v>
      </c>
      <c r="F25" s="87">
        <v>39971962</v>
      </c>
      <c r="G25" s="68" t="s">
        <v>29</v>
      </c>
      <c r="H25" s="82"/>
      <c r="I25" s="82"/>
      <c r="J25" s="82"/>
    </row>
    <row r="26" spans="3:10" ht="15" customHeight="1">
      <c r="C26" s="151" t="s">
        <v>30</v>
      </c>
      <c r="D26" s="81">
        <v>574</v>
      </c>
      <c r="E26" s="210">
        <v>5880</v>
      </c>
      <c r="F26" s="82">
        <v>15614460</v>
      </c>
      <c r="G26" s="337" t="s">
        <v>31</v>
      </c>
      <c r="H26" s="210">
        <v>122</v>
      </c>
      <c r="I26" s="210">
        <v>1757</v>
      </c>
      <c r="J26" s="249">
        <v>3417592</v>
      </c>
    </row>
    <row r="27" spans="3:10" ht="15" customHeight="1">
      <c r="C27" s="151"/>
      <c r="D27" s="81"/>
      <c r="E27" s="82"/>
      <c r="F27" s="82"/>
      <c r="G27" s="337" t="s">
        <v>32</v>
      </c>
      <c r="H27" s="210">
        <v>179</v>
      </c>
      <c r="I27" s="210">
        <v>2305</v>
      </c>
      <c r="J27" s="249">
        <v>4383261</v>
      </c>
    </row>
    <row r="28" spans="3:10" ht="15" customHeight="1">
      <c r="C28" s="151" t="s">
        <v>33</v>
      </c>
      <c r="D28" s="81">
        <v>515</v>
      </c>
      <c r="E28" s="210">
        <v>5292</v>
      </c>
      <c r="F28" s="82">
        <v>14342788</v>
      </c>
      <c r="G28" s="337" t="s">
        <v>34</v>
      </c>
      <c r="H28" s="210">
        <v>120</v>
      </c>
      <c r="I28" s="210">
        <v>1555</v>
      </c>
      <c r="J28" s="249">
        <v>2433650</v>
      </c>
    </row>
    <row r="29" spans="3:10" ht="15" customHeight="1">
      <c r="C29" s="151" t="s">
        <v>35</v>
      </c>
      <c r="D29" s="81">
        <v>3741</v>
      </c>
      <c r="E29" s="210">
        <v>44637</v>
      </c>
      <c r="F29" s="87">
        <v>102647902</v>
      </c>
      <c r="G29" s="337" t="s">
        <v>36</v>
      </c>
      <c r="H29" s="210">
        <v>173</v>
      </c>
      <c r="I29" s="210">
        <v>2038</v>
      </c>
      <c r="J29" s="249">
        <v>3885889</v>
      </c>
    </row>
    <row r="30" spans="3:10" ht="15" customHeight="1">
      <c r="C30" s="151" t="s">
        <v>37</v>
      </c>
      <c r="D30" s="81">
        <v>2136</v>
      </c>
      <c r="E30" s="210">
        <v>26864</v>
      </c>
      <c r="F30" s="87">
        <v>58414091</v>
      </c>
      <c r="G30" s="337" t="s">
        <v>38</v>
      </c>
      <c r="H30" s="210">
        <v>7</v>
      </c>
      <c r="I30" s="210">
        <v>25</v>
      </c>
      <c r="J30" s="210">
        <v>68740</v>
      </c>
    </row>
    <row r="31" spans="3:10" ht="15" customHeight="1">
      <c r="C31" s="151" t="s">
        <v>39</v>
      </c>
      <c r="D31" s="81">
        <v>808</v>
      </c>
      <c r="E31" s="210">
        <v>4965</v>
      </c>
      <c r="F31" s="87">
        <v>11646001</v>
      </c>
      <c r="G31" s="337"/>
      <c r="H31" s="210"/>
      <c r="I31" s="210"/>
      <c r="J31" s="210"/>
    </row>
    <row r="32" spans="3:10" ht="15" customHeight="1">
      <c r="C32" s="151" t="s">
        <v>40</v>
      </c>
      <c r="D32" s="81">
        <v>1620</v>
      </c>
      <c r="E32" s="210">
        <v>18076</v>
      </c>
      <c r="F32" s="87">
        <v>37355261</v>
      </c>
      <c r="G32" s="68" t="s">
        <v>41</v>
      </c>
      <c r="H32" s="82"/>
      <c r="I32" s="82"/>
      <c r="J32" s="82"/>
    </row>
    <row r="33" spans="3:10" ht="15" customHeight="1">
      <c r="C33" s="151"/>
      <c r="D33" s="81"/>
      <c r="E33" s="210"/>
      <c r="F33" s="82"/>
      <c r="G33" s="337" t="s">
        <v>42</v>
      </c>
      <c r="H33" s="210">
        <v>69</v>
      </c>
      <c r="I33" s="210">
        <v>780</v>
      </c>
      <c r="J33" s="210">
        <v>2476153</v>
      </c>
    </row>
    <row r="34" spans="3:10" ht="15" customHeight="1">
      <c r="C34" s="151" t="s">
        <v>43</v>
      </c>
      <c r="D34" s="81">
        <v>2342</v>
      </c>
      <c r="E34" s="210">
        <v>11080</v>
      </c>
      <c r="F34" s="87">
        <v>25432260</v>
      </c>
      <c r="G34" s="337" t="s">
        <v>44</v>
      </c>
      <c r="H34" s="210">
        <v>70</v>
      </c>
      <c r="I34" s="210">
        <v>594</v>
      </c>
      <c r="J34" s="210">
        <v>1435813</v>
      </c>
    </row>
    <row r="35" spans="3:10" ht="15" customHeight="1">
      <c r="C35" s="151" t="s">
        <v>45</v>
      </c>
      <c r="D35" s="81">
        <v>3131</v>
      </c>
      <c r="E35" s="210">
        <v>40803</v>
      </c>
      <c r="F35" s="87">
        <v>89377390</v>
      </c>
      <c r="G35" s="337" t="s">
        <v>46</v>
      </c>
      <c r="H35" s="210">
        <v>255</v>
      </c>
      <c r="I35" s="210">
        <v>1776</v>
      </c>
      <c r="J35" s="210">
        <v>4385663</v>
      </c>
    </row>
    <row r="36" spans="3:10" ht="15" customHeight="1">
      <c r="C36" s="151" t="s">
        <v>47</v>
      </c>
      <c r="D36" s="81">
        <v>3667</v>
      </c>
      <c r="E36" s="210">
        <v>35406</v>
      </c>
      <c r="F36" s="87">
        <v>85869382</v>
      </c>
      <c r="G36" s="337"/>
      <c r="H36" s="82"/>
      <c r="I36" s="82"/>
      <c r="J36" s="82"/>
    </row>
    <row r="37" spans="3:10" ht="15" customHeight="1">
      <c r="C37" s="151" t="s">
        <v>48</v>
      </c>
      <c r="D37" s="81">
        <v>2843</v>
      </c>
      <c r="E37" s="210">
        <v>23335</v>
      </c>
      <c r="F37" s="82">
        <v>61736192</v>
      </c>
      <c r="G37" s="68" t="s">
        <v>49</v>
      </c>
      <c r="H37" s="82"/>
      <c r="I37" s="82"/>
      <c r="J37" s="82"/>
    </row>
    <row r="38" spans="3:10" ht="15" customHeight="1">
      <c r="C38" s="151" t="s">
        <v>50</v>
      </c>
      <c r="D38" s="81">
        <v>738</v>
      </c>
      <c r="E38" s="210">
        <v>6505</v>
      </c>
      <c r="F38" s="87">
        <v>16288545</v>
      </c>
      <c r="G38" s="337" t="s">
        <v>51</v>
      </c>
      <c r="H38" s="210">
        <v>546</v>
      </c>
      <c r="I38" s="210">
        <v>2310</v>
      </c>
      <c r="J38" s="249">
        <v>5654476</v>
      </c>
    </row>
    <row r="39" spans="3:10" ht="15" customHeight="1">
      <c r="C39" s="151"/>
      <c r="D39" s="81"/>
      <c r="E39" s="210"/>
      <c r="F39" s="82"/>
      <c r="G39" s="337"/>
      <c r="H39" s="210"/>
      <c r="I39" s="210"/>
      <c r="J39" s="210"/>
    </row>
    <row r="40" spans="3:10" ht="15" customHeight="1">
      <c r="C40" s="151" t="s">
        <v>52</v>
      </c>
      <c r="D40" s="81">
        <v>1365</v>
      </c>
      <c r="E40" s="210">
        <v>19311</v>
      </c>
      <c r="F40" s="82">
        <v>46361571</v>
      </c>
      <c r="G40" s="68" t="s">
        <v>53</v>
      </c>
      <c r="H40" s="82"/>
      <c r="I40" s="82"/>
      <c r="J40" s="82"/>
    </row>
    <row r="41" spans="3:10" ht="15" customHeight="1">
      <c r="C41" s="151" t="s">
        <v>54</v>
      </c>
      <c r="D41" s="81">
        <v>2559</v>
      </c>
      <c r="E41" s="210">
        <v>27473</v>
      </c>
      <c r="F41" s="87">
        <v>65455379</v>
      </c>
      <c r="G41" s="337" t="s">
        <v>55</v>
      </c>
      <c r="H41" s="210">
        <v>168</v>
      </c>
      <c r="I41" s="210">
        <v>2533</v>
      </c>
      <c r="J41" s="210">
        <v>6728264</v>
      </c>
    </row>
    <row r="42" spans="3:10" ht="15" customHeight="1">
      <c r="C42" s="151" t="s">
        <v>56</v>
      </c>
      <c r="D42" s="81">
        <v>1232</v>
      </c>
      <c r="E42" s="210">
        <v>16125</v>
      </c>
      <c r="F42" s="87">
        <v>37741507</v>
      </c>
      <c r="G42" s="337"/>
      <c r="H42" s="210"/>
      <c r="I42" s="210"/>
      <c r="J42" s="210"/>
    </row>
    <row r="43" spans="3:10" ht="15" customHeight="1">
      <c r="C43" s="151" t="s">
        <v>57</v>
      </c>
      <c r="D43" s="81">
        <v>804</v>
      </c>
      <c r="E43" s="210">
        <v>10008</v>
      </c>
      <c r="F43" s="87">
        <v>24947052</v>
      </c>
      <c r="G43" s="68" t="s">
        <v>58</v>
      </c>
      <c r="H43" s="82"/>
      <c r="I43" s="82"/>
      <c r="J43" s="82"/>
    </row>
    <row r="44" spans="3:10" ht="15" customHeight="1">
      <c r="C44" s="151" t="s">
        <v>59</v>
      </c>
      <c r="D44" s="81">
        <v>589</v>
      </c>
      <c r="E44" s="210">
        <v>6936</v>
      </c>
      <c r="F44" s="82">
        <v>17500787</v>
      </c>
      <c r="G44" s="337" t="s">
        <v>60</v>
      </c>
      <c r="H44" s="82">
        <v>391</v>
      </c>
      <c r="I44" s="82">
        <v>5150</v>
      </c>
      <c r="J44" s="82">
        <v>13754792</v>
      </c>
    </row>
    <row r="45" spans="3:10" ht="15" customHeight="1">
      <c r="C45" s="151"/>
      <c r="D45" s="81"/>
      <c r="E45" s="210"/>
      <c r="F45" s="82"/>
      <c r="G45" s="337" t="s">
        <v>61</v>
      </c>
      <c r="H45" s="210">
        <v>293</v>
      </c>
      <c r="I45" s="210">
        <v>2776</v>
      </c>
      <c r="J45" s="210">
        <v>6559239</v>
      </c>
    </row>
    <row r="46" spans="3:10" ht="15" customHeight="1">
      <c r="C46" s="151" t="s">
        <v>62</v>
      </c>
      <c r="D46" s="81">
        <v>2030</v>
      </c>
      <c r="E46" s="210">
        <v>21432</v>
      </c>
      <c r="F46" s="87">
        <v>49532961</v>
      </c>
      <c r="G46" s="423"/>
      <c r="H46" s="82"/>
      <c r="I46" s="210"/>
      <c r="J46" s="210"/>
    </row>
    <row r="47" spans="3:10" ht="15" customHeight="1">
      <c r="C47" s="151" t="s">
        <v>63</v>
      </c>
      <c r="D47" s="81">
        <v>956</v>
      </c>
      <c r="E47" s="210">
        <v>11854</v>
      </c>
      <c r="F47" s="87">
        <v>27502171</v>
      </c>
      <c r="G47" s="337"/>
      <c r="H47" s="210"/>
      <c r="I47" s="210"/>
      <c r="J47" s="210"/>
    </row>
    <row r="48" spans="3:10" ht="15" customHeight="1">
      <c r="C48" s="151" t="s">
        <v>64</v>
      </c>
      <c r="D48" s="81">
        <v>2029</v>
      </c>
      <c r="E48" s="210">
        <v>24379</v>
      </c>
      <c r="F48" s="87">
        <v>56198649</v>
      </c>
      <c r="G48" s="337"/>
      <c r="H48" s="210"/>
      <c r="I48" s="210"/>
      <c r="J48" s="210"/>
    </row>
    <row r="49" spans="3:10" ht="15" customHeight="1">
      <c r="C49" s="151" t="s">
        <v>65</v>
      </c>
      <c r="D49" s="81">
        <v>900</v>
      </c>
      <c r="E49" s="210">
        <v>11334</v>
      </c>
      <c r="F49" s="87">
        <v>24099653</v>
      </c>
      <c r="G49" s="337"/>
      <c r="H49" s="82"/>
      <c r="I49" s="82"/>
      <c r="J49" s="82"/>
    </row>
    <row r="50" spans="3:10" ht="15" customHeight="1">
      <c r="C50" s="151" t="s">
        <v>66</v>
      </c>
      <c r="D50" s="81">
        <v>1310</v>
      </c>
      <c r="E50" s="210">
        <v>7287</v>
      </c>
      <c r="F50" s="87">
        <v>20377527</v>
      </c>
      <c r="G50" s="68"/>
      <c r="H50" s="82"/>
      <c r="I50" s="82"/>
      <c r="J50" s="82"/>
    </row>
    <row r="51" spans="3:10" ht="15" customHeight="1">
      <c r="C51" s="151"/>
      <c r="D51" s="81"/>
      <c r="E51" s="210"/>
      <c r="F51" s="82"/>
      <c r="G51" s="337"/>
      <c r="H51" s="210"/>
      <c r="I51" s="210"/>
      <c r="J51" s="210"/>
    </row>
    <row r="52" spans="3:10" ht="15" customHeight="1">
      <c r="C52" s="151" t="s">
        <v>67</v>
      </c>
      <c r="D52" s="81">
        <v>1392</v>
      </c>
      <c r="E52" s="210">
        <v>17015</v>
      </c>
      <c r="F52" s="87">
        <v>40073639</v>
      </c>
      <c r="G52" s="337"/>
      <c r="H52" s="210"/>
      <c r="I52" s="210"/>
      <c r="J52" s="210"/>
    </row>
    <row r="53" spans="3:10" ht="15" customHeight="1">
      <c r="C53" s="151" t="s">
        <v>68</v>
      </c>
      <c r="D53" s="81">
        <v>1205</v>
      </c>
      <c r="E53" s="210">
        <v>9116</v>
      </c>
      <c r="F53" s="82">
        <v>24307071</v>
      </c>
      <c r="G53" s="337"/>
      <c r="H53" s="210"/>
      <c r="I53" s="210"/>
      <c r="J53" s="210"/>
    </row>
    <row r="54" spans="3:10" ht="15" customHeight="1">
      <c r="C54" s="151" t="s">
        <v>69</v>
      </c>
      <c r="D54" s="81">
        <v>758</v>
      </c>
      <c r="E54" s="210">
        <v>9971</v>
      </c>
      <c r="F54" s="87">
        <v>22572048</v>
      </c>
      <c r="G54" s="337"/>
      <c r="H54" s="210"/>
      <c r="I54" s="210"/>
      <c r="J54" s="210"/>
    </row>
    <row r="55" spans="3:10" ht="15" customHeight="1">
      <c r="C55" s="151" t="s">
        <v>70</v>
      </c>
      <c r="D55" s="81">
        <v>1408</v>
      </c>
      <c r="E55" s="210">
        <v>16918</v>
      </c>
      <c r="F55" s="87">
        <v>36868314</v>
      </c>
      <c r="G55" s="337"/>
      <c r="H55" s="210"/>
      <c r="I55" s="210"/>
      <c r="J55" s="210"/>
    </row>
    <row r="56" spans="3:10" ht="15" customHeight="1">
      <c r="C56" s="151" t="s">
        <v>71</v>
      </c>
      <c r="D56" s="81">
        <v>874</v>
      </c>
      <c r="E56" s="210">
        <v>9909</v>
      </c>
      <c r="F56" s="87">
        <v>24743947</v>
      </c>
      <c r="G56" s="337"/>
      <c r="H56" s="210"/>
      <c r="I56" s="210"/>
      <c r="J56" s="210"/>
    </row>
    <row r="57" spans="3:10" ht="15" customHeight="1">
      <c r="C57" s="151"/>
      <c r="D57" s="81"/>
      <c r="E57" s="210"/>
      <c r="F57" s="82"/>
      <c r="G57" s="337"/>
      <c r="H57" s="210"/>
      <c r="I57" s="210"/>
      <c r="J57" s="210"/>
    </row>
    <row r="58" spans="3:10" ht="15" customHeight="1">
      <c r="C58" s="151" t="s">
        <v>81</v>
      </c>
      <c r="D58" s="81">
        <v>1112</v>
      </c>
      <c r="E58" s="210">
        <v>13407</v>
      </c>
      <c r="F58" s="87">
        <v>28444863</v>
      </c>
      <c r="G58" s="423"/>
      <c r="H58" s="82"/>
      <c r="I58" s="82"/>
      <c r="J58" s="82"/>
    </row>
    <row r="59" spans="3:10" ht="15" customHeight="1">
      <c r="C59" s="151" t="s">
        <v>72</v>
      </c>
      <c r="D59" s="81">
        <v>861</v>
      </c>
      <c r="E59" s="210">
        <v>7970</v>
      </c>
      <c r="F59" s="82">
        <v>19803046</v>
      </c>
      <c r="G59" s="423"/>
      <c r="H59" s="82"/>
      <c r="I59" s="82"/>
      <c r="J59" s="82"/>
    </row>
    <row r="60" spans="3:10" ht="15" customHeight="1">
      <c r="C60" s="151" t="s">
        <v>73</v>
      </c>
      <c r="D60" s="81">
        <v>1054</v>
      </c>
      <c r="E60" s="210">
        <v>5796</v>
      </c>
      <c r="F60" s="87">
        <v>13295816</v>
      </c>
      <c r="G60" s="423"/>
      <c r="H60" s="82"/>
      <c r="I60" s="82"/>
      <c r="J60" s="82"/>
    </row>
    <row r="61" spans="3:10" ht="15" customHeight="1">
      <c r="C61" s="151" t="s">
        <v>82</v>
      </c>
      <c r="D61" s="81">
        <v>1306</v>
      </c>
      <c r="E61" s="210">
        <v>15409</v>
      </c>
      <c r="F61" s="87">
        <v>37063965</v>
      </c>
      <c r="G61" s="423"/>
      <c r="H61" s="82"/>
      <c r="I61" s="82"/>
      <c r="J61" s="82"/>
    </row>
    <row r="62" spans="3:10" ht="15" customHeight="1">
      <c r="C62" s="313" t="s">
        <v>83</v>
      </c>
      <c r="D62" s="83">
        <v>539</v>
      </c>
      <c r="E62" s="84">
        <v>2324</v>
      </c>
      <c r="F62" s="248">
        <v>5849417</v>
      </c>
      <c r="G62" s="358"/>
      <c r="H62" s="84"/>
      <c r="I62" s="84"/>
      <c r="J62" s="84"/>
    </row>
    <row r="63" spans="3:10" s="43" customFormat="1" ht="13.5" customHeight="1">
      <c r="C63" s="43" t="s">
        <v>326</v>
      </c>
    </row>
    <row r="64" spans="3:10" s="43" customFormat="1" ht="13.5" customHeight="1">
      <c r="C64" s="43" t="s">
        <v>104</v>
      </c>
    </row>
    <row r="65" spans="3:7" s="43" customFormat="1" ht="13.5" customHeight="1">
      <c r="C65" s="43" t="s">
        <v>1056</v>
      </c>
    </row>
    <row r="66" spans="3:7" s="43" customFormat="1"/>
    <row r="67" spans="3:7" s="43" customFormat="1"/>
    <row r="68" spans="3:7" s="43" customFormat="1">
      <c r="D68" s="499"/>
      <c r="E68" s="499"/>
      <c r="F68" s="499"/>
    </row>
    <row r="69" spans="3:7" s="43" customFormat="1">
      <c r="D69" s="499"/>
      <c r="E69" s="499"/>
      <c r="F69" s="499"/>
    </row>
    <row r="70" spans="3:7">
      <c r="D70" s="497"/>
    </row>
    <row r="72" spans="3:7">
      <c r="G72" s="500"/>
    </row>
    <row r="74" spans="3:7">
      <c r="G74" s="500"/>
    </row>
    <row r="75" spans="3:7">
      <c r="G75" s="500"/>
    </row>
    <row r="76" spans="3:7">
      <c r="G76" s="500"/>
    </row>
  </sheetData>
  <mergeCells count="10">
    <mergeCell ref="C3:J3"/>
    <mergeCell ref="H4:J4"/>
    <mergeCell ref="C5:C6"/>
    <mergeCell ref="D5:D6"/>
    <mergeCell ref="E5:E6"/>
    <mergeCell ref="F5:F6"/>
    <mergeCell ref="G5:G6"/>
    <mergeCell ref="H5:H6"/>
    <mergeCell ref="I5:I6"/>
    <mergeCell ref="J5:J6"/>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&amp;L埼玉県統計年鑑&amp;C&amp;F&amp;R15 衛生・福祉・環境</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3D99-B2FE-493E-9449-904A87F857F9}">
  <sheetPr>
    <pageSetUpPr fitToPage="1"/>
  </sheetPr>
  <dimension ref="A1:AF119"/>
  <sheetViews>
    <sheetView zoomScaleNormal="100" workbookViewId="0"/>
  </sheetViews>
  <sheetFormatPr defaultColWidth="9" defaultRowHeight="13"/>
  <cols>
    <col min="1" max="1" width="5.6328125" style="501" bestFit="1" customWidth="1"/>
    <col min="2" max="2" width="4.6328125" style="501" customWidth="1"/>
    <col min="3" max="3" width="11.26953125" style="501" customWidth="1"/>
    <col min="4" max="5" width="11.90625" style="501" customWidth="1"/>
    <col min="6" max="6" width="16" style="501" customWidth="1"/>
    <col min="7" max="7" width="13.7265625" style="501" hidden="1" customWidth="1"/>
    <col min="8" max="8" width="13.7265625" style="501" customWidth="1"/>
    <col min="9" max="9" width="13.7265625" style="501" hidden="1" customWidth="1"/>
    <col min="10" max="10" width="12.453125" style="501" customWidth="1"/>
    <col min="11" max="11" width="11.90625" style="502" hidden="1" customWidth="1"/>
    <col min="12" max="12" width="13.7265625" style="501" customWidth="1"/>
    <col min="13" max="13" width="13.7265625" style="501" hidden="1" customWidth="1"/>
    <col min="14" max="14" width="13.7265625" style="501" customWidth="1"/>
    <col min="15" max="15" width="13.7265625" style="501" hidden="1" customWidth="1"/>
    <col min="16" max="16" width="8.08984375" style="501" customWidth="1"/>
    <col min="17" max="17" width="4.6328125" style="501" customWidth="1"/>
    <col min="18" max="18" width="11.90625" style="501" customWidth="1"/>
    <col min="19" max="19" width="13.453125" style="501" bestFit="1" customWidth="1"/>
    <col min="20" max="20" width="13" style="501" hidden="1" customWidth="1"/>
    <col min="21" max="21" width="11.90625" style="501" customWidth="1"/>
    <col min="22" max="22" width="13.453125" style="501" bestFit="1" customWidth="1"/>
    <col min="23" max="23" width="15" style="501" hidden="1" customWidth="1"/>
    <col min="24" max="24" width="11.26953125" style="501" customWidth="1"/>
    <col min="25" max="25" width="11.90625" style="501" customWidth="1"/>
    <col min="26" max="26" width="11.90625" style="501" hidden="1" customWidth="1"/>
    <col min="27" max="27" width="10.90625" style="501" bestFit="1" customWidth="1"/>
    <col min="28" max="28" width="12.1796875" style="501" bestFit="1" customWidth="1"/>
    <col min="29" max="29" width="12.08984375" style="501" hidden="1" customWidth="1"/>
    <col min="30" max="30" width="7.453125" style="501" customWidth="1"/>
    <col min="31" max="31" width="10.36328125" style="501" customWidth="1"/>
    <col min="32" max="32" width="12.7265625" style="501" hidden="1" customWidth="1"/>
    <col min="33" max="16384" width="9" style="501"/>
  </cols>
  <sheetData>
    <row r="1" spans="1:32">
      <c r="A1" s="501">
        <v>2023</v>
      </c>
    </row>
    <row r="2" spans="1:32">
      <c r="A2" s="61" t="s">
        <v>156</v>
      </c>
      <c r="B2" s="61"/>
      <c r="C2" s="487"/>
    </row>
    <row r="3" spans="1:32" ht="21">
      <c r="C3" s="687" t="s">
        <v>1057</v>
      </c>
      <c r="D3" s="687"/>
      <c r="E3" s="687"/>
      <c r="F3" s="687"/>
      <c r="G3" s="687"/>
      <c r="H3" s="687"/>
      <c r="I3" s="687"/>
      <c r="J3" s="687"/>
      <c r="K3" s="687"/>
      <c r="L3" s="687"/>
      <c r="M3" s="687"/>
      <c r="N3" s="687"/>
      <c r="O3" s="687"/>
      <c r="P3" s="687"/>
      <c r="Q3" s="503"/>
      <c r="R3" s="688" t="s">
        <v>1058</v>
      </c>
      <c r="S3" s="692"/>
      <c r="T3" s="692"/>
      <c r="U3" s="692"/>
      <c r="V3" s="692"/>
      <c r="W3" s="692"/>
      <c r="X3" s="692"/>
      <c r="Y3" s="692"/>
      <c r="Z3" s="692"/>
      <c r="AA3" s="692"/>
      <c r="AB3" s="692"/>
      <c r="AC3" s="692"/>
      <c r="AD3" s="692"/>
      <c r="AE3" s="692"/>
    </row>
    <row r="4" spans="1:32" ht="15" customHeight="1" thickBot="1">
      <c r="C4" s="504"/>
      <c r="F4" s="693"/>
      <c r="G4" s="693"/>
      <c r="H4" s="693"/>
      <c r="I4" s="693"/>
      <c r="J4" s="693"/>
      <c r="K4" s="505"/>
      <c r="R4" s="504"/>
      <c r="AE4" s="506" t="s">
        <v>1059</v>
      </c>
    </row>
    <row r="5" spans="1:32" ht="15" customHeight="1" thickTop="1">
      <c r="C5" s="694" t="s">
        <v>1060</v>
      </c>
      <c r="D5" s="697" t="s">
        <v>1061</v>
      </c>
      <c r="E5" s="697" t="s">
        <v>1062</v>
      </c>
      <c r="F5" s="684" t="s">
        <v>1063</v>
      </c>
      <c r="G5" s="507"/>
      <c r="H5" s="684" t="s">
        <v>1064</v>
      </c>
      <c r="I5" s="507"/>
      <c r="J5" s="684" t="s">
        <v>1065</v>
      </c>
      <c r="K5" s="508"/>
      <c r="L5" s="679" t="s">
        <v>1066</v>
      </c>
      <c r="M5" s="680"/>
      <c r="N5" s="680"/>
      <c r="O5" s="680"/>
      <c r="P5" s="686"/>
      <c r="R5" s="680" t="s">
        <v>1067</v>
      </c>
      <c r="S5" s="680"/>
      <c r="T5" s="680"/>
      <c r="U5" s="680"/>
      <c r="V5" s="680"/>
      <c r="W5" s="680"/>
      <c r="X5" s="680"/>
      <c r="Y5" s="686"/>
      <c r="Z5" s="509"/>
      <c r="AA5" s="679" t="s">
        <v>1068</v>
      </c>
      <c r="AB5" s="686"/>
      <c r="AC5" s="509"/>
      <c r="AD5" s="679" t="s">
        <v>1069</v>
      </c>
      <c r="AE5" s="680"/>
    </row>
    <row r="6" spans="1:32" ht="15" customHeight="1">
      <c r="C6" s="695"/>
      <c r="D6" s="685"/>
      <c r="E6" s="685"/>
      <c r="F6" s="685"/>
      <c r="G6" s="510"/>
      <c r="H6" s="685"/>
      <c r="I6" s="510"/>
      <c r="J6" s="685"/>
      <c r="K6" s="511"/>
      <c r="L6" s="681" t="s">
        <v>1070</v>
      </c>
      <c r="M6" s="512"/>
      <c r="N6" s="681" t="s">
        <v>1071</v>
      </c>
      <c r="O6" s="512"/>
      <c r="P6" s="683" t="s">
        <v>1072</v>
      </c>
      <c r="R6" s="700" t="s">
        <v>1073</v>
      </c>
      <c r="S6" s="691"/>
      <c r="T6" s="513"/>
      <c r="U6" s="690" t="s">
        <v>1074</v>
      </c>
      <c r="V6" s="691"/>
      <c r="W6" s="513"/>
      <c r="X6" s="690" t="s">
        <v>1075</v>
      </c>
      <c r="Y6" s="691"/>
      <c r="Z6" s="515"/>
      <c r="AA6" s="681" t="s">
        <v>1076</v>
      </c>
      <c r="AB6" s="681" t="s">
        <v>1077</v>
      </c>
      <c r="AC6" s="512"/>
      <c r="AD6" s="681" t="s">
        <v>1076</v>
      </c>
      <c r="AE6" s="698" t="s">
        <v>1078</v>
      </c>
    </row>
    <row r="7" spans="1:32" ht="15" customHeight="1">
      <c r="C7" s="696"/>
      <c r="D7" s="682"/>
      <c r="E7" s="682"/>
      <c r="F7" s="682"/>
      <c r="G7" s="516"/>
      <c r="H7" s="682"/>
      <c r="I7" s="516"/>
      <c r="J7" s="682"/>
      <c r="K7" s="517"/>
      <c r="L7" s="682"/>
      <c r="M7" s="516"/>
      <c r="N7" s="682"/>
      <c r="O7" s="516"/>
      <c r="P7" s="682"/>
      <c r="R7" s="514" t="s">
        <v>1076</v>
      </c>
      <c r="S7" s="518" t="s">
        <v>1079</v>
      </c>
      <c r="T7" s="518"/>
      <c r="U7" s="518" t="s">
        <v>1076</v>
      </c>
      <c r="V7" s="518" t="s">
        <v>1079</v>
      </c>
      <c r="W7" s="518"/>
      <c r="X7" s="518" t="s">
        <v>1076</v>
      </c>
      <c r="Y7" s="518" t="s">
        <v>1079</v>
      </c>
      <c r="Z7" s="516"/>
      <c r="AA7" s="682"/>
      <c r="AB7" s="682"/>
      <c r="AC7" s="516"/>
      <c r="AD7" s="682"/>
      <c r="AE7" s="699"/>
    </row>
    <row r="8" spans="1:32" ht="15.75" customHeight="1">
      <c r="C8" s="519" t="s">
        <v>1080</v>
      </c>
      <c r="D8" s="520">
        <v>1105312</v>
      </c>
      <c r="E8" s="520">
        <v>1716135</v>
      </c>
      <c r="F8" s="520">
        <v>728323270</v>
      </c>
      <c r="G8" s="520">
        <v>728323</v>
      </c>
      <c r="H8" s="520">
        <v>702251733</v>
      </c>
      <c r="I8" s="520">
        <v>702251</v>
      </c>
      <c r="J8" s="520">
        <v>26071536</v>
      </c>
      <c r="K8" s="521">
        <v>26071</v>
      </c>
      <c r="L8" s="520">
        <v>176912298</v>
      </c>
      <c r="M8" s="520">
        <v>176912</v>
      </c>
      <c r="N8" s="520">
        <v>166199721</v>
      </c>
      <c r="O8" s="520">
        <v>166199</v>
      </c>
      <c r="P8" s="522">
        <v>93.95</v>
      </c>
      <c r="Q8" s="523"/>
      <c r="R8" s="520">
        <v>25369738</v>
      </c>
      <c r="S8" s="520">
        <v>557289522</v>
      </c>
      <c r="T8" s="520">
        <v>557289</v>
      </c>
      <c r="U8" s="520">
        <v>25369392</v>
      </c>
      <c r="V8" s="520">
        <v>557271426</v>
      </c>
      <c r="W8" s="520">
        <v>557271</v>
      </c>
      <c r="X8" s="520">
        <v>346</v>
      </c>
      <c r="Y8" s="520">
        <v>18096</v>
      </c>
      <c r="Z8" s="520">
        <v>18</v>
      </c>
      <c r="AA8" s="520">
        <v>1035411</v>
      </c>
      <c r="AB8" s="520">
        <v>58921668</v>
      </c>
      <c r="AC8" s="520">
        <v>58921</v>
      </c>
      <c r="AD8" s="520">
        <v>34196</v>
      </c>
      <c r="AE8" s="520">
        <v>3837102</v>
      </c>
    </row>
    <row r="9" spans="1:32" ht="15.75" customHeight="1">
      <c r="C9" s="524"/>
      <c r="D9" s="506"/>
      <c r="E9" s="506"/>
      <c r="F9" s="506"/>
      <c r="G9" s="506"/>
      <c r="H9" s="506"/>
      <c r="I9" s="506"/>
      <c r="J9" s="506"/>
      <c r="K9" s="525"/>
      <c r="L9" s="506"/>
      <c r="M9" s="506"/>
      <c r="N9" s="506"/>
      <c r="O9" s="506"/>
      <c r="P9" s="526"/>
      <c r="Q9" s="506"/>
      <c r="R9" s="506"/>
      <c r="S9" s="506"/>
      <c r="T9" s="506"/>
      <c r="U9" s="506"/>
      <c r="V9" s="506"/>
      <c r="W9" s="506"/>
      <c r="X9" s="506"/>
      <c r="Y9" s="506"/>
      <c r="Z9" s="506"/>
      <c r="AA9" s="506"/>
      <c r="AB9" s="506"/>
      <c r="AC9" s="506"/>
      <c r="AD9" s="506"/>
      <c r="AE9" s="506"/>
    </row>
    <row r="10" spans="1:32" ht="15.75" customHeight="1">
      <c r="C10" s="527" t="s">
        <v>1081</v>
      </c>
      <c r="D10" s="528">
        <v>1082271</v>
      </c>
      <c r="E10" s="528">
        <v>1659631</v>
      </c>
      <c r="F10" s="528">
        <v>757130372</v>
      </c>
      <c r="G10" s="529"/>
      <c r="H10" s="528">
        <v>734860513</v>
      </c>
      <c r="I10" s="528"/>
      <c r="J10" s="528">
        <v>22269858</v>
      </c>
      <c r="K10" s="530"/>
      <c r="L10" s="528">
        <v>174692181</v>
      </c>
      <c r="M10" s="530"/>
      <c r="N10" s="528">
        <v>165589292</v>
      </c>
      <c r="O10" s="530"/>
      <c r="P10" s="531">
        <v>94.79</v>
      </c>
      <c r="Q10" s="532"/>
      <c r="R10" s="528">
        <v>26579572</v>
      </c>
      <c r="S10" s="528">
        <v>582428812</v>
      </c>
      <c r="T10" s="530"/>
      <c r="U10" s="528">
        <v>26579455</v>
      </c>
      <c r="V10" s="528">
        <v>582427179</v>
      </c>
      <c r="W10" s="530"/>
      <c r="X10" s="533" t="s">
        <v>86</v>
      </c>
      <c r="Y10" s="533" t="s">
        <v>86</v>
      </c>
      <c r="Z10" s="530"/>
      <c r="AA10" s="528">
        <v>1076175</v>
      </c>
      <c r="AB10" s="528">
        <v>60789049</v>
      </c>
      <c r="AC10" s="530"/>
      <c r="AD10" s="528">
        <v>35970</v>
      </c>
      <c r="AE10" s="528">
        <v>3868073</v>
      </c>
      <c r="AF10" s="530">
        <f>TRUNC(AE10/1000,0)</f>
        <v>3868</v>
      </c>
    </row>
    <row r="11" spans="1:32" ht="15.75" customHeight="1">
      <c r="C11" s="534" t="s">
        <v>1082</v>
      </c>
      <c r="D11" s="528">
        <v>992798</v>
      </c>
      <c r="E11" s="528">
        <v>1489626</v>
      </c>
      <c r="F11" s="528">
        <v>696019259</v>
      </c>
      <c r="G11" s="529"/>
      <c r="H11" s="528">
        <v>681545111</v>
      </c>
      <c r="I11" s="528"/>
      <c r="J11" s="528">
        <v>14474147</v>
      </c>
      <c r="K11" s="530"/>
      <c r="L11" s="528">
        <v>145385011</v>
      </c>
      <c r="M11" s="530"/>
      <c r="N11" s="528">
        <v>136285333</v>
      </c>
      <c r="O11" s="530"/>
      <c r="P11" s="531">
        <v>93.75</v>
      </c>
      <c r="Q11" s="532"/>
      <c r="R11" s="528">
        <v>24591832</v>
      </c>
      <c r="S11" s="528">
        <v>549139173</v>
      </c>
      <c r="T11" s="530"/>
      <c r="U11" s="528">
        <v>24591715</v>
      </c>
      <c r="V11" s="528">
        <v>549137541</v>
      </c>
      <c r="W11" s="530"/>
      <c r="X11" s="528">
        <v>117</v>
      </c>
      <c r="Y11" s="528">
        <v>1632</v>
      </c>
      <c r="Z11" s="530"/>
      <c r="AA11" s="528">
        <v>1050978</v>
      </c>
      <c r="AB11" s="528">
        <v>58390204</v>
      </c>
      <c r="AC11" s="530"/>
      <c r="AD11" s="528">
        <v>15208</v>
      </c>
      <c r="AE11" s="528">
        <v>2314388</v>
      </c>
      <c r="AF11" s="530">
        <f t="shared" ref="AF11:AF62" si="0">TRUNC(AE11/1000,0)</f>
        <v>2314</v>
      </c>
    </row>
    <row r="12" spans="1:32" ht="15.75" customHeight="1">
      <c r="C12" s="534" t="s">
        <v>10</v>
      </c>
      <c r="D12" s="528">
        <v>920149</v>
      </c>
      <c r="E12" s="528">
        <v>1376374</v>
      </c>
      <c r="F12" s="528" t="s">
        <v>89</v>
      </c>
      <c r="G12" s="528" t="s">
        <v>89</v>
      </c>
      <c r="H12" s="528" t="s">
        <v>89</v>
      </c>
      <c r="I12" s="529" t="e">
        <v>#VALUE!</v>
      </c>
      <c r="J12" s="528" t="s">
        <v>89</v>
      </c>
      <c r="K12" s="530"/>
      <c r="L12" s="528">
        <v>135537296</v>
      </c>
      <c r="M12" s="530"/>
      <c r="N12" s="528">
        <v>126805413</v>
      </c>
      <c r="O12" s="530"/>
      <c r="P12" s="531">
        <v>93.56</v>
      </c>
      <c r="Q12" s="532"/>
      <c r="R12" s="528">
        <v>22687247</v>
      </c>
      <c r="S12" s="528">
        <v>504406974</v>
      </c>
      <c r="T12" s="530"/>
      <c r="U12" s="528">
        <v>22687143</v>
      </c>
      <c r="V12" s="528">
        <v>504405483</v>
      </c>
      <c r="W12" s="530"/>
      <c r="X12" s="528">
        <v>104</v>
      </c>
      <c r="Y12" s="528">
        <v>1490</v>
      </c>
      <c r="Z12" s="530"/>
      <c r="AA12" s="528">
        <v>960347</v>
      </c>
      <c r="AB12" s="528">
        <v>53453065</v>
      </c>
      <c r="AC12" s="530"/>
      <c r="AD12" s="528">
        <v>14048</v>
      </c>
      <c r="AE12" s="528">
        <v>2177172</v>
      </c>
      <c r="AF12" s="530">
        <f t="shared" si="0"/>
        <v>2177</v>
      </c>
    </row>
    <row r="13" spans="1:32" ht="15.75" customHeight="1">
      <c r="C13" s="534" t="s">
        <v>12</v>
      </c>
      <c r="D13" s="528">
        <v>72649</v>
      </c>
      <c r="E13" s="528">
        <v>113252</v>
      </c>
      <c r="F13" s="528" t="s">
        <v>89</v>
      </c>
      <c r="G13" s="528" t="s">
        <v>89</v>
      </c>
      <c r="H13" s="528" t="s">
        <v>89</v>
      </c>
      <c r="I13" s="529" t="e">
        <v>#VALUE!</v>
      </c>
      <c r="J13" s="528" t="s">
        <v>89</v>
      </c>
      <c r="K13" s="530"/>
      <c r="L13" s="528">
        <v>9847714</v>
      </c>
      <c r="M13" s="530"/>
      <c r="N13" s="528">
        <v>9479920</v>
      </c>
      <c r="O13" s="530"/>
      <c r="P13" s="531">
        <v>96.27</v>
      </c>
      <c r="Q13" s="532"/>
      <c r="R13" s="528">
        <v>1904585</v>
      </c>
      <c r="S13" s="528">
        <v>44732199</v>
      </c>
      <c r="T13" s="530"/>
      <c r="U13" s="528">
        <v>1904572</v>
      </c>
      <c r="V13" s="528">
        <v>44732057</v>
      </c>
      <c r="W13" s="530"/>
      <c r="X13" s="528">
        <v>13</v>
      </c>
      <c r="Y13" s="528">
        <v>142</v>
      </c>
      <c r="Z13" s="530"/>
      <c r="AA13" s="528">
        <v>90631</v>
      </c>
      <c r="AB13" s="528">
        <v>4937139</v>
      </c>
      <c r="AC13" s="530"/>
      <c r="AD13" s="528">
        <v>1160</v>
      </c>
      <c r="AE13" s="528">
        <v>137215</v>
      </c>
      <c r="AF13" s="530">
        <f t="shared" si="0"/>
        <v>137</v>
      </c>
    </row>
    <row r="14" spans="1:32" ht="15.75" customHeight="1">
      <c r="C14" s="534" t="s">
        <v>1083</v>
      </c>
      <c r="D14" s="528">
        <v>89473</v>
      </c>
      <c r="E14" s="528">
        <v>170005</v>
      </c>
      <c r="F14" s="528">
        <v>61111112</v>
      </c>
      <c r="G14" s="529"/>
      <c r="H14" s="528">
        <v>53315401</v>
      </c>
      <c r="I14" s="529"/>
      <c r="J14" s="528">
        <v>7795710</v>
      </c>
      <c r="K14" s="530"/>
      <c r="L14" s="528">
        <v>29307170</v>
      </c>
      <c r="M14" s="530"/>
      <c r="N14" s="528">
        <v>29303958</v>
      </c>
      <c r="O14" s="530"/>
      <c r="P14" s="531">
        <v>99.99</v>
      </c>
      <c r="Q14" s="532"/>
      <c r="R14" s="528">
        <v>1987740</v>
      </c>
      <c r="S14" s="528">
        <v>33289638</v>
      </c>
      <c r="T14" s="530"/>
      <c r="U14" s="528">
        <v>1987740</v>
      </c>
      <c r="V14" s="528">
        <v>33289638</v>
      </c>
      <c r="W14" s="530"/>
      <c r="X14" s="533" t="s">
        <v>86</v>
      </c>
      <c r="Y14" s="533" t="s">
        <v>86</v>
      </c>
      <c r="Z14" s="530"/>
      <c r="AA14" s="528">
        <v>25197</v>
      </c>
      <c r="AB14" s="528">
        <v>2398844</v>
      </c>
      <c r="AC14" s="530"/>
      <c r="AD14" s="528">
        <v>20762</v>
      </c>
      <c r="AE14" s="528">
        <v>1553685</v>
      </c>
      <c r="AF14" s="530">
        <f t="shared" si="0"/>
        <v>1553</v>
      </c>
    </row>
    <row r="15" spans="1:32" ht="15.75" customHeight="1">
      <c r="C15" s="524"/>
      <c r="D15" s="520"/>
      <c r="E15" s="520"/>
      <c r="F15" s="535"/>
      <c r="G15" s="535"/>
      <c r="H15" s="520"/>
      <c r="I15" s="520"/>
      <c r="J15" s="520"/>
      <c r="K15" s="530"/>
      <c r="L15" s="520"/>
      <c r="M15" s="520"/>
      <c r="N15" s="520"/>
      <c r="O15" s="520"/>
      <c r="P15" s="522"/>
      <c r="Q15" s="523"/>
      <c r="R15" s="520"/>
      <c r="S15" s="520"/>
      <c r="T15" s="530"/>
      <c r="U15" s="520"/>
      <c r="V15" s="520"/>
      <c r="W15" s="530"/>
      <c r="X15" s="520"/>
      <c r="Y15" s="520"/>
      <c r="Z15" s="530"/>
      <c r="AA15" s="520"/>
      <c r="AB15" s="520"/>
      <c r="AC15" s="530"/>
      <c r="AD15" s="520"/>
      <c r="AE15" s="520"/>
      <c r="AF15" s="530">
        <f t="shared" si="0"/>
        <v>0</v>
      </c>
    </row>
    <row r="16" spans="1:32" ht="15.75" customHeight="1">
      <c r="C16" s="524" t="s">
        <v>14</v>
      </c>
      <c r="D16" s="520">
        <v>155117</v>
      </c>
      <c r="E16" s="520">
        <v>226486</v>
      </c>
      <c r="F16" s="520">
        <v>103577516</v>
      </c>
      <c r="G16" s="529">
        <f t="shared" ref="G16:G62" si="1">TRUNC(F16/1000,0)</f>
        <v>103577</v>
      </c>
      <c r="H16" s="520">
        <v>103217880</v>
      </c>
      <c r="I16" s="529">
        <f t="shared" ref="I16:I62" si="2">TRUNC(H16/1000,0)</f>
        <v>103217</v>
      </c>
      <c r="J16" s="520">
        <v>359635</v>
      </c>
      <c r="K16" s="530">
        <f t="shared" ref="K16:K62" si="3">TRUNC(J16/1000,0)</f>
        <v>359</v>
      </c>
      <c r="L16" s="520">
        <v>24382186</v>
      </c>
      <c r="M16" s="530">
        <f t="shared" ref="M16:M62" si="4">TRUNC(L16/1000,0)</f>
        <v>24382</v>
      </c>
      <c r="N16" s="520">
        <v>22817040</v>
      </c>
      <c r="O16" s="530">
        <f t="shared" ref="O16:O62" si="5">TRUNC(N16/1000,0)</f>
        <v>22817</v>
      </c>
      <c r="P16" s="522">
        <v>93.6</v>
      </c>
      <c r="Q16" s="523"/>
      <c r="R16" s="520">
        <v>3857992</v>
      </c>
      <c r="S16" s="520">
        <v>82133030</v>
      </c>
      <c r="T16" s="530">
        <f t="shared" ref="T16:T62" si="6">TRUNC(S16/1000,0)</f>
        <v>82133</v>
      </c>
      <c r="U16" s="520">
        <v>3857929</v>
      </c>
      <c r="V16" s="520">
        <v>82130404</v>
      </c>
      <c r="W16" s="530">
        <f t="shared" ref="W16:W62" si="7">TRUNC(V16/1000,0)</f>
        <v>82130</v>
      </c>
      <c r="X16" s="520">
        <v>63</v>
      </c>
      <c r="Y16" s="520">
        <v>2625</v>
      </c>
      <c r="Z16" s="530">
        <f t="shared" ref="Z16:Z62" si="8">TRUNC(Y16/1000,0)</f>
        <v>2</v>
      </c>
      <c r="AA16" s="520">
        <v>141585</v>
      </c>
      <c r="AB16" s="520">
        <v>8385814</v>
      </c>
      <c r="AC16" s="530">
        <f t="shared" ref="AC16:AC62" si="9">TRUNC(AB16/1000,0)</f>
        <v>8385</v>
      </c>
      <c r="AD16" s="520">
        <v>2050</v>
      </c>
      <c r="AE16" s="520">
        <v>340957</v>
      </c>
      <c r="AF16" s="530">
        <f t="shared" si="0"/>
        <v>340</v>
      </c>
    </row>
    <row r="17" spans="3:32" ht="14.25" customHeight="1">
      <c r="C17" s="524" t="s">
        <v>16</v>
      </c>
      <c r="D17" s="520">
        <v>48675</v>
      </c>
      <c r="E17" s="520">
        <v>72510</v>
      </c>
      <c r="F17" s="520">
        <v>34324590</v>
      </c>
      <c r="G17" s="529">
        <f t="shared" si="1"/>
        <v>34324</v>
      </c>
      <c r="H17" s="520">
        <v>33107592</v>
      </c>
      <c r="I17" s="529">
        <f t="shared" si="2"/>
        <v>33107</v>
      </c>
      <c r="J17" s="520">
        <v>1216997</v>
      </c>
      <c r="K17" s="530">
        <f t="shared" si="3"/>
        <v>1216</v>
      </c>
      <c r="L17" s="520">
        <v>7014581</v>
      </c>
      <c r="M17" s="530">
        <f t="shared" si="4"/>
        <v>7014</v>
      </c>
      <c r="N17" s="520">
        <v>6537124</v>
      </c>
      <c r="O17" s="530">
        <f t="shared" si="5"/>
        <v>6537</v>
      </c>
      <c r="P17" s="522">
        <v>93.19</v>
      </c>
      <c r="Q17" s="523"/>
      <c r="R17" s="520">
        <v>1195435</v>
      </c>
      <c r="S17" s="520">
        <v>26835681</v>
      </c>
      <c r="T17" s="530">
        <f t="shared" si="6"/>
        <v>26835</v>
      </c>
      <c r="U17" s="520">
        <v>1195435</v>
      </c>
      <c r="V17" s="520">
        <v>26835684</v>
      </c>
      <c r="W17" s="530">
        <f t="shared" si="7"/>
        <v>26835</v>
      </c>
      <c r="X17" s="520" t="s">
        <v>1084</v>
      </c>
      <c r="Y17" s="536">
        <v>-3</v>
      </c>
      <c r="Z17" s="530">
        <f t="shared" si="8"/>
        <v>0</v>
      </c>
      <c r="AA17" s="520">
        <v>53632</v>
      </c>
      <c r="AB17" s="520">
        <v>2926406</v>
      </c>
      <c r="AC17" s="530">
        <f t="shared" si="9"/>
        <v>2926</v>
      </c>
      <c r="AD17" s="520">
        <v>758</v>
      </c>
      <c r="AE17" s="520">
        <v>110142</v>
      </c>
      <c r="AF17" s="530">
        <f t="shared" si="0"/>
        <v>110</v>
      </c>
    </row>
    <row r="18" spans="3:32" ht="15.75" customHeight="1">
      <c r="C18" s="524" t="s">
        <v>18</v>
      </c>
      <c r="D18" s="520">
        <v>27689</v>
      </c>
      <c r="E18" s="520">
        <v>42511</v>
      </c>
      <c r="F18" s="520">
        <v>19389544</v>
      </c>
      <c r="G18" s="529">
        <f t="shared" si="1"/>
        <v>19389</v>
      </c>
      <c r="H18" s="520">
        <v>19389544</v>
      </c>
      <c r="I18" s="529">
        <f t="shared" si="2"/>
        <v>19389</v>
      </c>
      <c r="J18" s="520" t="s">
        <v>1084</v>
      </c>
      <c r="K18" s="530" t="e">
        <f t="shared" si="3"/>
        <v>#VALUE!</v>
      </c>
      <c r="L18" s="520">
        <v>3572728</v>
      </c>
      <c r="M18" s="530">
        <f t="shared" si="4"/>
        <v>3572</v>
      </c>
      <c r="N18" s="520">
        <v>3410209</v>
      </c>
      <c r="O18" s="530">
        <f t="shared" si="5"/>
        <v>3410</v>
      </c>
      <c r="P18" s="522">
        <v>95.45</v>
      </c>
      <c r="Q18" s="523"/>
      <c r="R18" s="520">
        <v>732936</v>
      </c>
      <c r="S18" s="520">
        <v>16315718</v>
      </c>
      <c r="T18" s="530">
        <f t="shared" si="6"/>
        <v>16315</v>
      </c>
      <c r="U18" s="520">
        <v>732936</v>
      </c>
      <c r="V18" s="520">
        <v>16315721</v>
      </c>
      <c r="W18" s="530">
        <f t="shared" si="7"/>
        <v>16315</v>
      </c>
      <c r="X18" s="520" t="s">
        <v>1084</v>
      </c>
      <c r="Y18" s="536">
        <v>-2</v>
      </c>
      <c r="Z18" s="530">
        <f t="shared" si="8"/>
        <v>0</v>
      </c>
      <c r="AA18" s="520">
        <v>29949</v>
      </c>
      <c r="AB18" s="520">
        <v>1730356</v>
      </c>
      <c r="AC18" s="530">
        <f t="shared" si="9"/>
        <v>1730</v>
      </c>
      <c r="AD18" s="520">
        <v>455</v>
      </c>
      <c r="AE18" s="520">
        <v>62795</v>
      </c>
      <c r="AF18" s="530">
        <f t="shared" si="0"/>
        <v>62</v>
      </c>
    </row>
    <row r="19" spans="3:32" ht="15.75" customHeight="1">
      <c r="C19" s="524" t="s">
        <v>20</v>
      </c>
      <c r="D19" s="520">
        <v>84473</v>
      </c>
      <c r="E19" s="520">
        <v>124573</v>
      </c>
      <c r="F19" s="520">
        <v>54654878</v>
      </c>
      <c r="G19" s="529">
        <f t="shared" si="1"/>
        <v>54654</v>
      </c>
      <c r="H19" s="520">
        <v>54145751</v>
      </c>
      <c r="I19" s="529">
        <f t="shared" si="2"/>
        <v>54145</v>
      </c>
      <c r="J19" s="520">
        <v>509127</v>
      </c>
      <c r="K19" s="530">
        <f t="shared" si="3"/>
        <v>509</v>
      </c>
      <c r="L19" s="520">
        <v>13026470</v>
      </c>
      <c r="M19" s="530">
        <f t="shared" si="4"/>
        <v>13026</v>
      </c>
      <c r="N19" s="520">
        <v>11906570</v>
      </c>
      <c r="O19" s="530">
        <f t="shared" si="5"/>
        <v>11906</v>
      </c>
      <c r="P19" s="522">
        <v>91.4</v>
      </c>
      <c r="Q19" s="523"/>
      <c r="R19" s="520">
        <v>1837112</v>
      </c>
      <c r="S19" s="520">
        <v>42021169</v>
      </c>
      <c r="T19" s="530">
        <f t="shared" si="6"/>
        <v>42021</v>
      </c>
      <c r="U19" s="520">
        <v>1837117</v>
      </c>
      <c r="V19" s="520">
        <v>42021183</v>
      </c>
      <c r="W19" s="530">
        <f t="shared" si="7"/>
        <v>42021</v>
      </c>
      <c r="X19" s="536">
        <v>-5</v>
      </c>
      <c r="Y19" s="536">
        <v>-14</v>
      </c>
      <c r="Z19" s="530">
        <f t="shared" si="8"/>
        <v>0</v>
      </c>
      <c r="AA19" s="520">
        <v>87453</v>
      </c>
      <c r="AB19" s="520">
        <v>4604382</v>
      </c>
      <c r="AC19" s="530">
        <f t="shared" si="9"/>
        <v>4604</v>
      </c>
      <c r="AD19" s="520">
        <v>1426</v>
      </c>
      <c r="AE19" s="520">
        <v>275266</v>
      </c>
      <c r="AF19" s="530">
        <f t="shared" si="0"/>
        <v>275</v>
      </c>
    </row>
    <row r="20" spans="3:32" ht="15.75" customHeight="1">
      <c r="C20" s="524" t="s">
        <v>22</v>
      </c>
      <c r="D20" s="520">
        <v>11907</v>
      </c>
      <c r="E20" s="520">
        <v>18543</v>
      </c>
      <c r="F20" s="520">
        <v>8450758</v>
      </c>
      <c r="G20" s="529">
        <f t="shared" si="1"/>
        <v>8450</v>
      </c>
      <c r="H20" s="520">
        <v>8337938</v>
      </c>
      <c r="I20" s="529">
        <f t="shared" si="2"/>
        <v>8337</v>
      </c>
      <c r="J20" s="520">
        <v>112819</v>
      </c>
      <c r="K20" s="530">
        <f t="shared" si="3"/>
        <v>112</v>
      </c>
      <c r="L20" s="520">
        <v>1559816</v>
      </c>
      <c r="M20" s="530">
        <f t="shared" si="4"/>
        <v>1559</v>
      </c>
      <c r="N20" s="520">
        <v>1448803</v>
      </c>
      <c r="O20" s="530">
        <f t="shared" si="5"/>
        <v>1448</v>
      </c>
      <c r="P20" s="522">
        <v>92.88</v>
      </c>
      <c r="Q20" s="523"/>
      <c r="R20" s="520">
        <v>327779</v>
      </c>
      <c r="S20" s="520">
        <v>7025094</v>
      </c>
      <c r="T20" s="530">
        <f t="shared" si="6"/>
        <v>7025</v>
      </c>
      <c r="U20" s="520">
        <v>327768</v>
      </c>
      <c r="V20" s="520">
        <v>7025010</v>
      </c>
      <c r="W20" s="530">
        <f t="shared" si="7"/>
        <v>7025</v>
      </c>
      <c r="X20" s="520">
        <v>11</v>
      </c>
      <c r="Y20" s="520">
        <v>83</v>
      </c>
      <c r="Z20" s="530">
        <f t="shared" si="8"/>
        <v>0</v>
      </c>
      <c r="AA20" s="520">
        <v>13254</v>
      </c>
      <c r="AB20" s="520">
        <v>746385</v>
      </c>
      <c r="AC20" s="530">
        <f t="shared" si="9"/>
        <v>746</v>
      </c>
      <c r="AD20" s="520">
        <v>191</v>
      </c>
      <c r="AE20" s="520">
        <v>19139</v>
      </c>
      <c r="AF20" s="530">
        <f t="shared" si="0"/>
        <v>19</v>
      </c>
    </row>
    <row r="21" spans="3:32" ht="15.75" customHeight="1">
      <c r="C21" s="524"/>
      <c r="D21" s="520"/>
      <c r="E21" s="520"/>
      <c r="F21" s="520"/>
      <c r="G21" s="529"/>
      <c r="H21" s="520"/>
      <c r="I21" s="529"/>
      <c r="J21" s="520"/>
      <c r="K21" s="530"/>
      <c r="L21" s="520"/>
      <c r="M21" s="530"/>
      <c r="N21" s="520"/>
      <c r="O21" s="530"/>
      <c r="P21" s="522"/>
      <c r="Q21" s="523"/>
      <c r="R21" s="520"/>
      <c r="S21" s="520"/>
      <c r="T21" s="530"/>
      <c r="U21" s="520"/>
      <c r="V21" s="520"/>
      <c r="W21" s="530"/>
      <c r="X21" s="520"/>
      <c r="Y21" s="520"/>
      <c r="Z21" s="530"/>
      <c r="AA21" s="520"/>
      <c r="AB21" s="520"/>
      <c r="AC21" s="530"/>
      <c r="AD21" s="520"/>
      <c r="AE21" s="520"/>
      <c r="AF21" s="530">
        <f t="shared" si="0"/>
        <v>0</v>
      </c>
    </row>
    <row r="22" spans="3:32" ht="15.75" customHeight="1">
      <c r="C22" s="524" t="s">
        <v>24</v>
      </c>
      <c r="D22" s="520">
        <v>9158</v>
      </c>
      <c r="E22" s="520">
        <v>14379</v>
      </c>
      <c r="F22" s="520">
        <v>6616969</v>
      </c>
      <c r="G22" s="529">
        <f t="shared" si="1"/>
        <v>6616</v>
      </c>
      <c r="H22" s="520">
        <v>6529581</v>
      </c>
      <c r="I22" s="529">
        <f t="shared" si="2"/>
        <v>6529</v>
      </c>
      <c r="J22" s="520">
        <v>87388</v>
      </c>
      <c r="K22" s="530">
        <f t="shared" si="3"/>
        <v>87</v>
      </c>
      <c r="L22" s="520">
        <v>1127735</v>
      </c>
      <c r="M22" s="530">
        <f t="shared" si="4"/>
        <v>1127</v>
      </c>
      <c r="N22" s="520">
        <v>1083510</v>
      </c>
      <c r="O22" s="530">
        <f t="shared" si="5"/>
        <v>1083</v>
      </c>
      <c r="P22" s="522">
        <v>96.08</v>
      </c>
      <c r="Q22" s="523"/>
      <c r="R22" s="520">
        <v>252976</v>
      </c>
      <c r="S22" s="520">
        <v>5461345</v>
      </c>
      <c r="T22" s="530">
        <f t="shared" si="6"/>
        <v>5461</v>
      </c>
      <c r="U22" s="520">
        <v>252976</v>
      </c>
      <c r="V22" s="520">
        <v>5461345</v>
      </c>
      <c r="W22" s="530">
        <f t="shared" si="7"/>
        <v>5461</v>
      </c>
      <c r="X22" s="536" t="s">
        <v>1084</v>
      </c>
      <c r="Y22" s="536">
        <v>0</v>
      </c>
      <c r="Z22" s="530">
        <f t="shared" si="8"/>
        <v>0</v>
      </c>
      <c r="AA22" s="520">
        <v>10265</v>
      </c>
      <c r="AB22" s="520">
        <v>591952</v>
      </c>
      <c r="AC22" s="530">
        <f t="shared" si="9"/>
        <v>591</v>
      </c>
      <c r="AD22" s="520">
        <v>132</v>
      </c>
      <c r="AE22" s="520">
        <v>16194</v>
      </c>
      <c r="AF22" s="530">
        <f t="shared" si="0"/>
        <v>16</v>
      </c>
    </row>
    <row r="23" spans="3:32" ht="15.75" customHeight="1">
      <c r="C23" s="524" t="s">
        <v>26</v>
      </c>
      <c r="D23" s="520">
        <v>47243</v>
      </c>
      <c r="E23" s="520">
        <v>70125</v>
      </c>
      <c r="F23" s="520">
        <v>32313972</v>
      </c>
      <c r="G23" s="529">
        <f t="shared" si="1"/>
        <v>32313</v>
      </c>
      <c r="H23" s="520">
        <v>31767010</v>
      </c>
      <c r="I23" s="529">
        <f t="shared" si="2"/>
        <v>31767</v>
      </c>
      <c r="J23" s="520">
        <v>546962</v>
      </c>
      <c r="K23" s="530">
        <f t="shared" si="3"/>
        <v>546</v>
      </c>
      <c r="L23" s="520">
        <v>7569458</v>
      </c>
      <c r="M23" s="530">
        <f t="shared" si="4"/>
        <v>7569</v>
      </c>
      <c r="N23" s="520">
        <v>7098998</v>
      </c>
      <c r="O23" s="530">
        <f t="shared" si="5"/>
        <v>7098</v>
      </c>
      <c r="P23" s="522">
        <v>93.79</v>
      </c>
      <c r="Q23" s="523"/>
      <c r="R23" s="520">
        <v>1140733</v>
      </c>
      <c r="S23" s="520">
        <v>25202722</v>
      </c>
      <c r="T23" s="530">
        <f t="shared" si="6"/>
        <v>25202</v>
      </c>
      <c r="U23" s="520">
        <v>1140732</v>
      </c>
      <c r="V23" s="520">
        <v>25202717</v>
      </c>
      <c r="W23" s="530">
        <f t="shared" si="7"/>
        <v>25202</v>
      </c>
      <c r="X23" s="536">
        <v>1</v>
      </c>
      <c r="Y23" s="536">
        <v>4</v>
      </c>
      <c r="Z23" s="530">
        <f t="shared" si="8"/>
        <v>0</v>
      </c>
      <c r="AA23" s="520">
        <v>49452</v>
      </c>
      <c r="AB23" s="520">
        <v>2624630</v>
      </c>
      <c r="AC23" s="530">
        <f t="shared" si="9"/>
        <v>2624</v>
      </c>
      <c r="AD23" s="520">
        <v>631</v>
      </c>
      <c r="AE23" s="520">
        <v>98969</v>
      </c>
      <c r="AF23" s="530">
        <f t="shared" si="0"/>
        <v>98</v>
      </c>
    </row>
    <row r="24" spans="3:32" ht="15.75" customHeight="1">
      <c r="C24" s="524" t="s">
        <v>27</v>
      </c>
      <c r="D24" s="520">
        <v>12132</v>
      </c>
      <c r="E24" s="520">
        <v>18722</v>
      </c>
      <c r="F24" s="520">
        <v>8593017</v>
      </c>
      <c r="G24" s="529">
        <f t="shared" si="1"/>
        <v>8593</v>
      </c>
      <c r="H24" s="520">
        <v>8377071</v>
      </c>
      <c r="I24" s="529">
        <f t="shared" si="2"/>
        <v>8377</v>
      </c>
      <c r="J24" s="520">
        <v>215946</v>
      </c>
      <c r="K24" s="530">
        <f t="shared" si="3"/>
        <v>215</v>
      </c>
      <c r="L24" s="520">
        <v>1682360</v>
      </c>
      <c r="M24" s="530">
        <f t="shared" si="4"/>
        <v>1682</v>
      </c>
      <c r="N24" s="520">
        <v>1610730</v>
      </c>
      <c r="O24" s="530">
        <f t="shared" si="5"/>
        <v>1610</v>
      </c>
      <c r="P24" s="522">
        <v>95.74</v>
      </c>
      <c r="Q24" s="523"/>
      <c r="R24" s="520">
        <v>290414</v>
      </c>
      <c r="S24" s="520">
        <v>7016644</v>
      </c>
      <c r="T24" s="530">
        <f t="shared" si="6"/>
        <v>7016</v>
      </c>
      <c r="U24" s="520">
        <v>290414</v>
      </c>
      <c r="V24" s="520">
        <v>7016644</v>
      </c>
      <c r="W24" s="530">
        <f t="shared" si="7"/>
        <v>7016</v>
      </c>
      <c r="X24" s="536" t="s">
        <v>1084</v>
      </c>
      <c r="Y24" s="536" t="s">
        <v>1084</v>
      </c>
      <c r="Z24" s="530" t="e">
        <f t="shared" si="8"/>
        <v>#VALUE!</v>
      </c>
      <c r="AA24" s="520">
        <v>13453</v>
      </c>
      <c r="AB24" s="520">
        <v>778068</v>
      </c>
      <c r="AC24" s="530">
        <f t="shared" si="9"/>
        <v>778</v>
      </c>
      <c r="AD24" s="520">
        <v>182</v>
      </c>
      <c r="AE24" s="520">
        <v>22693</v>
      </c>
      <c r="AF24" s="530">
        <f t="shared" si="0"/>
        <v>22</v>
      </c>
    </row>
    <row r="25" spans="3:32" ht="15.75" customHeight="1">
      <c r="C25" s="524" t="s">
        <v>28</v>
      </c>
      <c r="D25" s="520">
        <v>16491</v>
      </c>
      <c r="E25" s="520">
        <v>26020</v>
      </c>
      <c r="F25" s="520">
        <v>12203022</v>
      </c>
      <c r="G25" s="529">
        <f t="shared" si="1"/>
        <v>12203</v>
      </c>
      <c r="H25" s="520">
        <v>12110897</v>
      </c>
      <c r="I25" s="529">
        <f t="shared" si="2"/>
        <v>12110</v>
      </c>
      <c r="J25" s="520">
        <v>92124</v>
      </c>
      <c r="K25" s="530">
        <f t="shared" si="3"/>
        <v>92</v>
      </c>
      <c r="L25" s="520">
        <v>2292480</v>
      </c>
      <c r="M25" s="530">
        <f t="shared" si="4"/>
        <v>2292</v>
      </c>
      <c r="N25" s="520">
        <v>2154889</v>
      </c>
      <c r="O25" s="530">
        <f t="shared" si="5"/>
        <v>2154</v>
      </c>
      <c r="P25" s="522">
        <v>94</v>
      </c>
      <c r="Q25" s="523"/>
      <c r="R25" s="520">
        <v>434230</v>
      </c>
      <c r="S25" s="520">
        <v>10153789</v>
      </c>
      <c r="T25" s="530">
        <f t="shared" si="6"/>
        <v>10153</v>
      </c>
      <c r="U25" s="520">
        <v>434229</v>
      </c>
      <c r="V25" s="520">
        <v>10153785</v>
      </c>
      <c r="W25" s="530">
        <f t="shared" si="7"/>
        <v>10153</v>
      </c>
      <c r="X25" s="536">
        <v>1</v>
      </c>
      <c r="Y25" s="536">
        <v>3</v>
      </c>
      <c r="Z25" s="530">
        <f t="shared" si="8"/>
        <v>0</v>
      </c>
      <c r="AA25" s="520">
        <v>18148</v>
      </c>
      <c r="AB25" s="520">
        <v>1100783</v>
      </c>
      <c r="AC25" s="530">
        <f t="shared" si="9"/>
        <v>1100</v>
      </c>
      <c r="AD25" s="520">
        <v>276</v>
      </c>
      <c r="AE25" s="520">
        <v>40017</v>
      </c>
      <c r="AF25" s="530">
        <f t="shared" si="0"/>
        <v>40</v>
      </c>
    </row>
    <row r="26" spans="3:32" ht="15.75" customHeight="1">
      <c r="C26" s="524" t="s">
        <v>30</v>
      </c>
      <c r="D26" s="520">
        <v>11325</v>
      </c>
      <c r="E26" s="520">
        <v>17784</v>
      </c>
      <c r="F26" s="520">
        <v>8081621</v>
      </c>
      <c r="G26" s="529">
        <f t="shared" si="1"/>
        <v>8081</v>
      </c>
      <c r="H26" s="520">
        <v>7902776</v>
      </c>
      <c r="I26" s="529">
        <f t="shared" si="2"/>
        <v>7902</v>
      </c>
      <c r="J26" s="520">
        <v>178844</v>
      </c>
      <c r="K26" s="530">
        <f t="shared" si="3"/>
        <v>178</v>
      </c>
      <c r="L26" s="520">
        <v>1755196</v>
      </c>
      <c r="M26" s="530">
        <f t="shared" si="4"/>
        <v>1755</v>
      </c>
      <c r="N26" s="520">
        <v>1664985</v>
      </c>
      <c r="O26" s="530">
        <f t="shared" si="5"/>
        <v>1664</v>
      </c>
      <c r="P26" s="522">
        <v>94.86</v>
      </c>
      <c r="Q26" s="523"/>
      <c r="R26" s="520">
        <v>297498</v>
      </c>
      <c r="S26" s="520">
        <v>6439593</v>
      </c>
      <c r="T26" s="530">
        <f t="shared" si="6"/>
        <v>6439</v>
      </c>
      <c r="U26" s="520">
        <v>297498</v>
      </c>
      <c r="V26" s="520">
        <v>6441245</v>
      </c>
      <c r="W26" s="530">
        <f t="shared" si="7"/>
        <v>6441</v>
      </c>
      <c r="X26" s="536" t="s">
        <v>1084</v>
      </c>
      <c r="Y26" s="536">
        <v>-1652</v>
      </c>
      <c r="Z26" s="530">
        <f t="shared" si="8"/>
        <v>-1</v>
      </c>
      <c r="AA26" s="520">
        <v>11965</v>
      </c>
      <c r="AB26" s="520">
        <v>705399</v>
      </c>
      <c r="AC26" s="530">
        <f t="shared" si="9"/>
        <v>705</v>
      </c>
      <c r="AD26" s="520">
        <v>184</v>
      </c>
      <c r="AE26" s="520">
        <v>25140</v>
      </c>
      <c r="AF26" s="530">
        <f t="shared" si="0"/>
        <v>25</v>
      </c>
    </row>
    <row r="27" spans="3:32" ht="15.75" customHeight="1">
      <c r="C27" s="524"/>
      <c r="D27" s="520"/>
      <c r="E27" s="520"/>
      <c r="F27" s="520"/>
      <c r="G27" s="529"/>
      <c r="H27" s="520"/>
      <c r="I27" s="529"/>
      <c r="J27" s="520"/>
      <c r="K27" s="530"/>
      <c r="L27" s="520"/>
      <c r="M27" s="530"/>
      <c r="N27" s="520"/>
      <c r="O27" s="530"/>
      <c r="P27" s="522"/>
      <c r="Q27" s="523"/>
      <c r="R27" s="520"/>
      <c r="S27" s="520"/>
      <c r="T27" s="530"/>
      <c r="U27" s="520"/>
      <c r="V27" s="520"/>
      <c r="W27" s="530"/>
      <c r="X27" s="536"/>
      <c r="Y27" s="536"/>
      <c r="Z27" s="530"/>
      <c r="AA27" s="520"/>
      <c r="AB27" s="520"/>
      <c r="AC27" s="530"/>
      <c r="AD27" s="520"/>
      <c r="AE27" s="520"/>
      <c r="AF27" s="530">
        <f t="shared" si="0"/>
        <v>0</v>
      </c>
    </row>
    <row r="28" spans="3:32" ht="15.75" customHeight="1">
      <c r="C28" s="524" t="s">
        <v>33</v>
      </c>
      <c r="D28" s="520">
        <v>13185</v>
      </c>
      <c r="E28" s="520">
        <v>19878</v>
      </c>
      <c r="F28" s="520">
        <v>9744474</v>
      </c>
      <c r="G28" s="529">
        <f t="shared" si="1"/>
        <v>9744</v>
      </c>
      <c r="H28" s="520">
        <v>9396427</v>
      </c>
      <c r="I28" s="529">
        <f t="shared" si="2"/>
        <v>9396</v>
      </c>
      <c r="J28" s="520">
        <v>348047</v>
      </c>
      <c r="K28" s="530">
        <f t="shared" si="3"/>
        <v>348</v>
      </c>
      <c r="L28" s="520">
        <v>1832723</v>
      </c>
      <c r="M28" s="530">
        <f t="shared" si="4"/>
        <v>1832</v>
      </c>
      <c r="N28" s="520">
        <v>1744226</v>
      </c>
      <c r="O28" s="530">
        <f t="shared" si="5"/>
        <v>1744</v>
      </c>
      <c r="P28" s="522">
        <v>95.17</v>
      </c>
      <c r="Q28" s="523"/>
      <c r="R28" s="520">
        <v>323977</v>
      </c>
      <c r="S28" s="520">
        <v>7435360</v>
      </c>
      <c r="T28" s="530">
        <f t="shared" si="6"/>
        <v>7435</v>
      </c>
      <c r="U28" s="520">
        <v>323977</v>
      </c>
      <c r="V28" s="520">
        <v>7435360</v>
      </c>
      <c r="W28" s="530">
        <f t="shared" si="7"/>
        <v>7435</v>
      </c>
      <c r="X28" s="536" t="s">
        <v>1084</v>
      </c>
      <c r="Y28" s="536">
        <v>0</v>
      </c>
      <c r="Z28" s="530">
        <f t="shared" si="8"/>
        <v>0</v>
      </c>
      <c r="AA28" s="520">
        <v>14440</v>
      </c>
      <c r="AB28" s="520">
        <v>788991</v>
      </c>
      <c r="AC28" s="530">
        <f t="shared" si="9"/>
        <v>788</v>
      </c>
      <c r="AD28" s="520">
        <v>221</v>
      </c>
      <c r="AE28" s="520">
        <v>31321</v>
      </c>
      <c r="AF28" s="530">
        <f t="shared" si="0"/>
        <v>31</v>
      </c>
    </row>
    <row r="29" spans="3:32" ht="15.75" customHeight="1">
      <c r="C29" s="524" t="s">
        <v>35</v>
      </c>
      <c r="D29" s="520">
        <v>34223</v>
      </c>
      <c r="E29" s="520">
        <v>51076</v>
      </c>
      <c r="F29" s="520">
        <v>23448507</v>
      </c>
      <c r="G29" s="529">
        <f t="shared" si="1"/>
        <v>23448</v>
      </c>
      <c r="H29" s="520">
        <v>23108320</v>
      </c>
      <c r="I29" s="529">
        <f t="shared" si="2"/>
        <v>23108</v>
      </c>
      <c r="J29" s="520">
        <v>340186</v>
      </c>
      <c r="K29" s="530">
        <f t="shared" si="3"/>
        <v>340</v>
      </c>
      <c r="L29" s="520">
        <v>4721688</v>
      </c>
      <c r="M29" s="530">
        <f t="shared" si="4"/>
        <v>4721</v>
      </c>
      <c r="N29" s="520">
        <v>4356879</v>
      </c>
      <c r="O29" s="530">
        <f t="shared" si="5"/>
        <v>4356</v>
      </c>
      <c r="P29" s="522">
        <v>92.27</v>
      </c>
      <c r="Q29" s="523"/>
      <c r="R29" s="520">
        <v>841326</v>
      </c>
      <c r="S29" s="520">
        <v>19066913</v>
      </c>
      <c r="T29" s="530">
        <f t="shared" si="6"/>
        <v>19066</v>
      </c>
      <c r="U29" s="520">
        <v>841328</v>
      </c>
      <c r="V29" s="520">
        <v>19066923</v>
      </c>
      <c r="W29" s="530">
        <f t="shared" si="7"/>
        <v>19066</v>
      </c>
      <c r="X29" s="536">
        <v>-2</v>
      </c>
      <c r="Y29" s="536">
        <v>-10</v>
      </c>
      <c r="Z29" s="530">
        <f t="shared" si="8"/>
        <v>0</v>
      </c>
      <c r="AA29" s="520">
        <v>36223</v>
      </c>
      <c r="AB29" s="520">
        <v>2063523</v>
      </c>
      <c r="AC29" s="530">
        <f t="shared" si="9"/>
        <v>2063</v>
      </c>
      <c r="AD29" s="520">
        <v>486</v>
      </c>
      <c r="AE29" s="520">
        <v>69826</v>
      </c>
      <c r="AF29" s="530">
        <f t="shared" si="0"/>
        <v>69</v>
      </c>
    </row>
    <row r="30" spans="3:32" ht="15.75" customHeight="1">
      <c r="C30" s="524" t="s">
        <v>37</v>
      </c>
      <c r="D30" s="520">
        <v>21878</v>
      </c>
      <c r="E30" s="520">
        <v>33089</v>
      </c>
      <c r="F30" s="520">
        <v>15958893</v>
      </c>
      <c r="G30" s="529">
        <f t="shared" si="1"/>
        <v>15958</v>
      </c>
      <c r="H30" s="520">
        <v>15585152</v>
      </c>
      <c r="I30" s="529">
        <f t="shared" si="2"/>
        <v>15585</v>
      </c>
      <c r="J30" s="520">
        <v>373740</v>
      </c>
      <c r="K30" s="530">
        <f t="shared" si="3"/>
        <v>373</v>
      </c>
      <c r="L30" s="520">
        <v>2989314</v>
      </c>
      <c r="M30" s="530">
        <f t="shared" si="4"/>
        <v>2989</v>
      </c>
      <c r="N30" s="520">
        <v>2835633</v>
      </c>
      <c r="O30" s="530">
        <f t="shared" si="5"/>
        <v>2835</v>
      </c>
      <c r="P30" s="522">
        <v>94.86</v>
      </c>
      <c r="Q30" s="523"/>
      <c r="R30" s="520">
        <v>550779</v>
      </c>
      <c r="S30" s="520">
        <v>12691413</v>
      </c>
      <c r="T30" s="530">
        <f t="shared" si="6"/>
        <v>12691</v>
      </c>
      <c r="U30" s="520">
        <v>550781</v>
      </c>
      <c r="V30" s="520">
        <v>12691413</v>
      </c>
      <c r="W30" s="530">
        <f t="shared" si="7"/>
        <v>12691</v>
      </c>
      <c r="X30" s="536">
        <v>-2</v>
      </c>
      <c r="Y30" s="536">
        <v>0</v>
      </c>
      <c r="Z30" s="530">
        <f t="shared" si="8"/>
        <v>0</v>
      </c>
      <c r="AA30" s="520">
        <v>24509</v>
      </c>
      <c r="AB30" s="520">
        <v>1365987</v>
      </c>
      <c r="AC30" s="530">
        <f t="shared" si="9"/>
        <v>1365</v>
      </c>
      <c r="AD30" s="520">
        <v>332</v>
      </c>
      <c r="AE30" s="520">
        <v>40488</v>
      </c>
      <c r="AF30" s="530">
        <f t="shared" si="0"/>
        <v>40</v>
      </c>
    </row>
    <row r="31" spans="3:32" ht="15.75" customHeight="1">
      <c r="C31" s="524" t="s">
        <v>39</v>
      </c>
      <c r="D31" s="520">
        <v>7996</v>
      </c>
      <c r="E31" s="520">
        <v>12405</v>
      </c>
      <c r="F31" s="520">
        <v>6176870</v>
      </c>
      <c r="G31" s="529">
        <f t="shared" si="1"/>
        <v>6176</v>
      </c>
      <c r="H31" s="520">
        <v>5648430</v>
      </c>
      <c r="I31" s="529">
        <f t="shared" si="2"/>
        <v>5648</v>
      </c>
      <c r="J31" s="520">
        <v>528439</v>
      </c>
      <c r="K31" s="530">
        <f t="shared" si="3"/>
        <v>528</v>
      </c>
      <c r="L31" s="520">
        <v>1056424</v>
      </c>
      <c r="M31" s="530">
        <f t="shared" si="4"/>
        <v>1056</v>
      </c>
      <c r="N31" s="520">
        <v>989912</v>
      </c>
      <c r="O31" s="530">
        <f t="shared" si="5"/>
        <v>989</v>
      </c>
      <c r="P31" s="522">
        <v>93.7</v>
      </c>
      <c r="Q31" s="523"/>
      <c r="R31" s="520">
        <v>214074</v>
      </c>
      <c r="S31" s="520">
        <v>4778054</v>
      </c>
      <c r="T31" s="530">
        <f t="shared" si="6"/>
        <v>4778</v>
      </c>
      <c r="U31" s="520">
        <v>214074</v>
      </c>
      <c r="V31" s="520">
        <v>4778054</v>
      </c>
      <c r="W31" s="530">
        <f t="shared" si="7"/>
        <v>4778</v>
      </c>
      <c r="X31" s="536" t="s">
        <v>1084</v>
      </c>
      <c r="Y31" s="536" t="s">
        <v>1084</v>
      </c>
      <c r="Z31" s="530" t="e">
        <f t="shared" si="8"/>
        <v>#VALUE!</v>
      </c>
      <c r="AA31" s="520">
        <v>8245</v>
      </c>
      <c r="AB31" s="520">
        <v>516556</v>
      </c>
      <c r="AC31" s="530">
        <f t="shared" si="9"/>
        <v>516</v>
      </c>
      <c r="AD31" s="520">
        <v>114</v>
      </c>
      <c r="AE31" s="520">
        <v>14497</v>
      </c>
      <c r="AF31" s="530">
        <f t="shared" si="0"/>
        <v>14</v>
      </c>
    </row>
    <row r="32" spans="3:32" ht="15.75" customHeight="1">
      <c r="C32" s="524" t="s">
        <v>40</v>
      </c>
      <c r="D32" s="520">
        <v>16259</v>
      </c>
      <c r="E32" s="520">
        <v>25330</v>
      </c>
      <c r="F32" s="520">
        <v>12215413</v>
      </c>
      <c r="G32" s="529">
        <f t="shared" si="1"/>
        <v>12215</v>
      </c>
      <c r="H32" s="520">
        <v>11852694</v>
      </c>
      <c r="I32" s="529">
        <f t="shared" si="2"/>
        <v>11852</v>
      </c>
      <c r="J32" s="520">
        <v>362719</v>
      </c>
      <c r="K32" s="530">
        <f t="shared" si="3"/>
        <v>362</v>
      </c>
      <c r="L32" s="520">
        <v>2168243</v>
      </c>
      <c r="M32" s="530">
        <f t="shared" si="4"/>
        <v>2168</v>
      </c>
      <c r="N32" s="520">
        <v>2111309</v>
      </c>
      <c r="O32" s="530">
        <f t="shared" si="5"/>
        <v>2111</v>
      </c>
      <c r="P32" s="522">
        <v>97.38</v>
      </c>
      <c r="Q32" s="523"/>
      <c r="R32" s="520">
        <v>462434</v>
      </c>
      <c r="S32" s="520">
        <v>9722209</v>
      </c>
      <c r="T32" s="530">
        <f t="shared" si="6"/>
        <v>9722</v>
      </c>
      <c r="U32" s="520">
        <v>462434</v>
      </c>
      <c r="V32" s="520">
        <v>9722209</v>
      </c>
      <c r="W32" s="530">
        <f t="shared" si="7"/>
        <v>9722</v>
      </c>
      <c r="X32" s="536" t="s">
        <v>1084</v>
      </c>
      <c r="Y32" s="536" t="s">
        <v>1084</v>
      </c>
      <c r="Z32" s="530" t="e">
        <f t="shared" si="8"/>
        <v>#VALUE!</v>
      </c>
      <c r="AA32" s="520">
        <v>19193</v>
      </c>
      <c r="AB32" s="520">
        <v>990682</v>
      </c>
      <c r="AC32" s="530">
        <f t="shared" si="9"/>
        <v>990</v>
      </c>
      <c r="AD32" s="520">
        <v>228</v>
      </c>
      <c r="AE32" s="520">
        <v>30347</v>
      </c>
      <c r="AF32" s="530">
        <f t="shared" si="0"/>
        <v>30</v>
      </c>
    </row>
    <row r="33" spans="3:32" ht="15.75" customHeight="1">
      <c r="C33" s="524"/>
      <c r="D33" s="520"/>
      <c r="E33" s="520"/>
      <c r="F33" s="520"/>
      <c r="G33" s="529"/>
      <c r="H33" s="520"/>
      <c r="I33" s="529"/>
      <c r="J33" s="520"/>
      <c r="K33" s="530"/>
      <c r="L33" s="520"/>
      <c r="M33" s="530"/>
      <c r="N33" s="520"/>
      <c r="O33" s="530"/>
      <c r="P33" s="522"/>
      <c r="Q33" s="523"/>
      <c r="R33" s="520"/>
      <c r="S33" s="520"/>
      <c r="T33" s="530"/>
      <c r="U33" s="520"/>
      <c r="V33" s="520"/>
      <c r="W33" s="530"/>
      <c r="X33" s="536"/>
      <c r="Y33" s="536"/>
      <c r="Z33" s="530"/>
      <c r="AA33" s="520"/>
      <c r="AB33" s="520"/>
      <c r="AC33" s="530">
        <f t="shared" si="9"/>
        <v>0</v>
      </c>
      <c r="AD33" s="520"/>
      <c r="AE33" s="520"/>
      <c r="AF33" s="530">
        <f t="shared" si="0"/>
        <v>0</v>
      </c>
    </row>
    <row r="34" spans="3:32" ht="15.75" customHeight="1">
      <c r="C34" s="524" t="s">
        <v>43</v>
      </c>
      <c r="D34" s="520">
        <v>20485</v>
      </c>
      <c r="E34" s="520">
        <v>32624</v>
      </c>
      <c r="F34" s="520">
        <v>15624488</v>
      </c>
      <c r="G34" s="529">
        <f t="shared" si="1"/>
        <v>15624</v>
      </c>
      <c r="H34" s="520">
        <v>14849561</v>
      </c>
      <c r="I34" s="529">
        <f t="shared" si="2"/>
        <v>14849</v>
      </c>
      <c r="J34" s="520">
        <v>774927</v>
      </c>
      <c r="K34" s="530">
        <f t="shared" si="3"/>
        <v>774</v>
      </c>
      <c r="L34" s="520">
        <v>3016276</v>
      </c>
      <c r="M34" s="530">
        <f t="shared" si="4"/>
        <v>3016</v>
      </c>
      <c r="N34" s="520">
        <v>2880005</v>
      </c>
      <c r="O34" s="530">
        <f t="shared" si="5"/>
        <v>2880</v>
      </c>
      <c r="P34" s="522">
        <v>95.48</v>
      </c>
      <c r="Q34" s="523"/>
      <c r="R34" s="520">
        <v>554383</v>
      </c>
      <c r="S34" s="520">
        <v>12390499</v>
      </c>
      <c r="T34" s="530">
        <f t="shared" si="6"/>
        <v>12390</v>
      </c>
      <c r="U34" s="520">
        <v>554373</v>
      </c>
      <c r="V34" s="520">
        <v>12390406</v>
      </c>
      <c r="W34" s="530">
        <f t="shared" si="7"/>
        <v>12390</v>
      </c>
      <c r="X34" s="536">
        <v>10</v>
      </c>
      <c r="Y34" s="536">
        <v>92</v>
      </c>
      <c r="Z34" s="530">
        <f t="shared" si="8"/>
        <v>0</v>
      </c>
      <c r="AA34" s="520">
        <v>21383</v>
      </c>
      <c r="AB34" s="520">
        <v>1340437</v>
      </c>
      <c r="AC34" s="530">
        <f t="shared" si="9"/>
        <v>1340</v>
      </c>
      <c r="AD34" s="520">
        <v>389</v>
      </c>
      <c r="AE34" s="520">
        <v>52679</v>
      </c>
      <c r="AF34" s="530">
        <f t="shared" si="0"/>
        <v>52</v>
      </c>
    </row>
    <row r="35" spans="3:32" ht="15.75" customHeight="1">
      <c r="C35" s="524" t="s">
        <v>45</v>
      </c>
      <c r="D35" s="520">
        <v>29449</v>
      </c>
      <c r="E35" s="520">
        <v>44171</v>
      </c>
      <c r="F35" s="520">
        <v>20322021</v>
      </c>
      <c r="G35" s="529">
        <f t="shared" si="1"/>
        <v>20322</v>
      </c>
      <c r="H35" s="520">
        <v>19955690</v>
      </c>
      <c r="I35" s="529">
        <f t="shared" si="2"/>
        <v>19955</v>
      </c>
      <c r="J35" s="520">
        <v>366330</v>
      </c>
      <c r="K35" s="530">
        <f t="shared" si="3"/>
        <v>366</v>
      </c>
      <c r="L35" s="520">
        <v>4027746</v>
      </c>
      <c r="M35" s="530">
        <f t="shared" si="4"/>
        <v>4027</v>
      </c>
      <c r="N35" s="520">
        <v>3815484</v>
      </c>
      <c r="O35" s="530">
        <f t="shared" si="5"/>
        <v>3815</v>
      </c>
      <c r="P35" s="522">
        <v>94.73</v>
      </c>
      <c r="Q35" s="523"/>
      <c r="R35" s="520">
        <v>788107</v>
      </c>
      <c r="S35" s="520">
        <v>16440108</v>
      </c>
      <c r="T35" s="530">
        <f t="shared" si="6"/>
        <v>16440</v>
      </c>
      <c r="U35" s="520">
        <v>788122</v>
      </c>
      <c r="V35" s="520">
        <v>16440242</v>
      </c>
      <c r="W35" s="530">
        <f t="shared" si="7"/>
        <v>16440</v>
      </c>
      <c r="X35" s="536">
        <v>-15</v>
      </c>
      <c r="Y35" s="536">
        <v>-133</v>
      </c>
      <c r="Z35" s="530">
        <f t="shared" si="8"/>
        <v>0</v>
      </c>
      <c r="AA35" s="520">
        <v>31591</v>
      </c>
      <c r="AB35" s="520">
        <v>1704810</v>
      </c>
      <c r="AC35" s="530">
        <f t="shared" si="9"/>
        <v>1704</v>
      </c>
      <c r="AD35" s="520">
        <v>439</v>
      </c>
      <c r="AE35" s="520">
        <v>69733</v>
      </c>
      <c r="AF35" s="530">
        <f t="shared" si="0"/>
        <v>69</v>
      </c>
    </row>
    <row r="36" spans="3:32" ht="15.75" customHeight="1">
      <c r="C36" s="524" t="s">
        <v>47</v>
      </c>
      <c r="D36" s="520">
        <v>33655</v>
      </c>
      <c r="E36" s="520">
        <v>49557</v>
      </c>
      <c r="F36" s="520">
        <v>21927931</v>
      </c>
      <c r="G36" s="529">
        <f t="shared" si="1"/>
        <v>21927</v>
      </c>
      <c r="H36" s="520">
        <v>21806998</v>
      </c>
      <c r="I36" s="529">
        <f t="shared" si="2"/>
        <v>21806</v>
      </c>
      <c r="J36" s="520">
        <v>120933</v>
      </c>
      <c r="K36" s="530">
        <f t="shared" si="3"/>
        <v>120</v>
      </c>
      <c r="L36" s="520">
        <v>5031447</v>
      </c>
      <c r="M36" s="530">
        <f t="shared" si="4"/>
        <v>5031</v>
      </c>
      <c r="N36" s="520">
        <v>4628464</v>
      </c>
      <c r="O36" s="530">
        <f t="shared" si="5"/>
        <v>4628</v>
      </c>
      <c r="P36" s="522">
        <v>91.99</v>
      </c>
      <c r="Q36" s="523"/>
      <c r="R36" s="520">
        <v>788721</v>
      </c>
      <c r="S36" s="520">
        <v>17177139</v>
      </c>
      <c r="T36" s="530">
        <f t="shared" si="6"/>
        <v>17177</v>
      </c>
      <c r="U36" s="520">
        <v>788722</v>
      </c>
      <c r="V36" s="520">
        <v>17177141</v>
      </c>
      <c r="W36" s="530">
        <f t="shared" si="7"/>
        <v>17177</v>
      </c>
      <c r="X36" s="536">
        <v>-1</v>
      </c>
      <c r="Y36" s="536">
        <v>-2</v>
      </c>
      <c r="Z36" s="530">
        <f t="shared" si="8"/>
        <v>0</v>
      </c>
      <c r="AA36" s="520">
        <v>42673</v>
      </c>
      <c r="AB36" s="520">
        <v>1770815</v>
      </c>
      <c r="AC36" s="530">
        <f t="shared" si="9"/>
        <v>1770</v>
      </c>
      <c r="AD36" s="520">
        <v>542</v>
      </c>
      <c r="AE36" s="520">
        <v>93967</v>
      </c>
      <c r="AF36" s="530">
        <f t="shared" si="0"/>
        <v>93</v>
      </c>
    </row>
    <row r="37" spans="3:32" ht="15.75" customHeight="1">
      <c r="C37" s="524" t="s">
        <v>48</v>
      </c>
      <c r="D37" s="520">
        <v>44748</v>
      </c>
      <c r="E37" s="520">
        <v>66733</v>
      </c>
      <c r="F37" s="520">
        <v>31474932</v>
      </c>
      <c r="G37" s="529">
        <f t="shared" si="1"/>
        <v>31474</v>
      </c>
      <c r="H37" s="520">
        <v>30686077</v>
      </c>
      <c r="I37" s="529">
        <f t="shared" si="2"/>
        <v>30686</v>
      </c>
      <c r="J37" s="520">
        <v>788854</v>
      </c>
      <c r="K37" s="530">
        <f t="shared" si="3"/>
        <v>788</v>
      </c>
      <c r="L37" s="520">
        <v>6961102</v>
      </c>
      <c r="M37" s="530">
        <f t="shared" si="4"/>
        <v>6961</v>
      </c>
      <c r="N37" s="520">
        <v>6413166</v>
      </c>
      <c r="O37" s="530">
        <f t="shared" si="5"/>
        <v>6413</v>
      </c>
      <c r="P37" s="522">
        <v>92.13</v>
      </c>
      <c r="Q37" s="523"/>
      <c r="R37" s="520">
        <v>1121073</v>
      </c>
      <c r="S37" s="520">
        <v>24394602</v>
      </c>
      <c r="T37" s="530">
        <f t="shared" si="6"/>
        <v>24394</v>
      </c>
      <c r="U37" s="520">
        <v>1121073</v>
      </c>
      <c r="V37" s="520">
        <v>24394602</v>
      </c>
      <c r="W37" s="530">
        <f t="shared" si="7"/>
        <v>24394</v>
      </c>
      <c r="X37" s="536" t="s">
        <v>1084</v>
      </c>
      <c r="Y37" s="536" t="s">
        <v>1084</v>
      </c>
      <c r="Z37" s="530" t="e">
        <f t="shared" si="8"/>
        <v>#VALUE!</v>
      </c>
      <c r="AA37" s="520">
        <v>44329</v>
      </c>
      <c r="AB37" s="520">
        <v>2529066</v>
      </c>
      <c r="AC37" s="530">
        <f t="shared" si="9"/>
        <v>2529</v>
      </c>
      <c r="AD37" s="520">
        <v>743</v>
      </c>
      <c r="AE37" s="520">
        <v>110625</v>
      </c>
      <c r="AF37" s="530">
        <f t="shared" si="0"/>
        <v>110</v>
      </c>
    </row>
    <row r="38" spans="3:32" ht="15.75" customHeight="1">
      <c r="C38" s="524" t="s">
        <v>50</v>
      </c>
      <c r="D38" s="520">
        <v>11953</v>
      </c>
      <c r="E38" s="520">
        <v>17334</v>
      </c>
      <c r="F38" s="520">
        <v>7131594</v>
      </c>
      <c r="G38" s="529">
        <f t="shared" si="1"/>
        <v>7131</v>
      </c>
      <c r="H38" s="520">
        <v>7083718</v>
      </c>
      <c r="I38" s="529">
        <f t="shared" si="2"/>
        <v>7083</v>
      </c>
      <c r="J38" s="520">
        <v>47875</v>
      </c>
      <c r="K38" s="530">
        <f t="shared" si="3"/>
        <v>47</v>
      </c>
      <c r="L38" s="520">
        <v>1500116</v>
      </c>
      <c r="M38" s="530">
        <f t="shared" si="4"/>
        <v>1500</v>
      </c>
      <c r="N38" s="520">
        <v>1356696</v>
      </c>
      <c r="O38" s="530">
        <f t="shared" si="5"/>
        <v>1356</v>
      </c>
      <c r="P38" s="522">
        <v>90.44</v>
      </c>
      <c r="Q38" s="523"/>
      <c r="R38" s="520">
        <v>249848</v>
      </c>
      <c r="S38" s="520">
        <v>5416075</v>
      </c>
      <c r="T38" s="530">
        <f t="shared" si="6"/>
        <v>5416</v>
      </c>
      <c r="U38" s="520">
        <v>249806</v>
      </c>
      <c r="V38" s="520">
        <v>5415565</v>
      </c>
      <c r="W38" s="530">
        <f t="shared" si="7"/>
        <v>5415</v>
      </c>
      <c r="X38" s="536">
        <v>42</v>
      </c>
      <c r="Y38" s="536">
        <v>509</v>
      </c>
      <c r="Z38" s="530">
        <f t="shared" si="8"/>
        <v>0</v>
      </c>
      <c r="AA38" s="520">
        <v>10355</v>
      </c>
      <c r="AB38" s="520">
        <v>567077</v>
      </c>
      <c r="AC38" s="530">
        <f t="shared" si="9"/>
        <v>567</v>
      </c>
      <c r="AD38" s="520">
        <v>220</v>
      </c>
      <c r="AE38" s="520">
        <v>47686</v>
      </c>
      <c r="AF38" s="530">
        <f t="shared" si="0"/>
        <v>47</v>
      </c>
    </row>
    <row r="39" spans="3:32" ht="15.75" customHeight="1">
      <c r="C39" s="524"/>
      <c r="D39" s="520"/>
      <c r="E39" s="520"/>
      <c r="F39" s="520"/>
      <c r="G39" s="529"/>
      <c r="H39" s="520"/>
      <c r="I39" s="529"/>
      <c r="J39" s="520"/>
      <c r="K39" s="530"/>
      <c r="L39" s="520"/>
      <c r="M39" s="530"/>
      <c r="N39" s="520"/>
      <c r="O39" s="530"/>
      <c r="P39" s="522"/>
      <c r="Q39" s="523"/>
      <c r="R39" s="520"/>
      <c r="S39" s="520"/>
      <c r="T39" s="530"/>
      <c r="U39" s="520"/>
      <c r="V39" s="520"/>
      <c r="W39" s="530"/>
      <c r="X39" s="536"/>
      <c r="Y39" s="536"/>
      <c r="Z39" s="530"/>
      <c r="AA39" s="520"/>
      <c r="AB39" s="520"/>
      <c r="AC39" s="530"/>
      <c r="AD39" s="520"/>
      <c r="AE39" s="520"/>
      <c r="AF39" s="530">
        <f t="shared" si="0"/>
        <v>0</v>
      </c>
    </row>
    <row r="40" spans="3:32" ht="15.75" customHeight="1">
      <c r="C40" s="524" t="s">
        <v>52</v>
      </c>
      <c r="D40" s="520">
        <v>16585</v>
      </c>
      <c r="E40" s="520">
        <v>24440</v>
      </c>
      <c r="F40" s="520">
        <v>10797746</v>
      </c>
      <c r="G40" s="529">
        <f t="shared" si="1"/>
        <v>10797</v>
      </c>
      <c r="H40" s="520">
        <v>10564354</v>
      </c>
      <c r="I40" s="529">
        <f t="shared" si="2"/>
        <v>10564</v>
      </c>
      <c r="J40" s="520">
        <v>233391</v>
      </c>
      <c r="K40" s="530">
        <f t="shared" si="3"/>
        <v>233</v>
      </c>
      <c r="L40" s="520">
        <v>2678205</v>
      </c>
      <c r="M40" s="530">
        <f t="shared" si="4"/>
        <v>2678</v>
      </c>
      <c r="N40" s="520">
        <v>2434269</v>
      </c>
      <c r="O40" s="530">
        <f t="shared" si="5"/>
        <v>2434</v>
      </c>
      <c r="P40" s="522">
        <v>90.89</v>
      </c>
      <c r="Q40" s="523"/>
      <c r="R40" s="520">
        <v>368183</v>
      </c>
      <c r="S40" s="520">
        <v>7909828</v>
      </c>
      <c r="T40" s="530">
        <f t="shared" si="6"/>
        <v>7909</v>
      </c>
      <c r="U40" s="520">
        <v>368183</v>
      </c>
      <c r="V40" s="520">
        <v>7909832</v>
      </c>
      <c r="W40" s="530">
        <f t="shared" si="7"/>
        <v>7909</v>
      </c>
      <c r="X40" s="536" t="s">
        <v>1084</v>
      </c>
      <c r="Y40" s="536">
        <v>-3</v>
      </c>
      <c r="Z40" s="530">
        <f t="shared" si="8"/>
        <v>0</v>
      </c>
      <c r="AA40" s="520">
        <v>15005</v>
      </c>
      <c r="AB40" s="520">
        <v>811574</v>
      </c>
      <c r="AC40" s="530">
        <f t="shared" si="9"/>
        <v>811</v>
      </c>
      <c r="AD40" s="520">
        <v>257</v>
      </c>
      <c r="AE40" s="520">
        <v>49788</v>
      </c>
      <c r="AF40" s="530">
        <f t="shared" si="0"/>
        <v>49</v>
      </c>
    </row>
    <row r="41" spans="3:32" ht="15.75" customHeight="1">
      <c r="C41" s="524" t="s">
        <v>54</v>
      </c>
      <c r="D41" s="520">
        <v>21109</v>
      </c>
      <c r="E41" s="520">
        <v>32400</v>
      </c>
      <c r="F41" s="520">
        <v>14924297</v>
      </c>
      <c r="G41" s="529">
        <f t="shared" si="1"/>
        <v>14924</v>
      </c>
      <c r="H41" s="520">
        <v>14756682</v>
      </c>
      <c r="I41" s="529">
        <f t="shared" si="2"/>
        <v>14756</v>
      </c>
      <c r="J41" s="520">
        <v>167615</v>
      </c>
      <c r="K41" s="530">
        <f t="shared" si="3"/>
        <v>167</v>
      </c>
      <c r="L41" s="520">
        <v>3056261</v>
      </c>
      <c r="M41" s="530">
        <f t="shared" si="4"/>
        <v>3056</v>
      </c>
      <c r="N41" s="520">
        <v>2912951</v>
      </c>
      <c r="O41" s="530">
        <f t="shared" si="5"/>
        <v>2912</v>
      </c>
      <c r="P41" s="522">
        <v>95.31</v>
      </c>
      <c r="Q41" s="523"/>
      <c r="R41" s="520">
        <v>509761</v>
      </c>
      <c r="S41" s="520">
        <v>12243384</v>
      </c>
      <c r="T41" s="530">
        <f t="shared" si="6"/>
        <v>12243</v>
      </c>
      <c r="U41" s="520">
        <v>509762</v>
      </c>
      <c r="V41" s="520">
        <v>12243387</v>
      </c>
      <c r="W41" s="530">
        <f t="shared" si="7"/>
        <v>12243</v>
      </c>
      <c r="X41" s="536">
        <v>-1</v>
      </c>
      <c r="Y41" s="536">
        <v>-3</v>
      </c>
      <c r="Z41" s="530">
        <f t="shared" si="8"/>
        <v>0</v>
      </c>
      <c r="AA41" s="520">
        <v>24447</v>
      </c>
      <c r="AB41" s="520">
        <v>1365675</v>
      </c>
      <c r="AC41" s="530">
        <f t="shared" si="9"/>
        <v>1365</v>
      </c>
      <c r="AD41" s="520">
        <v>351</v>
      </c>
      <c r="AE41" s="520">
        <v>52984</v>
      </c>
      <c r="AF41" s="530">
        <f t="shared" si="0"/>
        <v>52</v>
      </c>
    </row>
    <row r="42" spans="3:32" ht="15.75" customHeight="1">
      <c r="C42" s="524" t="s">
        <v>56</v>
      </c>
      <c r="D42" s="520">
        <v>16631</v>
      </c>
      <c r="E42" s="520">
        <v>23855</v>
      </c>
      <c r="F42" s="520">
        <v>11402107</v>
      </c>
      <c r="G42" s="529">
        <f t="shared" si="1"/>
        <v>11402</v>
      </c>
      <c r="H42" s="520">
        <v>11149768</v>
      </c>
      <c r="I42" s="529">
        <f t="shared" si="2"/>
        <v>11149</v>
      </c>
      <c r="J42" s="520">
        <v>252338</v>
      </c>
      <c r="K42" s="530">
        <f t="shared" si="3"/>
        <v>252</v>
      </c>
      <c r="L42" s="520">
        <v>2723099</v>
      </c>
      <c r="M42" s="530">
        <f t="shared" si="4"/>
        <v>2723</v>
      </c>
      <c r="N42" s="520">
        <v>2499576</v>
      </c>
      <c r="O42" s="530">
        <f t="shared" si="5"/>
        <v>2499</v>
      </c>
      <c r="P42" s="522">
        <v>91.79</v>
      </c>
      <c r="Q42" s="523"/>
      <c r="R42" s="520">
        <v>377228</v>
      </c>
      <c r="S42" s="520">
        <v>8483276</v>
      </c>
      <c r="T42" s="530">
        <f t="shared" si="6"/>
        <v>8483</v>
      </c>
      <c r="U42" s="520">
        <v>377225</v>
      </c>
      <c r="V42" s="520">
        <v>8483258</v>
      </c>
      <c r="W42" s="530">
        <f t="shared" si="7"/>
        <v>8483</v>
      </c>
      <c r="X42" s="536">
        <v>3</v>
      </c>
      <c r="Y42" s="536">
        <v>17</v>
      </c>
      <c r="Z42" s="530">
        <f t="shared" si="8"/>
        <v>0</v>
      </c>
      <c r="AA42" s="520">
        <v>16802</v>
      </c>
      <c r="AB42" s="520">
        <v>933965</v>
      </c>
      <c r="AC42" s="530">
        <f t="shared" si="9"/>
        <v>933</v>
      </c>
      <c r="AD42" s="520">
        <v>245</v>
      </c>
      <c r="AE42" s="520">
        <v>41317</v>
      </c>
      <c r="AF42" s="530">
        <f t="shared" si="0"/>
        <v>41</v>
      </c>
    </row>
    <row r="43" spans="3:32" ht="15.75" customHeight="1">
      <c r="C43" s="524" t="s">
        <v>57</v>
      </c>
      <c r="D43" s="520">
        <v>9798</v>
      </c>
      <c r="E43" s="520">
        <v>14615</v>
      </c>
      <c r="F43" s="520">
        <v>7171045</v>
      </c>
      <c r="G43" s="529">
        <f t="shared" si="1"/>
        <v>7171</v>
      </c>
      <c r="H43" s="520">
        <v>6783593</v>
      </c>
      <c r="I43" s="529">
        <f t="shared" si="2"/>
        <v>6783</v>
      </c>
      <c r="J43" s="520">
        <v>387452</v>
      </c>
      <c r="K43" s="530">
        <f t="shared" si="3"/>
        <v>387</v>
      </c>
      <c r="L43" s="520">
        <v>1531981</v>
      </c>
      <c r="M43" s="530">
        <f t="shared" si="4"/>
        <v>1531</v>
      </c>
      <c r="N43" s="520">
        <v>1439711</v>
      </c>
      <c r="O43" s="530">
        <f t="shared" si="5"/>
        <v>1439</v>
      </c>
      <c r="P43" s="522">
        <v>93.98</v>
      </c>
      <c r="Q43" s="523"/>
      <c r="R43" s="520">
        <v>233693</v>
      </c>
      <c r="S43" s="520">
        <v>5362345</v>
      </c>
      <c r="T43" s="530">
        <f t="shared" si="6"/>
        <v>5362</v>
      </c>
      <c r="U43" s="520">
        <v>233694</v>
      </c>
      <c r="V43" s="520">
        <v>5362355</v>
      </c>
      <c r="W43" s="530">
        <f t="shared" si="7"/>
        <v>5362</v>
      </c>
      <c r="X43" s="536">
        <v>-1</v>
      </c>
      <c r="Y43" s="536">
        <v>-9</v>
      </c>
      <c r="Z43" s="530">
        <f t="shared" si="8"/>
        <v>0</v>
      </c>
      <c r="AA43" s="520">
        <v>10074</v>
      </c>
      <c r="AB43" s="520">
        <v>565395</v>
      </c>
      <c r="AC43" s="530">
        <f t="shared" si="9"/>
        <v>565</v>
      </c>
      <c r="AD43" s="520">
        <v>130</v>
      </c>
      <c r="AE43" s="520">
        <v>19907</v>
      </c>
      <c r="AF43" s="530">
        <f t="shared" si="0"/>
        <v>19</v>
      </c>
    </row>
    <row r="44" spans="3:32" ht="15.75" customHeight="1">
      <c r="C44" s="524" t="s">
        <v>59</v>
      </c>
      <c r="D44" s="520">
        <v>9437</v>
      </c>
      <c r="E44" s="520">
        <v>13522</v>
      </c>
      <c r="F44" s="520">
        <v>6773437</v>
      </c>
      <c r="G44" s="529">
        <f t="shared" si="1"/>
        <v>6773</v>
      </c>
      <c r="H44" s="520">
        <v>6345391</v>
      </c>
      <c r="I44" s="529">
        <f t="shared" si="2"/>
        <v>6345</v>
      </c>
      <c r="J44" s="520">
        <v>428046</v>
      </c>
      <c r="K44" s="530">
        <f t="shared" si="3"/>
        <v>428</v>
      </c>
      <c r="L44" s="520">
        <v>1601395</v>
      </c>
      <c r="M44" s="530">
        <f t="shared" si="4"/>
        <v>1601</v>
      </c>
      <c r="N44" s="520">
        <v>1498141</v>
      </c>
      <c r="O44" s="530">
        <f t="shared" si="5"/>
        <v>1498</v>
      </c>
      <c r="P44" s="522">
        <v>93.56</v>
      </c>
      <c r="Q44" s="523"/>
      <c r="R44" s="520">
        <v>220900</v>
      </c>
      <c r="S44" s="520">
        <v>4613499</v>
      </c>
      <c r="T44" s="530">
        <f t="shared" si="6"/>
        <v>4613</v>
      </c>
      <c r="U44" s="520">
        <v>220900</v>
      </c>
      <c r="V44" s="520">
        <v>4613501</v>
      </c>
      <c r="W44" s="530">
        <f t="shared" si="7"/>
        <v>4613</v>
      </c>
      <c r="X44" s="536" t="s">
        <v>1084</v>
      </c>
      <c r="Y44" s="536">
        <v>-2</v>
      </c>
      <c r="Z44" s="530">
        <f t="shared" si="8"/>
        <v>0</v>
      </c>
      <c r="AA44" s="520">
        <v>8180</v>
      </c>
      <c r="AB44" s="520">
        <v>445790</v>
      </c>
      <c r="AC44" s="530">
        <f t="shared" si="9"/>
        <v>445</v>
      </c>
      <c r="AD44" s="520">
        <v>130</v>
      </c>
      <c r="AE44" s="520">
        <v>21737</v>
      </c>
      <c r="AF44" s="530">
        <f t="shared" si="0"/>
        <v>21</v>
      </c>
    </row>
    <row r="45" spans="3:32" ht="15.75" customHeight="1">
      <c r="C45" s="524"/>
      <c r="D45" s="520"/>
      <c r="E45" s="520"/>
      <c r="F45" s="520"/>
      <c r="G45" s="529"/>
      <c r="H45" s="520"/>
      <c r="I45" s="529"/>
      <c r="J45" s="520"/>
      <c r="K45" s="530"/>
      <c r="L45" s="520"/>
      <c r="M45" s="530"/>
      <c r="N45" s="520"/>
      <c r="O45" s="530"/>
      <c r="P45" s="522"/>
      <c r="Q45" s="523"/>
      <c r="R45" s="520"/>
      <c r="S45" s="520"/>
      <c r="T45" s="530"/>
      <c r="U45" s="520"/>
      <c r="V45" s="520"/>
      <c r="W45" s="530"/>
      <c r="X45" s="536"/>
      <c r="Y45" s="536"/>
      <c r="Z45" s="530"/>
      <c r="AA45" s="520"/>
      <c r="AB45" s="520"/>
      <c r="AC45" s="530"/>
      <c r="AD45" s="520"/>
      <c r="AE45" s="520"/>
      <c r="AF45" s="530"/>
    </row>
    <row r="46" spans="3:32" ht="15.75" customHeight="1">
      <c r="C46" s="524" t="s">
        <v>62</v>
      </c>
      <c r="D46" s="520">
        <v>22071</v>
      </c>
      <c r="E46" s="520">
        <v>32564</v>
      </c>
      <c r="F46" s="520">
        <v>15793363</v>
      </c>
      <c r="G46" s="529">
        <f t="shared" si="1"/>
        <v>15793</v>
      </c>
      <c r="H46" s="520">
        <v>15462531</v>
      </c>
      <c r="I46" s="529">
        <f t="shared" si="2"/>
        <v>15462</v>
      </c>
      <c r="J46" s="520">
        <v>330832</v>
      </c>
      <c r="K46" s="530">
        <f t="shared" si="3"/>
        <v>330</v>
      </c>
      <c r="L46" s="520">
        <v>3153781</v>
      </c>
      <c r="M46" s="530">
        <f t="shared" si="4"/>
        <v>3153</v>
      </c>
      <c r="N46" s="520">
        <v>2942833</v>
      </c>
      <c r="O46" s="530">
        <f t="shared" si="5"/>
        <v>2942</v>
      </c>
      <c r="P46" s="522">
        <v>93.31</v>
      </c>
      <c r="Q46" s="523"/>
      <c r="R46" s="520">
        <v>511850</v>
      </c>
      <c r="S46" s="520">
        <v>12115189</v>
      </c>
      <c r="T46" s="530">
        <f t="shared" si="6"/>
        <v>12115</v>
      </c>
      <c r="U46" s="520">
        <v>511850</v>
      </c>
      <c r="V46" s="520">
        <v>12115189</v>
      </c>
      <c r="W46" s="530">
        <f t="shared" si="7"/>
        <v>12115</v>
      </c>
      <c r="X46" s="536" t="s">
        <v>1084</v>
      </c>
      <c r="Y46" s="536">
        <v>0</v>
      </c>
      <c r="Z46" s="530">
        <f t="shared" si="8"/>
        <v>0</v>
      </c>
      <c r="AA46" s="520">
        <v>23244</v>
      </c>
      <c r="AB46" s="520">
        <v>1363021</v>
      </c>
      <c r="AC46" s="530">
        <f t="shared" si="9"/>
        <v>1363</v>
      </c>
      <c r="AD46" s="520">
        <v>388</v>
      </c>
      <c r="AE46" s="520">
        <v>63520</v>
      </c>
      <c r="AF46" s="530">
        <f t="shared" si="0"/>
        <v>63</v>
      </c>
    </row>
    <row r="47" spans="3:32" ht="15.75" customHeight="1">
      <c r="C47" s="524" t="s">
        <v>63</v>
      </c>
      <c r="D47" s="520">
        <v>9947</v>
      </c>
      <c r="E47" s="520">
        <v>15098</v>
      </c>
      <c r="F47" s="520">
        <v>6956249</v>
      </c>
      <c r="G47" s="529">
        <f t="shared" si="1"/>
        <v>6956</v>
      </c>
      <c r="H47" s="520">
        <v>6885038</v>
      </c>
      <c r="I47" s="529">
        <f t="shared" si="2"/>
        <v>6885</v>
      </c>
      <c r="J47" s="520">
        <v>71211</v>
      </c>
      <c r="K47" s="530">
        <f t="shared" si="3"/>
        <v>71</v>
      </c>
      <c r="L47" s="520">
        <v>1364395</v>
      </c>
      <c r="M47" s="530">
        <f t="shared" si="4"/>
        <v>1364</v>
      </c>
      <c r="N47" s="520">
        <v>1308785</v>
      </c>
      <c r="O47" s="530">
        <f t="shared" si="5"/>
        <v>1308</v>
      </c>
      <c r="P47" s="522">
        <v>95.92</v>
      </c>
      <c r="Q47" s="523"/>
      <c r="R47" s="520">
        <v>261944</v>
      </c>
      <c r="S47" s="520">
        <v>5678512</v>
      </c>
      <c r="T47" s="530">
        <f t="shared" si="6"/>
        <v>5678</v>
      </c>
      <c r="U47" s="520">
        <v>261944</v>
      </c>
      <c r="V47" s="520">
        <v>5678512</v>
      </c>
      <c r="W47" s="530">
        <f t="shared" si="7"/>
        <v>5678</v>
      </c>
      <c r="X47" s="536" t="s">
        <v>1084</v>
      </c>
      <c r="Y47" s="536" t="s">
        <v>1084</v>
      </c>
      <c r="Z47" s="530" t="e">
        <f t="shared" si="8"/>
        <v>#VALUE!</v>
      </c>
      <c r="AA47" s="520">
        <v>11087</v>
      </c>
      <c r="AB47" s="520">
        <v>590160</v>
      </c>
      <c r="AC47" s="530">
        <f t="shared" si="9"/>
        <v>590</v>
      </c>
      <c r="AD47" s="520">
        <v>147</v>
      </c>
      <c r="AE47" s="520">
        <v>19883</v>
      </c>
      <c r="AF47" s="530">
        <f t="shared" si="0"/>
        <v>19</v>
      </c>
    </row>
    <row r="48" spans="3:32" ht="15.75" customHeight="1">
      <c r="C48" s="524" t="s">
        <v>64</v>
      </c>
      <c r="D48" s="520">
        <v>21467</v>
      </c>
      <c r="E48" s="520">
        <v>32901</v>
      </c>
      <c r="F48" s="520">
        <v>16544132</v>
      </c>
      <c r="G48" s="529">
        <f t="shared" si="1"/>
        <v>16544</v>
      </c>
      <c r="H48" s="520">
        <v>16194706</v>
      </c>
      <c r="I48" s="529">
        <f t="shared" si="2"/>
        <v>16194</v>
      </c>
      <c r="J48" s="520">
        <v>349425</v>
      </c>
      <c r="K48" s="530">
        <f t="shared" si="3"/>
        <v>349</v>
      </c>
      <c r="L48" s="520">
        <v>3010322</v>
      </c>
      <c r="M48" s="530">
        <f t="shared" si="4"/>
        <v>3010</v>
      </c>
      <c r="N48" s="520">
        <v>2828695</v>
      </c>
      <c r="O48" s="530">
        <f t="shared" si="5"/>
        <v>2828</v>
      </c>
      <c r="P48" s="522">
        <v>94.01</v>
      </c>
      <c r="Q48" s="523"/>
      <c r="R48" s="520">
        <v>579576</v>
      </c>
      <c r="S48" s="520">
        <v>13524142</v>
      </c>
      <c r="T48" s="530">
        <f t="shared" si="6"/>
        <v>13524</v>
      </c>
      <c r="U48" s="520">
        <v>579576</v>
      </c>
      <c r="V48" s="520">
        <v>13524146</v>
      </c>
      <c r="W48" s="530">
        <f t="shared" si="7"/>
        <v>13524</v>
      </c>
      <c r="X48" s="536" t="s">
        <v>1084</v>
      </c>
      <c r="Y48" s="536">
        <v>-4</v>
      </c>
      <c r="Z48" s="530">
        <f t="shared" si="8"/>
        <v>0</v>
      </c>
      <c r="AA48" s="520">
        <v>25437</v>
      </c>
      <c r="AB48" s="520">
        <v>1404225</v>
      </c>
      <c r="AC48" s="530">
        <f t="shared" si="9"/>
        <v>1404</v>
      </c>
      <c r="AD48" s="520">
        <v>339</v>
      </c>
      <c r="AE48" s="520">
        <v>35013</v>
      </c>
      <c r="AF48" s="530">
        <f t="shared" si="0"/>
        <v>35</v>
      </c>
    </row>
    <row r="49" spans="3:32" ht="15.75" customHeight="1">
      <c r="C49" s="524" t="s">
        <v>65</v>
      </c>
      <c r="D49" s="520">
        <v>9487</v>
      </c>
      <c r="E49" s="520">
        <v>14311</v>
      </c>
      <c r="F49" s="520">
        <v>6695935</v>
      </c>
      <c r="G49" s="529">
        <f t="shared" si="1"/>
        <v>6695</v>
      </c>
      <c r="H49" s="520">
        <v>6434521</v>
      </c>
      <c r="I49" s="529">
        <f t="shared" si="2"/>
        <v>6434</v>
      </c>
      <c r="J49" s="520">
        <v>261414</v>
      </c>
      <c r="K49" s="530">
        <f t="shared" si="3"/>
        <v>261</v>
      </c>
      <c r="L49" s="520">
        <v>1303619</v>
      </c>
      <c r="M49" s="530">
        <f t="shared" si="4"/>
        <v>1303</v>
      </c>
      <c r="N49" s="520">
        <v>1240451</v>
      </c>
      <c r="O49" s="530">
        <f t="shared" si="5"/>
        <v>1240</v>
      </c>
      <c r="P49" s="522">
        <v>95.16</v>
      </c>
      <c r="Q49" s="523"/>
      <c r="R49" s="520">
        <v>268026</v>
      </c>
      <c r="S49" s="520">
        <v>5342922</v>
      </c>
      <c r="T49" s="530">
        <f t="shared" si="6"/>
        <v>5342</v>
      </c>
      <c r="U49" s="520">
        <v>268026</v>
      </c>
      <c r="V49" s="520">
        <v>5342922</v>
      </c>
      <c r="W49" s="530">
        <f t="shared" si="7"/>
        <v>5342</v>
      </c>
      <c r="X49" s="536" t="s">
        <v>1084</v>
      </c>
      <c r="Y49" s="536" t="s">
        <v>1084</v>
      </c>
      <c r="Z49" s="530" t="e">
        <f t="shared" si="8"/>
        <v>#VALUE!</v>
      </c>
      <c r="AA49" s="520">
        <v>10672</v>
      </c>
      <c r="AB49" s="520">
        <v>515668</v>
      </c>
      <c r="AC49" s="530">
        <f t="shared" si="9"/>
        <v>515</v>
      </c>
      <c r="AD49" s="520">
        <v>147</v>
      </c>
      <c r="AE49" s="520">
        <v>18705</v>
      </c>
      <c r="AF49" s="530">
        <f t="shared" si="0"/>
        <v>18</v>
      </c>
    </row>
    <row r="50" spans="3:32" ht="15.75" customHeight="1">
      <c r="C50" s="524" t="s">
        <v>66</v>
      </c>
      <c r="D50" s="520">
        <v>11773</v>
      </c>
      <c r="E50" s="520">
        <v>17707</v>
      </c>
      <c r="F50" s="520">
        <v>8689421</v>
      </c>
      <c r="G50" s="529">
        <f t="shared" si="1"/>
        <v>8689</v>
      </c>
      <c r="H50" s="520">
        <v>8384549</v>
      </c>
      <c r="I50" s="529">
        <f t="shared" si="2"/>
        <v>8384</v>
      </c>
      <c r="J50" s="520">
        <v>304871</v>
      </c>
      <c r="K50" s="530">
        <f t="shared" si="3"/>
        <v>304</v>
      </c>
      <c r="L50" s="520">
        <v>2006580</v>
      </c>
      <c r="M50" s="530">
        <f t="shared" si="4"/>
        <v>2006</v>
      </c>
      <c r="N50" s="520">
        <v>1868660</v>
      </c>
      <c r="O50" s="530">
        <f t="shared" si="5"/>
        <v>1868</v>
      </c>
      <c r="P50" s="522">
        <v>93.13</v>
      </c>
      <c r="Q50" s="523"/>
      <c r="R50" s="520">
        <v>275247</v>
      </c>
      <c r="S50" s="520">
        <v>6329995</v>
      </c>
      <c r="T50" s="530">
        <f t="shared" si="6"/>
        <v>6329</v>
      </c>
      <c r="U50" s="520">
        <v>275247</v>
      </c>
      <c r="V50" s="520">
        <v>6329995</v>
      </c>
      <c r="W50" s="530">
        <f t="shared" si="7"/>
        <v>6329</v>
      </c>
      <c r="X50" s="536" t="s">
        <v>1084</v>
      </c>
      <c r="Y50" s="536" t="s">
        <v>1084</v>
      </c>
      <c r="Z50" s="530" t="e">
        <f t="shared" si="8"/>
        <v>#VALUE!</v>
      </c>
      <c r="AA50" s="520">
        <v>11926</v>
      </c>
      <c r="AB50" s="520">
        <v>669571</v>
      </c>
      <c r="AC50" s="530">
        <f t="shared" si="9"/>
        <v>669</v>
      </c>
      <c r="AD50" s="520">
        <v>210</v>
      </c>
      <c r="AE50" s="520">
        <v>38788</v>
      </c>
      <c r="AF50" s="530">
        <f t="shared" si="0"/>
        <v>38</v>
      </c>
    </row>
    <row r="51" spans="3:32" ht="15.75" customHeight="1">
      <c r="C51" s="524"/>
      <c r="D51" s="520"/>
      <c r="E51" s="520"/>
      <c r="F51" s="520"/>
      <c r="G51" s="529"/>
      <c r="H51" s="520"/>
      <c r="I51" s="529"/>
      <c r="J51" s="520"/>
      <c r="K51" s="530"/>
      <c r="L51" s="520"/>
      <c r="M51" s="530"/>
      <c r="N51" s="520"/>
      <c r="O51" s="530"/>
      <c r="P51" s="522"/>
      <c r="Q51" s="523"/>
      <c r="R51" s="520"/>
      <c r="S51" s="520"/>
      <c r="T51" s="530"/>
      <c r="U51" s="520"/>
      <c r="V51" s="520"/>
      <c r="W51" s="530"/>
      <c r="X51" s="536"/>
      <c r="Y51" s="536"/>
      <c r="Z51" s="530"/>
      <c r="AA51" s="520"/>
      <c r="AB51" s="520"/>
      <c r="AC51" s="530"/>
      <c r="AD51" s="520"/>
      <c r="AE51" s="520"/>
      <c r="AF51" s="530"/>
    </row>
    <row r="52" spans="3:32" ht="15.75" customHeight="1">
      <c r="C52" s="524" t="s">
        <v>67</v>
      </c>
      <c r="D52" s="520">
        <v>14416</v>
      </c>
      <c r="E52" s="520">
        <v>21216</v>
      </c>
      <c r="F52" s="520">
        <v>9614591</v>
      </c>
      <c r="G52" s="529">
        <f t="shared" si="1"/>
        <v>9614</v>
      </c>
      <c r="H52" s="520">
        <v>9560614</v>
      </c>
      <c r="I52" s="529">
        <f t="shared" si="2"/>
        <v>9560</v>
      </c>
      <c r="J52" s="520">
        <v>53977</v>
      </c>
      <c r="K52" s="530">
        <f t="shared" si="3"/>
        <v>53</v>
      </c>
      <c r="L52" s="520">
        <v>2093412</v>
      </c>
      <c r="M52" s="530">
        <f t="shared" si="4"/>
        <v>2093</v>
      </c>
      <c r="N52" s="520">
        <v>2002262</v>
      </c>
      <c r="O52" s="530">
        <f t="shared" si="5"/>
        <v>2002</v>
      </c>
      <c r="P52" s="522">
        <v>95.65</v>
      </c>
      <c r="Q52" s="523"/>
      <c r="R52" s="520">
        <v>332566</v>
      </c>
      <c r="S52" s="520">
        <v>7717707</v>
      </c>
      <c r="T52" s="530">
        <f t="shared" si="6"/>
        <v>7717</v>
      </c>
      <c r="U52" s="520">
        <v>332565</v>
      </c>
      <c r="V52" s="520">
        <v>7717696</v>
      </c>
      <c r="W52" s="530">
        <f t="shared" si="7"/>
        <v>7717</v>
      </c>
      <c r="X52" s="536">
        <v>1</v>
      </c>
      <c r="Y52" s="536">
        <v>10</v>
      </c>
      <c r="Z52" s="530">
        <f t="shared" si="8"/>
        <v>0</v>
      </c>
      <c r="AA52" s="520">
        <v>14483</v>
      </c>
      <c r="AB52" s="520">
        <v>872072</v>
      </c>
      <c r="AC52" s="530">
        <f t="shared" si="9"/>
        <v>872</v>
      </c>
      <c r="AD52" s="520">
        <v>202</v>
      </c>
      <c r="AE52" s="520">
        <v>32259</v>
      </c>
      <c r="AF52" s="530">
        <f t="shared" si="0"/>
        <v>32</v>
      </c>
    </row>
    <row r="53" spans="3:32" ht="15.75" customHeight="1">
      <c r="C53" s="524" t="s">
        <v>68</v>
      </c>
      <c r="D53" s="520">
        <v>19739</v>
      </c>
      <c r="E53" s="520">
        <v>30003</v>
      </c>
      <c r="F53" s="520">
        <v>14463014</v>
      </c>
      <c r="G53" s="529">
        <f t="shared" si="1"/>
        <v>14463</v>
      </c>
      <c r="H53" s="520">
        <v>14232134</v>
      </c>
      <c r="I53" s="529">
        <f t="shared" si="2"/>
        <v>14232</v>
      </c>
      <c r="J53" s="520">
        <v>230880</v>
      </c>
      <c r="K53" s="530">
        <f t="shared" si="3"/>
        <v>230</v>
      </c>
      <c r="L53" s="520">
        <v>3001132</v>
      </c>
      <c r="M53" s="530">
        <f t="shared" si="4"/>
        <v>3001</v>
      </c>
      <c r="N53" s="520">
        <v>2793282</v>
      </c>
      <c r="O53" s="530">
        <f t="shared" si="5"/>
        <v>2793</v>
      </c>
      <c r="P53" s="522">
        <v>93.08</v>
      </c>
      <c r="Q53" s="523"/>
      <c r="R53" s="520">
        <v>482269</v>
      </c>
      <c r="S53" s="520">
        <v>11472900</v>
      </c>
      <c r="T53" s="530">
        <f t="shared" si="6"/>
        <v>11472</v>
      </c>
      <c r="U53" s="520">
        <v>482269</v>
      </c>
      <c r="V53" s="520">
        <v>11472901</v>
      </c>
      <c r="W53" s="530">
        <f t="shared" si="7"/>
        <v>11472</v>
      </c>
      <c r="X53" s="536" t="s">
        <v>1084</v>
      </c>
      <c r="Y53" s="536">
        <v>-1</v>
      </c>
      <c r="Z53" s="530">
        <f t="shared" si="8"/>
        <v>0</v>
      </c>
      <c r="AA53" s="520">
        <v>21215</v>
      </c>
      <c r="AB53" s="520">
        <v>1252343</v>
      </c>
      <c r="AC53" s="530">
        <f t="shared" si="9"/>
        <v>1252</v>
      </c>
      <c r="AD53" s="520">
        <v>335</v>
      </c>
      <c r="AE53" s="520">
        <v>49769</v>
      </c>
      <c r="AF53" s="530">
        <f t="shared" si="0"/>
        <v>49</v>
      </c>
    </row>
    <row r="54" spans="3:32" ht="15.75" customHeight="1">
      <c r="C54" s="524" t="s">
        <v>69</v>
      </c>
      <c r="D54" s="520">
        <v>8376</v>
      </c>
      <c r="E54" s="520">
        <v>12552</v>
      </c>
      <c r="F54" s="520">
        <v>6495767</v>
      </c>
      <c r="G54" s="529">
        <f t="shared" si="1"/>
        <v>6495</v>
      </c>
      <c r="H54" s="520">
        <v>6381367</v>
      </c>
      <c r="I54" s="529">
        <f t="shared" si="2"/>
        <v>6381</v>
      </c>
      <c r="J54" s="520">
        <v>114399</v>
      </c>
      <c r="K54" s="530">
        <f t="shared" si="3"/>
        <v>114</v>
      </c>
      <c r="L54" s="520">
        <v>1135445</v>
      </c>
      <c r="M54" s="530">
        <f t="shared" si="4"/>
        <v>1135</v>
      </c>
      <c r="N54" s="520">
        <v>1084992</v>
      </c>
      <c r="O54" s="530">
        <f t="shared" si="5"/>
        <v>1084</v>
      </c>
      <c r="P54" s="522">
        <v>95.56</v>
      </c>
      <c r="Q54" s="523"/>
      <c r="R54" s="520">
        <v>225167</v>
      </c>
      <c r="S54" s="520">
        <v>5138005</v>
      </c>
      <c r="T54" s="530">
        <f t="shared" si="6"/>
        <v>5138</v>
      </c>
      <c r="U54" s="520">
        <v>225167</v>
      </c>
      <c r="V54" s="520">
        <v>5138005</v>
      </c>
      <c r="W54" s="530">
        <f t="shared" si="7"/>
        <v>5138</v>
      </c>
      <c r="X54" s="536" t="s">
        <v>1084</v>
      </c>
      <c r="Y54" s="536" t="s">
        <v>1084</v>
      </c>
      <c r="Z54" s="530" t="e">
        <f t="shared" si="8"/>
        <v>#VALUE!</v>
      </c>
      <c r="AA54" s="520">
        <v>9169</v>
      </c>
      <c r="AB54" s="520">
        <v>537809</v>
      </c>
      <c r="AC54" s="530">
        <f t="shared" si="9"/>
        <v>537</v>
      </c>
      <c r="AD54" s="520">
        <v>104</v>
      </c>
      <c r="AE54" s="520">
        <v>12563</v>
      </c>
      <c r="AF54" s="530">
        <f t="shared" si="0"/>
        <v>12</v>
      </c>
    </row>
    <row r="55" spans="3:32" ht="15.75" customHeight="1">
      <c r="C55" s="524" t="s">
        <v>70</v>
      </c>
      <c r="D55" s="520">
        <v>15272</v>
      </c>
      <c r="E55" s="520">
        <v>22404</v>
      </c>
      <c r="F55" s="520">
        <v>10074566</v>
      </c>
      <c r="G55" s="529">
        <f t="shared" si="1"/>
        <v>10074</v>
      </c>
      <c r="H55" s="520">
        <v>9631254</v>
      </c>
      <c r="I55" s="529">
        <f t="shared" si="2"/>
        <v>9631</v>
      </c>
      <c r="J55" s="520">
        <v>443312</v>
      </c>
      <c r="K55" s="530">
        <f t="shared" si="3"/>
        <v>443</v>
      </c>
      <c r="L55" s="520">
        <v>1859933</v>
      </c>
      <c r="M55" s="530">
        <f t="shared" si="4"/>
        <v>1859</v>
      </c>
      <c r="N55" s="520">
        <v>1711344</v>
      </c>
      <c r="O55" s="530">
        <f t="shared" si="5"/>
        <v>1711</v>
      </c>
      <c r="P55" s="522">
        <v>92.01</v>
      </c>
      <c r="Q55" s="523"/>
      <c r="R55" s="520">
        <v>363703</v>
      </c>
      <c r="S55" s="520">
        <v>7798456</v>
      </c>
      <c r="T55" s="530">
        <f t="shared" si="6"/>
        <v>7798</v>
      </c>
      <c r="U55" s="520">
        <v>363703</v>
      </c>
      <c r="V55" s="520">
        <v>7798463</v>
      </c>
      <c r="W55" s="530">
        <f t="shared" si="7"/>
        <v>7798</v>
      </c>
      <c r="X55" s="536" t="s">
        <v>1084</v>
      </c>
      <c r="Y55" s="536">
        <v>-6</v>
      </c>
      <c r="Z55" s="530">
        <f t="shared" si="8"/>
        <v>0</v>
      </c>
      <c r="AA55" s="520">
        <v>15355</v>
      </c>
      <c r="AB55" s="520">
        <v>796408</v>
      </c>
      <c r="AC55" s="530">
        <f t="shared" si="9"/>
        <v>796</v>
      </c>
      <c r="AD55" s="520">
        <v>219</v>
      </c>
      <c r="AE55" s="520">
        <v>32434</v>
      </c>
      <c r="AF55" s="530">
        <f t="shared" si="0"/>
        <v>32</v>
      </c>
    </row>
    <row r="56" spans="3:32" ht="15.75" customHeight="1">
      <c r="C56" s="524" t="s">
        <v>71</v>
      </c>
      <c r="D56" s="520">
        <v>8094</v>
      </c>
      <c r="E56" s="520">
        <v>12274</v>
      </c>
      <c r="F56" s="520">
        <v>5958768</v>
      </c>
      <c r="G56" s="529">
        <f t="shared" si="1"/>
        <v>5958</v>
      </c>
      <c r="H56" s="520">
        <v>5802478</v>
      </c>
      <c r="I56" s="529">
        <f t="shared" si="2"/>
        <v>5802</v>
      </c>
      <c r="J56" s="520">
        <v>156290</v>
      </c>
      <c r="K56" s="530">
        <f t="shared" si="3"/>
        <v>156</v>
      </c>
      <c r="L56" s="520">
        <v>1002442</v>
      </c>
      <c r="M56" s="530">
        <f t="shared" si="4"/>
        <v>1002</v>
      </c>
      <c r="N56" s="520">
        <v>967322</v>
      </c>
      <c r="O56" s="530">
        <f t="shared" si="5"/>
        <v>967</v>
      </c>
      <c r="P56" s="522">
        <v>96.5</v>
      </c>
      <c r="Q56" s="523"/>
      <c r="R56" s="520">
        <v>207953</v>
      </c>
      <c r="S56" s="520">
        <v>4900762</v>
      </c>
      <c r="T56" s="530">
        <f t="shared" si="6"/>
        <v>4900</v>
      </c>
      <c r="U56" s="520">
        <v>207953</v>
      </c>
      <c r="V56" s="520">
        <v>4900762</v>
      </c>
      <c r="W56" s="530">
        <f t="shared" si="7"/>
        <v>4900</v>
      </c>
      <c r="X56" s="536" t="s">
        <v>1084</v>
      </c>
      <c r="Y56" s="536" t="s">
        <v>1084</v>
      </c>
      <c r="Z56" s="530" t="e">
        <f t="shared" si="8"/>
        <v>#VALUE!</v>
      </c>
      <c r="AA56" s="520">
        <v>9480</v>
      </c>
      <c r="AB56" s="520">
        <v>507420</v>
      </c>
      <c r="AC56" s="530">
        <f t="shared" si="9"/>
        <v>507</v>
      </c>
      <c r="AD56" s="520">
        <v>128</v>
      </c>
      <c r="AE56" s="520">
        <v>16343</v>
      </c>
      <c r="AF56" s="530">
        <f t="shared" si="0"/>
        <v>16</v>
      </c>
    </row>
    <row r="57" spans="3:32" ht="15.75" customHeight="1">
      <c r="C57" s="524"/>
      <c r="D57" s="520"/>
      <c r="E57" s="520"/>
      <c r="F57" s="520"/>
      <c r="G57" s="529"/>
      <c r="H57" s="520"/>
      <c r="I57" s="529"/>
      <c r="J57" s="520"/>
      <c r="K57" s="530"/>
      <c r="L57" s="520"/>
      <c r="M57" s="530"/>
      <c r="N57" s="520"/>
      <c r="O57" s="530"/>
      <c r="P57" s="522"/>
      <c r="Q57" s="523"/>
      <c r="R57" s="520"/>
      <c r="S57" s="520"/>
      <c r="T57" s="530"/>
      <c r="U57" s="520"/>
      <c r="V57" s="520"/>
      <c r="W57" s="530"/>
      <c r="X57" s="536"/>
      <c r="Y57" s="536"/>
      <c r="Z57" s="530"/>
      <c r="AA57" s="520"/>
      <c r="AB57" s="520"/>
      <c r="AC57" s="530"/>
      <c r="AD57" s="520"/>
      <c r="AE57" s="520"/>
      <c r="AF57" s="530"/>
    </row>
    <row r="58" spans="3:32" ht="15.75" customHeight="1">
      <c r="C58" s="524" t="s">
        <v>112</v>
      </c>
      <c r="D58" s="520">
        <v>10227</v>
      </c>
      <c r="E58" s="520">
        <v>15352</v>
      </c>
      <c r="F58" s="520">
        <v>7065249</v>
      </c>
      <c r="G58" s="529">
        <f t="shared" si="1"/>
        <v>7065</v>
      </c>
      <c r="H58" s="520">
        <v>6868001</v>
      </c>
      <c r="I58" s="529">
        <f t="shared" si="2"/>
        <v>6868</v>
      </c>
      <c r="J58" s="520">
        <v>197247</v>
      </c>
      <c r="K58" s="530">
        <f t="shared" si="3"/>
        <v>197</v>
      </c>
      <c r="L58" s="520">
        <v>1264884</v>
      </c>
      <c r="M58" s="530">
        <f t="shared" si="4"/>
        <v>1264</v>
      </c>
      <c r="N58" s="520">
        <v>1212383</v>
      </c>
      <c r="O58" s="530">
        <f t="shared" si="5"/>
        <v>1212</v>
      </c>
      <c r="P58" s="522">
        <v>95.85</v>
      </c>
      <c r="Q58" s="523"/>
      <c r="R58" s="520">
        <v>258831</v>
      </c>
      <c r="S58" s="520">
        <v>5571835</v>
      </c>
      <c r="T58" s="530">
        <f t="shared" si="6"/>
        <v>5571</v>
      </c>
      <c r="U58" s="520">
        <v>258831</v>
      </c>
      <c r="V58" s="520">
        <v>5571835</v>
      </c>
      <c r="W58" s="530">
        <f t="shared" si="7"/>
        <v>5571</v>
      </c>
      <c r="X58" s="536" t="s">
        <v>1084</v>
      </c>
      <c r="Y58" s="536" t="s">
        <v>1084</v>
      </c>
      <c r="Z58" s="530" t="e">
        <f t="shared" si="8"/>
        <v>#VALUE!</v>
      </c>
      <c r="AA58" s="520">
        <v>11410</v>
      </c>
      <c r="AB58" s="520">
        <v>590545</v>
      </c>
      <c r="AC58" s="530">
        <f t="shared" si="9"/>
        <v>590</v>
      </c>
      <c r="AD58" s="520">
        <v>137</v>
      </c>
      <c r="AE58" s="520">
        <v>18016</v>
      </c>
      <c r="AF58" s="530">
        <f t="shared" si="0"/>
        <v>18</v>
      </c>
    </row>
    <row r="59" spans="3:32" ht="15.75" customHeight="1">
      <c r="C59" s="524" t="s">
        <v>72</v>
      </c>
      <c r="D59" s="520">
        <v>8304</v>
      </c>
      <c r="E59" s="520">
        <v>12920</v>
      </c>
      <c r="F59" s="520">
        <v>6393087</v>
      </c>
      <c r="G59" s="529">
        <f t="shared" si="1"/>
        <v>6393</v>
      </c>
      <c r="H59" s="520">
        <v>6303845</v>
      </c>
      <c r="I59" s="529">
        <f t="shared" si="2"/>
        <v>6303</v>
      </c>
      <c r="J59" s="520">
        <v>89241</v>
      </c>
      <c r="K59" s="530">
        <f t="shared" si="3"/>
        <v>89</v>
      </c>
      <c r="L59" s="520">
        <v>1102019</v>
      </c>
      <c r="M59" s="530">
        <f t="shared" si="4"/>
        <v>1102</v>
      </c>
      <c r="N59" s="520">
        <v>1058433</v>
      </c>
      <c r="O59" s="530">
        <f t="shared" si="5"/>
        <v>1058</v>
      </c>
      <c r="P59" s="522">
        <v>96.04</v>
      </c>
      <c r="Q59" s="523"/>
      <c r="R59" s="520">
        <v>214747</v>
      </c>
      <c r="S59" s="520">
        <v>5342037</v>
      </c>
      <c r="T59" s="530">
        <f t="shared" si="6"/>
        <v>5342</v>
      </c>
      <c r="U59" s="520">
        <v>214747</v>
      </c>
      <c r="V59" s="520">
        <v>5342038</v>
      </c>
      <c r="W59" s="530">
        <f t="shared" si="7"/>
        <v>5342</v>
      </c>
      <c r="X59" s="536" t="s">
        <v>1084</v>
      </c>
      <c r="Y59" s="536">
        <v>0</v>
      </c>
      <c r="Z59" s="530">
        <f t="shared" si="8"/>
        <v>0</v>
      </c>
      <c r="AA59" s="520">
        <v>9863</v>
      </c>
      <c r="AB59" s="520">
        <v>610518</v>
      </c>
      <c r="AC59" s="530">
        <f t="shared" si="9"/>
        <v>610</v>
      </c>
      <c r="AD59" s="520">
        <v>129</v>
      </c>
      <c r="AE59" s="520">
        <v>15468</v>
      </c>
      <c r="AF59" s="530">
        <f t="shared" si="0"/>
        <v>15</v>
      </c>
    </row>
    <row r="60" spans="3:32" ht="15.75" customHeight="1">
      <c r="C60" s="524" t="s">
        <v>73</v>
      </c>
      <c r="D60" s="520">
        <v>8999</v>
      </c>
      <c r="E60" s="520">
        <v>14154</v>
      </c>
      <c r="F60" s="520">
        <v>6874771</v>
      </c>
      <c r="G60" s="529">
        <f t="shared" si="1"/>
        <v>6874</v>
      </c>
      <c r="H60" s="520">
        <v>6597371</v>
      </c>
      <c r="I60" s="529">
        <f t="shared" si="2"/>
        <v>6597</v>
      </c>
      <c r="J60" s="520">
        <v>277400</v>
      </c>
      <c r="K60" s="530">
        <f t="shared" si="3"/>
        <v>277</v>
      </c>
      <c r="L60" s="520">
        <v>1412493</v>
      </c>
      <c r="M60" s="530">
        <f t="shared" si="4"/>
        <v>1412</v>
      </c>
      <c r="N60" s="520">
        <v>1346369</v>
      </c>
      <c r="O60" s="530">
        <f t="shared" si="5"/>
        <v>1346</v>
      </c>
      <c r="P60" s="522">
        <v>95.32</v>
      </c>
      <c r="Q60" s="523"/>
      <c r="R60" s="520">
        <v>234835</v>
      </c>
      <c r="S60" s="520">
        <v>5380621</v>
      </c>
      <c r="T60" s="530">
        <f t="shared" si="6"/>
        <v>5380</v>
      </c>
      <c r="U60" s="520">
        <v>234835</v>
      </c>
      <c r="V60" s="520">
        <v>5380621</v>
      </c>
      <c r="W60" s="530">
        <f t="shared" si="7"/>
        <v>5380</v>
      </c>
      <c r="X60" s="536" t="s">
        <v>1084</v>
      </c>
      <c r="Y60" s="536" t="s">
        <v>1084</v>
      </c>
      <c r="Z60" s="530" t="e">
        <f t="shared" si="8"/>
        <v>#VALUE!</v>
      </c>
      <c r="AA60" s="520">
        <v>10041</v>
      </c>
      <c r="AB60" s="520">
        <v>593390</v>
      </c>
      <c r="AC60" s="530">
        <f t="shared" si="9"/>
        <v>593</v>
      </c>
      <c r="AD60" s="520">
        <v>153</v>
      </c>
      <c r="AE60" s="520">
        <v>21965</v>
      </c>
      <c r="AF60" s="530">
        <f t="shared" si="0"/>
        <v>21</v>
      </c>
    </row>
    <row r="61" spans="3:32" ht="15.75" customHeight="1">
      <c r="C61" s="524" t="s">
        <v>1085</v>
      </c>
      <c r="D61" s="520">
        <v>14008</v>
      </c>
      <c r="E61" s="520">
        <v>20523</v>
      </c>
      <c r="F61" s="520">
        <v>9914498</v>
      </c>
      <c r="G61" s="529">
        <f t="shared" si="1"/>
        <v>9914</v>
      </c>
      <c r="H61" s="520">
        <v>9671826</v>
      </c>
      <c r="I61" s="529">
        <f t="shared" si="2"/>
        <v>9671</v>
      </c>
      <c r="J61" s="520">
        <v>242672</v>
      </c>
      <c r="K61" s="530">
        <f t="shared" si="3"/>
        <v>242</v>
      </c>
      <c r="L61" s="520">
        <v>2001595</v>
      </c>
      <c r="M61" s="530">
        <f t="shared" si="4"/>
        <v>2001</v>
      </c>
      <c r="N61" s="520">
        <v>1875435</v>
      </c>
      <c r="O61" s="530">
        <f t="shared" si="5"/>
        <v>1875</v>
      </c>
      <c r="P61" s="522">
        <v>93.7</v>
      </c>
      <c r="Q61" s="523"/>
      <c r="R61" s="520">
        <v>341326</v>
      </c>
      <c r="S61" s="520">
        <v>7545970</v>
      </c>
      <c r="T61" s="530">
        <f t="shared" si="6"/>
        <v>7545</v>
      </c>
      <c r="U61" s="520">
        <v>341327</v>
      </c>
      <c r="V61" s="520">
        <v>7545976</v>
      </c>
      <c r="W61" s="530">
        <f t="shared" si="7"/>
        <v>7545</v>
      </c>
      <c r="X61" s="536">
        <v>-1</v>
      </c>
      <c r="Y61" s="536">
        <v>-6</v>
      </c>
      <c r="Z61" s="530">
        <f t="shared" si="8"/>
        <v>0</v>
      </c>
      <c r="AA61" s="520">
        <v>13656</v>
      </c>
      <c r="AB61" s="520">
        <v>787981</v>
      </c>
      <c r="AC61" s="530">
        <f t="shared" si="9"/>
        <v>787</v>
      </c>
      <c r="AD61" s="520">
        <v>216</v>
      </c>
      <c r="AE61" s="520">
        <v>33383</v>
      </c>
      <c r="AF61" s="530">
        <f t="shared" si="0"/>
        <v>33</v>
      </c>
    </row>
    <row r="62" spans="3:32" ht="15.75" customHeight="1">
      <c r="C62" s="537" t="s">
        <v>1086</v>
      </c>
      <c r="D62" s="538">
        <v>6368</v>
      </c>
      <c r="E62" s="538">
        <v>9713</v>
      </c>
      <c r="F62" s="538">
        <v>5002144</v>
      </c>
      <c r="G62" s="529">
        <f t="shared" si="1"/>
        <v>5002</v>
      </c>
      <c r="H62" s="538">
        <v>4677871</v>
      </c>
      <c r="I62" s="529">
        <f t="shared" si="2"/>
        <v>4677</v>
      </c>
      <c r="J62" s="538">
        <v>324273</v>
      </c>
      <c r="K62" s="530">
        <f t="shared" si="3"/>
        <v>324</v>
      </c>
      <c r="L62" s="538">
        <v>946197</v>
      </c>
      <c r="M62" s="530">
        <f t="shared" si="4"/>
        <v>946</v>
      </c>
      <c r="N62" s="538">
        <v>914868</v>
      </c>
      <c r="O62" s="530">
        <f t="shared" si="5"/>
        <v>914</v>
      </c>
      <c r="P62" s="539">
        <v>96.69</v>
      </c>
      <c r="Q62" s="523"/>
      <c r="R62" s="538">
        <v>157615</v>
      </c>
      <c r="S62" s="538">
        <v>3818413</v>
      </c>
      <c r="T62" s="530">
        <f t="shared" si="6"/>
        <v>3818</v>
      </c>
      <c r="U62" s="538">
        <v>157615</v>
      </c>
      <c r="V62" s="538">
        <v>3818413</v>
      </c>
      <c r="W62" s="530">
        <f t="shared" si="7"/>
        <v>3818</v>
      </c>
      <c r="X62" s="540" t="s">
        <v>1084</v>
      </c>
      <c r="Y62" s="540" t="s">
        <v>1084</v>
      </c>
      <c r="Z62" s="530" t="e">
        <f t="shared" si="8"/>
        <v>#VALUE!</v>
      </c>
      <c r="AA62" s="538">
        <v>6704</v>
      </c>
      <c r="AB62" s="538">
        <v>407399</v>
      </c>
      <c r="AC62" s="530">
        <f t="shared" si="9"/>
        <v>407</v>
      </c>
      <c r="AD62" s="538">
        <v>82</v>
      </c>
      <c r="AE62" s="538">
        <v>10828</v>
      </c>
      <c r="AF62" s="530">
        <f t="shared" si="0"/>
        <v>10</v>
      </c>
    </row>
    <row r="63" spans="3:32">
      <c r="C63" s="501" t="s">
        <v>1087</v>
      </c>
      <c r="D63" s="541"/>
      <c r="E63" s="541"/>
      <c r="F63" s="541"/>
      <c r="G63" s="541"/>
      <c r="H63" s="541"/>
      <c r="I63" s="541"/>
      <c r="J63" s="541"/>
      <c r="K63" s="542"/>
      <c r="L63" s="541"/>
      <c r="M63" s="541"/>
      <c r="N63" s="541"/>
      <c r="O63" s="541"/>
      <c r="P63" s="541"/>
      <c r="Q63" s="503"/>
      <c r="R63" s="541" t="s">
        <v>1337</v>
      </c>
      <c r="S63" s="541"/>
      <c r="T63" s="541"/>
      <c r="U63" s="541"/>
      <c r="V63" s="541"/>
      <c r="W63" s="541"/>
      <c r="X63" s="541"/>
      <c r="Y63" s="541"/>
      <c r="Z63" s="541"/>
      <c r="AA63" s="541"/>
      <c r="AB63" s="541"/>
      <c r="AC63" s="541"/>
      <c r="AD63" s="541"/>
      <c r="AE63" s="541"/>
    </row>
    <row r="64" spans="3:32">
      <c r="C64" s="501" t="s">
        <v>1088</v>
      </c>
      <c r="D64" s="541"/>
      <c r="E64" s="541"/>
      <c r="F64" s="541"/>
      <c r="G64" s="541"/>
      <c r="H64" s="541"/>
      <c r="I64" s="541"/>
      <c r="J64" s="541"/>
      <c r="K64" s="542"/>
      <c r="L64" s="541"/>
      <c r="M64" s="541"/>
      <c r="N64" s="541"/>
      <c r="O64" s="541"/>
      <c r="P64" s="541"/>
      <c r="Q64" s="503"/>
      <c r="R64" s="541" t="s">
        <v>1338</v>
      </c>
      <c r="S64" s="541"/>
      <c r="T64" s="541"/>
      <c r="U64" s="541"/>
      <c r="V64" s="541"/>
      <c r="W64" s="541"/>
      <c r="X64" s="541"/>
      <c r="Y64" s="541"/>
      <c r="Z64" s="541"/>
      <c r="AA64" s="541"/>
      <c r="AB64" s="541"/>
      <c r="AC64" s="541"/>
      <c r="AD64" s="541"/>
      <c r="AE64" s="541"/>
    </row>
    <row r="65" spans="3:32">
      <c r="C65" s="501" t="s">
        <v>1339</v>
      </c>
      <c r="D65" s="541"/>
      <c r="E65" s="541"/>
      <c r="F65" s="541"/>
      <c r="G65" s="541"/>
      <c r="H65" s="541"/>
      <c r="I65" s="541"/>
      <c r="J65" s="541"/>
      <c r="K65" s="542"/>
      <c r="L65" s="541"/>
      <c r="M65" s="541"/>
      <c r="N65" s="541"/>
      <c r="O65" s="541"/>
      <c r="P65" s="541"/>
      <c r="Q65" s="503"/>
      <c r="R65" s="541"/>
      <c r="S65" s="541"/>
      <c r="T65" s="541"/>
      <c r="U65" s="541"/>
      <c r="V65" s="541"/>
      <c r="W65" s="541"/>
      <c r="X65" s="541"/>
      <c r="Y65" s="541"/>
      <c r="Z65" s="541"/>
      <c r="AA65" s="541"/>
      <c r="AB65" s="541"/>
      <c r="AC65" s="541"/>
      <c r="AD65" s="541"/>
      <c r="AE65" s="541"/>
    </row>
    <row r="66" spans="3:32">
      <c r="D66" s="541"/>
      <c r="E66" s="541"/>
      <c r="F66" s="541"/>
      <c r="G66" s="541"/>
      <c r="H66" s="541"/>
      <c r="I66" s="541"/>
      <c r="J66" s="541"/>
      <c r="K66" s="542"/>
      <c r="L66" s="541"/>
      <c r="M66" s="541"/>
      <c r="N66" s="541"/>
      <c r="O66" s="541"/>
      <c r="P66" s="541"/>
      <c r="Q66" s="503"/>
      <c r="R66" s="541"/>
      <c r="S66" s="541"/>
      <c r="T66" s="541"/>
      <c r="U66" s="541"/>
      <c r="V66" s="541"/>
      <c r="W66" s="541"/>
      <c r="X66" s="541"/>
      <c r="Y66" s="541"/>
      <c r="Z66" s="541"/>
      <c r="AA66" s="541"/>
      <c r="AB66" s="541"/>
      <c r="AC66" s="541"/>
      <c r="AD66" s="541"/>
      <c r="AE66" s="541"/>
    </row>
    <row r="67" spans="3:32">
      <c r="D67" s="541"/>
      <c r="E67" s="541"/>
      <c r="F67" s="541"/>
      <c r="G67" s="541"/>
      <c r="H67" s="541"/>
      <c r="I67" s="541"/>
      <c r="J67" s="541"/>
      <c r="K67" s="542"/>
      <c r="L67" s="541"/>
      <c r="M67" s="541"/>
      <c r="N67" s="541"/>
      <c r="O67" s="541"/>
      <c r="P67" s="541"/>
      <c r="Q67" s="503"/>
      <c r="R67" s="541"/>
      <c r="S67" s="541"/>
      <c r="T67" s="541"/>
      <c r="U67" s="541"/>
      <c r="V67" s="541"/>
      <c r="W67" s="541"/>
      <c r="X67" s="541"/>
      <c r="Y67" s="541"/>
      <c r="Z67" s="541"/>
      <c r="AA67" s="541"/>
      <c r="AB67" s="541"/>
      <c r="AC67" s="541"/>
      <c r="AD67" s="541"/>
      <c r="AE67" s="506"/>
    </row>
    <row r="68" spans="3:32" ht="21">
      <c r="C68" s="687" t="s">
        <v>1057</v>
      </c>
      <c r="D68" s="687"/>
      <c r="E68" s="687"/>
      <c r="F68" s="687"/>
      <c r="G68" s="687"/>
      <c r="H68" s="687"/>
      <c r="I68" s="687"/>
      <c r="J68" s="687"/>
      <c r="K68" s="687"/>
      <c r="L68" s="687"/>
      <c r="M68" s="687"/>
      <c r="N68" s="687"/>
      <c r="O68" s="687"/>
      <c r="P68" s="687"/>
      <c r="Q68" s="503"/>
      <c r="R68" s="688" t="s">
        <v>1089</v>
      </c>
      <c r="S68" s="689"/>
      <c r="T68" s="689"/>
      <c r="U68" s="689"/>
      <c r="V68" s="689"/>
      <c r="W68" s="689"/>
      <c r="X68" s="689"/>
      <c r="Y68" s="689"/>
      <c r="Z68" s="689"/>
      <c r="AA68" s="689"/>
      <c r="AB68" s="689"/>
      <c r="AC68" s="689"/>
      <c r="AD68" s="689"/>
      <c r="AE68" s="689"/>
    </row>
    <row r="69" spans="3:32" ht="15" customHeight="1" thickBot="1">
      <c r="C69" s="504"/>
      <c r="D69" s="541"/>
      <c r="E69" s="541"/>
      <c r="F69" s="541"/>
      <c r="G69" s="541"/>
      <c r="H69" s="541"/>
      <c r="I69" s="541"/>
      <c r="J69" s="541"/>
      <c r="K69" s="542"/>
      <c r="L69" s="541"/>
      <c r="M69" s="541"/>
      <c r="N69" s="541"/>
      <c r="O69" s="541"/>
      <c r="P69" s="541"/>
      <c r="Q69" s="503"/>
      <c r="R69" s="543"/>
      <c r="S69" s="541"/>
      <c r="T69" s="541"/>
      <c r="U69" s="541"/>
      <c r="V69" s="541"/>
      <c r="W69" s="541"/>
      <c r="X69" s="541"/>
      <c r="Y69" s="541"/>
      <c r="Z69" s="541"/>
      <c r="AA69" s="541"/>
      <c r="AB69" s="541"/>
      <c r="AC69" s="541"/>
      <c r="AD69" s="541"/>
      <c r="AE69" s="520" t="s">
        <v>1059</v>
      </c>
    </row>
    <row r="70" spans="3:32" ht="15" customHeight="1" thickTop="1">
      <c r="C70" s="694" t="s">
        <v>1090</v>
      </c>
      <c r="D70" s="697" t="s">
        <v>1061</v>
      </c>
      <c r="E70" s="697" t="s">
        <v>1062</v>
      </c>
      <c r="F70" s="684" t="s">
        <v>1063</v>
      </c>
      <c r="G70" s="507"/>
      <c r="H70" s="684" t="s">
        <v>1064</v>
      </c>
      <c r="I70" s="507"/>
      <c r="J70" s="684" t="s">
        <v>1065</v>
      </c>
      <c r="K70" s="508"/>
      <c r="L70" s="679" t="s">
        <v>1066</v>
      </c>
      <c r="M70" s="680"/>
      <c r="N70" s="680"/>
      <c r="O70" s="680"/>
      <c r="P70" s="686"/>
      <c r="R70" s="680" t="s">
        <v>1067</v>
      </c>
      <c r="S70" s="680"/>
      <c r="T70" s="680"/>
      <c r="U70" s="680"/>
      <c r="V70" s="680"/>
      <c r="W70" s="680"/>
      <c r="X70" s="680"/>
      <c r="Y70" s="686"/>
      <c r="Z70" s="509"/>
      <c r="AA70" s="679" t="s">
        <v>1068</v>
      </c>
      <c r="AB70" s="686"/>
      <c r="AC70" s="509"/>
      <c r="AD70" s="679" t="s">
        <v>1069</v>
      </c>
      <c r="AE70" s="680"/>
    </row>
    <row r="71" spans="3:32" ht="15" customHeight="1">
      <c r="C71" s="695"/>
      <c r="D71" s="685"/>
      <c r="E71" s="685"/>
      <c r="F71" s="685"/>
      <c r="G71" s="510"/>
      <c r="H71" s="685"/>
      <c r="I71" s="510"/>
      <c r="J71" s="685"/>
      <c r="K71" s="511"/>
      <c r="L71" s="681" t="s">
        <v>1070</v>
      </c>
      <c r="M71" s="512"/>
      <c r="N71" s="681" t="s">
        <v>1071</v>
      </c>
      <c r="O71" s="512"/>
      <c r="P71" s="683" t="s">
        <v>1072</v>
      </c>
      <c r="R71" s="700" t="s">
        <v>1073</v>
      </c>
      <c r="S71" s="691"/>
      <c r="T71" s="513"/>
      <c r="U71" s="690" t="s">
        <v>1074</v>
      </c>
      <c r="V71" s="691"/>
      <c r="W71" s="513"/>
      <c r="X71" s="690" t="s">
        <v>1075</v>
      </c>
      <c r="Y71" s="691"/>
      <c r="Z71" s="515"/>
      <c r="AA71" s="681" t="s">
        <v>1076</v>
      </c>
      <c r="AB71" s="681" t="s">
        <v>1077</v>
      </c>
      <c r="AC71" s="512"/>
      <c r="AD71" s="681" t="s">
        <v>1076</v>
      </c>
      <c r="AE71" s="698" t="s">
        <v>1078</v>
      </c>
    </row>
    <row r="72" spans="3:32" ht="15" customHeight="1">
      <c r="C72" s="696"/>
      <c r="D72" s="682"/>
      <c r="E72" s="682"/>
      <c r="F72" s="682"/>
      <c r="G72" s="516"/>
      <c r="H72" s="682"/>
      <c r="I72" s="516"/>
      <c r="J72" s="682"/>
      <c r="K72" s="517"/>
      <c r="L72" s="682"/>
      <c r="M72" s="516"/>
      <c r="N72" s="682"/>
      <c r="O72" s="516"/>
      <c r="P72" s="682"/>
      <c r="R72" s="514" t="s">
        <v>1076</v>
      </c>
      <c r="S72" s="518" t="s">
        <v>1079</v>
      </c>
      <c r="T72" s="518"/>
      <c r="U72" s="518" t="s">
        <v>1076</v>
      </c>
      <c r="V72" s="518" t="s">
        <v>1079</v>
      </c>
      <c r="W72" s="518"/>
      <c r="X72" s="518" t="s">
        <v>1076</v>
      </c>
      <c r="Y72" s="518" t="s">
        <v>1079</v>
      </c>
      <c r="Z72" s="516"/>
      <c r="AA72" s="682"/>
      <c r="AB72" s="682"/>
      <c r="AC72" s="516"/>
      <c r="AD72" s="682"/>
      <c r="AE72" s="699"/>
    </row>
    <row r="73" spans="3:32" ht="16.5" customHeight="1">
      <c r="C73" s="544" t="s">
        <v>1091</v>
      </c>
      <c r="D73" s="520"/>
      <c r="E73" s="520"/>
      <c r="F73" s="520"/>
      <c r="G73" s="520"/>
      <c r="H73" s="520"/>
      <c r="I73" s="520"/>
      <c r="J73" s="520"/>
      <c r="K73" s="521"/>
      <c r="L73" s="520"/>
      <c r="M73" s="520"/>
      <c r="N73" s="520"/>
      <c r="O73" s="520"/>
      <c r="P73" s="522"/>
      <c r="Q73" s="503"/>
      <c r="R73" s="520"/>
      <c r="S73" s="520"/>
      <c r="T73" s="520"/>
      <c r="U73" s="520"/>
      <c r="V73" s="520"/>
      <c r="W73" s="520"/>
      <c r="X73" s="520"/>
      <c r="Y73" s="520"/>
      <c r="Z73" s="520"/>
      <c r="AA73" s="520"/>
      <c r="AB73" s="520"/>
      <c r="AC73" s="520"/>
      <c r="AD73" s="520"/>
      <c r="AE73" s="520"/>
    </row>
    <row r="74" spans="3:32" ht="16.5" customHeight="1">
      <c r="C74" s="524" t="s">
        <v>6</v>
      </c>
      <c r="D74" s="520">
        <v>5133</v>
      </c>
      <c r="E74" s="520">
        <v>7963</v>
      </c>
      <c r="F74" s="520">
        <v>3800343</v>
      </c>
      <c r="G74" s="529">
        <f t="shared" ref="G74" si="10">TRUNC(F74/1000,0)</f>
        <v>3800</v>
      </c>
      <c r="H74" s="520">
        <v>3666844</v>
      </c>
      <c r="I74" s="529">
        <f t="shared" ref="I74:I119" si="11">TRUNC(H74/1000,0)</f>
        <v>3666</v>
      </c>
      <c r="J74" s="520">
        <v>133499</v>
      </c>
      <c r="K74" s="530">
        <f t="shared" ref="K74:K119" si="12">TRUNC(J74/1000,0)</f>
        <v>133</v>
      </c>
      <c r="L74" s="520">
        <v>717032</v>
      </c>
      <c r="M74" s="530">
        <f t="shared" ref="M74:M119" si="13">TRUNC(L74/1000,0)</f>
        <v>717</v>
      </c>
      <c r="N74" s="520">
        <v>685529</v>
      </c>
      <c r="O74" s="530">
        <f t="shared" ref="O74:O119" si="14">TRUNC(N74/1000,0)</f>
        <v>685</v>
      </c>
      <c r="P74" s="522">
        <v>95.61</v>
      </c>
      <c r="Q74" s="503"/>
      <c r="R74" s="520">
        <v>125436</v>
      </c>
      <c r="S74" s="520">
        <v>2918266</v>
      </c>
      <c r="T74" s="530">
        <f t="shared" ref="T74:T119" si="15">TRUNC(S74/1000,0)</f>
        <v>2918</v>
      </c>
      <c r="U74" s="520">
        <v>125433</v>
      </c>
      <c r="V74" s="520">
        <v>2918229</v>
      </c>
      <c r="W74" s="530">
        <f t="shared" ref="W74:W119" si="16">TRUNC(V74/1000,0)</f>
        <v>2918</v>
      </c>
      <c r="X74" s="536">
        <v>3</v>
      </c>
      <c r="Y74" s="536">
        <v>36</v>
      </c>
      <c r="Z74" s="530">
        <f t="shared" ref="Z74:Z119" si="17">TRUNC(Y74/1000,0)</f>
        <v>0</v>
      </c>
      <c r="AA74" s="520">
        <v>5651</v>
      </c>
      <c r="AB74" s="520">
        <v>311639</v>
      </c>
      <c r="AC74" s="530">
        <f t="shared" ref="AC74:AC119" si="18">TRUNC(AB74/1000,0)</f>
        <v>311</v>
      </c>
      <c r="AD74" s="520">
        <v>108</v>
      </c>
      <c r="AE74" s="520">
        <v>16457</v>
      </c>
      <c r="AF74" s="530">
        <f t="shared" ref="AF74:AF119" si="19">TRUNC(AE74/1000,0)</f>
        <v>16</v>
      </c>
    </row>
    <row r="75" spans="3:32" ht="16.5" customHeight="1">
      <c r="C75" s="524"/>
      <c r="D75" s="520"/>
      <c r="E75" s="520"/>
      <c r="F75" s="520"/>
      <c r="G75" s="545"/>
      <c r="H75" s="520"/>
      <c r="I75" s="529"/>
      <c r="J75" s="520"/>
      <c r="K75" s="530"/>
      <c r="L75" s="520"/>
      <c r="M75" s="530"/>
      <c r="N75" s="520"/>
      <c r="O75" s="530"/>
      <c r="P75" s="522"/>
      <c r="Q75" s="503"/>
      <c r="R75" s="520"/>
      <c r="S75" s="520"/>
      <c r="T75" s="530"/>
      <c r="U75" s="520"/>
      <c r="V75" s="520"/>
      <c r="W75" s="530"/>
      <c r="X75" s="536"/>
      <c r="Y75" s="536"/>
      <c r="Z75" s="530"/>
      <c r="AA75" s="520"/>
      <c r="AB75" s="520"/>
      <c r="AC75" s="530"/>
      <c r="AD75" s="520"/>
      <c r="AE75" s="520"/>
      <c r="AF75" s="530"/>
    </row>
    <row r="76" spans="3:32" ht="16.5" customHeight="1">
      <c r="C76" s="534" t="s">
        <v>1092</v>
      </c>
      <c r="D76" s="520"/>
      <c r="E76" s="520"/>
      <c r="F76" s="520"/>
      <c r="G76" s="545"/>
      <c r="H76" s="520"/>
      <c r="I76" s="529"/>
      <c r="J76" s="520"/>
      <c r="K76" s="530"/>
      <c r="L76" s="520"/>
      <c r="M76" s="530"/>
      <c r="N76" s="520"/>
      <c r="O76" s="530"/>
      <c r="P76" s="522"/>
      <c r="Q76" s="503"/>
      <c r="R76" s="520"/>
      <c r="S76" s="520"/>
      <c r="T76" s="530"/>
      <c r="U76" s="520"/>
      <c r="V76" s="520"/>
      <c r="W76" s="530"/>
      <c r="X76" s="536"/>
      <c r="Y76" s="536"/>
      <c r="Z76" s="530"/>
      <c r="AA76" s="520"/>
      <c r="AB76" s="520"/>
      <c r="AC76" s="530"/>
      <c r="AD76" s="520"/>
      <c r="AE76" s="520"/>
      <c r="AF76" s="530">
        <f t="shared" si="19"/>
        <v>0</v>
      </c>
    </row>
    <row r="77" spans="3:32" ht="16.5" customHeight="1">
      <c r="C77" s="524" t="s">
        <v>8</v>
      </c>
      <c r="D77" s="520">
        <v>4944</v>
      </c>
      <c r="E77" s="520">
        <v>7664</v>
      </c>
      <c r="F77" s="520">
        <v>3811516</v>
      </c>
      <c r="G77" s="529">
        <f t="shared" ref="G77:G119" si="20">TRUNC(F77/1000,0)</f>
        <v>3811</v>
      </c>
      <c r="H77" s="520">
        <v>3657209</v>
      </c>
      <c r="I77" s="529">
        <f t="shared" si="11"/>
        <v>3657</v>
      </c>
      <c r="J77" s="520">
        <v>154307</v>
      </c>
      <c r="K77" s="530">
        <f t="shared" si="12"/>
        <v>154</v>
      </c>
      <c r="L77" s="520">
        <v>810699</v>
      </c>
      <c r="M77" s="530">
        <f t="shared" si="13"/>
        <v>810</v>
      </c>
      <c r="N77" s="520">
        <v>789424</v>
      </c>
      <c r="O77" s="530">
        <f t="shared" si="14"/>
        <v>789</v>
      </c>
      <c r="P77" s="522">
        <v>97.38</v>
      </c>
      <c r="Q77" s="503"/>
      <c r="R77" s="520">
        <v>123141</v>
      </c>
      <c r="S77" s="520">
        <v>3003556</v>
      </c>
      <c r="T77" s="530">
        <f t="shared" si="15"/>
        <v>3003</v>
      </c>
      <c r="U77" s="520">
        <v>123141</v>
      </c>
      <c r="V77" s="520">
        <v>3003556</v>
      </c>
      <c r="W77" s="530">
        <f t="shared" si="16"/>
        <v>3003</v>
      </c>
      <c r="X77" s="536" t="s">
        <v>1084</v>
      </c>
      <c r="Y77" s="536" t="s">
        <v>1084</v>
      </c>
      <c r="Z77" s="530" t="e">
        <f t="shared" si="17"/>
        <v>#VALUE!</v>
      </c>
      <c r="AA77" s="520">
        <v>5590</v>
      </c>
      <c r="AB77" s="520">
        <v>333050</v>
      </c>
      <c r="AC77" s="530">
        <f t="shared" si="18"/>
        <v>333</v>
      </c>
      <c r="AD77" s="520">
        <v>67</v>
      </c>
      <c r="AE77" s="520">
        <v>7755</v>
      </c>
      <c r="AF77" s="530">
        <f t="shared" si="19"/>
        <v>7</v>
      </c>
    </row>
    <row r="78" spans="3:32" ht="16.5" customHeight="1">
      <c r="C78" s="524" t="s">
        <v>9</v>
      </c>
      <c r="D78" s="520">
        <v>5346</v>
      </c>
      <c r="E78" s="520">
        <v>8005</v>
      </c>
      <c r="F78" s="520">
        <v>4375832</v>
      </c>
      <c r="G78" s="529">
        <f t="shared" si="20"/>
        <v>4375</v>
      </c>
      <c r="H78" s="520">
        <v>4235981</v>
      </c>
      <c r="I78" s="529">
        <f t="shared" si="11"/>
        <v>4235</v>
      </c>
      <c r="J78" s="520">
        <v>139851</v>
      </c>
      <c r="K78" s="530">
        <f t="shared" si="12"/>
        <v>139</v>
      </c>
      <c r="L78" s="520">
        <v>716494</v>
      </c>
      <c r="M78" s="530">
        <f t="shared" si="13"/>
        <v>716</v>
      </c>
      <c r="N78" s="520">
        <v>669081</v>
      </c>
      <c r="O78" s="530">
        <f t="shared" si="14"/>
        <v>669</v>
      </c>
      <c r="P78" s="522">
        <v>93.38</v>
      </c>
      <c r="Q78" s="503"/>
      <c r="R78" s="520">
        <v>136353</v>
      </c>
      <c r="S78" s="520">
        <v>3603844</v>
      </c>
      <c r="T78" s="530">
        <f t="shared" si="15"/>
        <v>3603</v>
      </c>
      <c r="U78" s="520">
        <v>136353</v>
      </c>
      <c r="V78" s="520">
        <v>3603844</v>
      </c>
      <c r="W78" s="530">
        <f t="shared" si="16"/>
        <v>3603</v>
      </c>
      <c r="X78" s="536" t="s">
        <v>1084</v>
      </c>
      <c r="Y78" s="536" t="s">
        <v>1084</v>
      </c>
      <c r="Z78" s="530" t="e">
        <f t="shared" si="17"/>
        <v>#VALUE!</v>
      </c>
      <c r="AA78" s="520">
        <v>7670</v>
      </c>
      <c r="AB78" s="520">
        <v>433753</v>
      </c>
      <c r="AC78" s="530">
        <f t="shared" si="18"/>
        <v>433</v>
      </c>
      <c r="AD78" s="520">
        <v>82</v>
      </c>
      <c r="AE78" s="520">
        <v>9068</v>
      </c>
      <c r="AF78" s="530">
        <f t="shared" si="19"/>
        <v>9</v>
      </c>
    </row>
    <row r="79" spans="3:32" ht="16.5" customHeight="1">
      <c r="C79" s="524" t="s">
        <v>11</v>
      </c>
      <c r="D79" s="520">
        <v>2000</v>
      </c>
      <c r="E79" s="520">
        <v>3045</v>
      </c>
      <c r="F79" s="520">
        <v>1488834</v>
      </c>
      <c r="G79" s="529">
        <f t="shared" si="20"/>
        <v>1488</v>
      </c>
      <c r="H79" s="520">
        <v>1466838</v>
      </c>
      <c r="I79" s="529">
        <f t="shared" si="11"/>
        <v>1466</v>
      </c>
      <c r="J79" s="520">
        <v>21996</v>
      </c>
      <c r="K79" s="530">
        <f t="shared" si="12"/>
        <v>21</v>
      </c>
      <c r="L79" s="520">
        <v>247993</v>
      </c>
      <c r="M79" s="530">
        <f t="shared" si="13"/>
        <v>247</v>
      </c>
      <c r="N79" s="520">
        <v>240081</v>
      </c>
      <c r="O79" s="530">
        <f t="shared" si="14"/>
        <v>240</v>
      </c>
      <c r="P79" s="522">
        <v>96.81</v>
      </c>
      <c r="Q79" s="503"/>
      <c r="R79" s="520">
        <v>48359</v>
      </c>
      <c r="S79" s="520">
        <v>1230670</v>
      </c>
      <c r="T79" s="530">
        <f t="shared" si="15"/>
        <v>1230</v>
      </c>
      <c r="U79" s="520">
        <v>48359</v>
      </c>
      <c r="V79" s="520">
        <v>1230673</v>
      </c>
      <c r="W79" s="530">
        <f t="shared" si="16"/>
        <v>1230</v>
      </c>
      <c r="X79" s="536" t="s">
        <v>1084</v>
      </c>
      <c r="Y79" s="536">
        <v>-3</v>
      </c>
      <c r="Z79" s="530">
        <f t="shared" si="17"/>
        <v>0</v>
      </c>
      <c r="AA79" s="520">
        <v>2457</v>
      </c>
      <c r="AB79" s="520">
        <v>136373</v>
      </c>
      <c r="AC79" s="530">
        <f t="shared" si="18"/>
        <v>136</v>
      </c>
      <c r="AD79" s="520">
        <v>24</v>
      </c>
      <c r="AE79" s="520">
        <v>2285</v>
      </c>
      <c r="AF79" s="530">
        <f t="shared" si="19"/>
        <v>2</v>
      </c>
    </row>
    <row r="80" spans="3:32" ht="16.5" customHeight="1">
      <c r="C80" s="524"/>
      <c r="D80" s="520"/>
      <c r="E80" s="520"/>
      <c r="F80" s="520"/>
      <c r="G80" s="529"/>
      <c r="H80" s="520"/>
      <c r="I80" s="529"/>
      <c r="J80" s="520"/>
      <c r="K80" s="530"/>
      <c r="L80" s="520"/>
      <c r="M80" s="530"/>
      <c r="N80" s="520"/>
      <c r="O80" s="530"/>
      <c r="P80" s="522"/>
      <c r="Q80" s="503"/>
      <c r="R80" s="520"/>
      <c r="S80" s="520"/>
      <c r="T80" s="530"/>
      <c r="U80" s="520"/>
      <c r="V80" s="520"/>
      <c r="W80" s="530"/>
      <c r="X80" s="536"/>
      <c r="Y80" s="536"/>
      <c r="Z80" s="530"/>
      <c r="AA80" s="520"/>
      <c r="AB80" s="520"/>
      <c r="AC80" s="530"/>
      <c r="AD80" s="520"/>
      <c r="AE80" s="520"/>
      <c r="AF80" s="530"/>
    </row>
    <row r="81" spans="3:32" ht="16.5" customHeight="1">
      <c r="C81" s="534" t="s">
        <v>1093</v>
      </c>
      <c r="D81" s="520"/>
      <c r="E81" s="520"/>
      <c r="F81" s="520"/>
      <c r="G81" s="529"/>
      <c r="H81" s="520"/>
      <c r="I81" s="529"/>
      <c r="J81" s="520"/>
      <c r="K81" s="530"/>
      <c r="L81" s="520"/>
      <c r="M81" s="530"/>
      <c r="N81" s="520"/>
      <c r="O81" s="530"/>
      <c r="P81" s="522"/>
      <c r="Q81" s="503"/>
      <c r="R81" s="520"/>
      <c r="S81" s="520"/>
      <c r="T81" s="530"/>
      <c r="U81" s="520"/>
      <c r="V81" s="520"/>
      <c r="W81" s="530"/>
      <c r="X81" s="536"/>
      <c r="Y81" s="536"/>
      <c r="Z81" s="530"/>
      <c r="AA81" s="520"/>
      <c r="AB81" s="520"/>
      <c r="AC81" s="530"/>
      <c r="AD81" s="520"/>
      <c r="AE81" s="520"/>
      <c r="AF81" s="530">
        <f t="shared" si="19"/>
        <v>0</v>
      </c>
    </row>
    <row r="82" spans="3:32" ht="16.5" customHeight="1">
      <c r="C82" s="524" t="s">
        <v>15</v>
      </c>
      <c r="D82" s="520">
        <v>2261</v>
      </c>
      <c r="E82" s="520">
        <v>3514</v>
      </c>
      <c r="F82" s="520">
        <v>1709316</v>
      </c>
      <c r="G82" s="529">
        <f t="shared" si="20"/>
        <v>1709</v>
      </c>
      <c r="H82" s="520">
        <v>1653297</v>
      </c>
      <c r="I82" s="529">
        <f t="shared" si="11"/>
        <v>1653</v>
      </c>
      <c r="J82" s="520">
        <v>56018</v>
      </c>
      <c r="K82" s="530">
        <f t="shared" si="12"/>
        <v>56</v>
      </c>
      <c r="L82" s="520">
        <v>336680</v>
      </c>
      <c r="M82" s="530">
        <f t="shared" si="13"/>
        <v>336</v>
      </c>
      <c r="N82" s="520">
        <v>322694</v>
      </c>
      <c r="O82" s="530">
        <f t="shared" si="14"/>
        <v>322</v>
      </c>
      <c r="P82" s="522">
        <v>95.85</v>
      </c>
      <c r="Q82" s="503"/>
      <c r="R82" s="520">
        <v>57101</v>
      </c>
      <c r="S82" s="520">
        <v>1368302</v>
      </c>
      <c r="T82" s="530">
        <f t="shared" si="15"/>
        <v>1368</v>
      </c>
      <c r="U82" s="520">
        <v>57101</v>
      </c>
      <c r="V82" s="520">
        <v>1368302</v>
      </c>
      <c r="W82" s="530">
        <f t="shared" si="16"/>
        <v>1368</v>
      </c>
      <c r="X82" s="536" t="s">
        <v>1084</v>
      </c>
      <c r="Y82" s="536" t="s">
        <v>1084</v>
      </c>
      <c r="Z82" s="530" t="e">
        <f t="shared" si="17"/>
        <v>#VALUE!</v>
      </c>
      <c r="AA82" s="520">
        <v>4702</v>
      </c>
      <c r="AB82" s="520">
        <v>150670</v>
      </c>
      <c r="AC82" s="530">
        <f t="shared" si="18"/>
        <v>150</v>
      </c>
      <c r="AD82" s="520">
        <v>51</v>
      </c>
      <c r="AE82" s="520">
        <v>7428</v>
      </c>
      <c r="AF82" s="530">
        <f t="shared" si="19"/>
        <v>7</v>
      </c>
    </row>
    <row r="83" spans="3:32" ht="16.5" customHeight="1">
      <c r="C83" s="524" t="s">
        <v>17</v>
      </c>
      <c r="D83" s="520">
        <v>2594</v>
      </c>
      <c r="E83" s="520">
        <v>3931</v>
      </c>
      <c r="F83" s="520">
        <v>2037152</v>
      </c>
      <c r="G83" s="529">
        <f t="shared" si="20"/>
        <v>2037</v>
      </c>
      <c r="H83" s="520">
        <v>1946335</v>
      </c>
      <c r="I83" s="529">
        <f t="shared" si="11"/>
        <v>1946</v>
      </c>
      <c r="J83" s="520">
        <v>90816</v>
      </c>
      <c r="K83" s="530">
        <f t="shared" si="12"/>
        <v>90</v>
      </c>
      <c r="L83" s="520">
        <v>372205</v>
      </c>
      <c r="M83" s="530">
        <f t="shared" si="13"/>
        <v>372</v>
      </c>
      <c r="N83" s="520">
        <v>353013</v>
      </c>
      <c r="O83" s="530">
        <f t="shared" si="14"/>
        <v>353</v>
      </c>
      <c r="P83" s="522">
        <v>94.84</v>
      </c>
      <c r="Q83" s="503"/>
      <c r="R83" s="520">
        <v>64907</v>
      </c>
      <c r="S83" s="520">
        <v>1601817</v>
      </c>
      <c r="T83" s="530">
        <f t="shared" si="15"/>
        <v>1601</v>
      </c>
      <c r="U83" s="520">
        <v>64907</v>
      </c>
      <c r="V83" s="520">
        <v>1601817</v>
      </c>
      <c r="W83" s="530">
        <f t="shared" si="16"/>
        <v>1601</v>
      </c>
      <c r="X83" s="536" t="s">
        <v>1084</v>
      </c>
      <c r="Y83" s="536" t="s">
        <v>1084</v>
      </c>
      <c r="Z83" s="530" t="e">
        <f t="shared" si="17"/>
        <v>#VALUE!</v>
      </c>
      <c r="AA83" s="520">
        <v>3406</v>
      </c>
      <c r="AB83" s="520">
        <v>182365</v>
      </c>
      <c r="AC83" s="530">
        <f t="shared" si="18"/>
        <v>182</v>
      </c>
      <c r="AD83" s="520">
        <v>35</v>
      </c>
      <c r="AE83" s="520">
        <v>3217</v>
      </c>
      <c r="AF83" s="530">
        <f t="shared" si="19"/>
        <v>3</v>
      </c>
    </row>
    <row r="84" spans="3:32" ht="14.25" customHeight="1">
      <c r="C84" s="524" t="s">
        <v>19</v>
      </c>
      <c r="D84" s="520">
        <v>4910</v>
      </c>
      <c r="E84" s="520">
        <v>7578</v>
      </c>
      <c r="F84" s="520">
        <v>3534485</v>
      </c>
      <c r="G84" s="529">
        <f t="shared" si="20"/>
        <v>3534</v>
      </c>
      <c r="H84" s="520">
        <v>3490217</v>
      </c>
      <c r="I84" s="529">
        <f t="shared" si="11"/>
        <v>3490</v>
      </c>
      <c r="J84" s="520">
        <v>44267</v>
      </c>
      <c r="K84" s="530">
        <f t="shared" si="12"/>
        <v>44</v>
      </c>
      <c r="L84" s="520">
        <v>578983</v>
      </c>
      <c r="M84" s="530">
        <f t="shared" si="13"/>
        <v>578</v>
      </c>
      <c r="N84" s="520">
        <v>564469</v>
      </c>
      <c r="O84" s="530">
        <f t="shared" si="14"/>
        <v>564</v>
      </c>
      <c r="P84" s="522">
        <v>97.49</v>
      </c>
      <c r="Q84" s="503"/>
      <c r="R84" s="520">
        <v>132337</v>
      </c>
      <c r="S84" s="520">
        <v>3011375</v>
      </c>
      <c r="T84" s="530">
        <f t="shared" si="15"/>
        <v>3011</v>
      </c>
      <c r="U84" s="520">
        <v>132337</v>
      </c>
      <c r="V84" s="520">
        <v>3011375</v>
      </c>
      <c r="W84" s="530">
        <f t="shared" si="16"/>
        <v>3011</v>
      </c>
      <c r="X84" s="536" t="s">
        <v>1084</v>
      </c>
      <c r="Y84" s="536" t="s">
        <v>1084</v>
      </c>
      <c r="Z84" s="530" t="e">
        <f t="shared" si="17"/>
        <v>#VALUE!</v>
      </c>
      <c r="AA84" s="520">
        <v>5452</v>
      </c>
      <c r="AB84" s="520">
        <v>317043</v>
      </c>
      <c r="AC84" s="530">
        <f t="shared" si="18"/>
        <v>317</v>
      </c>
      <c r="AD84" s="520">
        <v>62</v>
      </c>
      <c r="AE84" s="520">
        <v>5748</v>
      </c>
      <c r="AF84" s="530">
        <f t="shared" si="19"/>
        <v>5</v>
      </c>
    </row>
    <row r="85" spans="3:32" ht="16.5" customHeight="1">
      <c r="C85" s="524" t="s">
        <v>21</v>
      </c>
      <c r="D85" s="520">
        <v>3118</v>
      </c>
      <c r="E85" s="520">
        <v>5011</v>
      </c>
      <c r="F85" s="520">
        <v>2425482</v>
      </c>
      <c r="G85" s="529">
        <f t="shared" si="20"/>
        <v>2425</v>
      </c>
      <c r="H85" s="520">
        <v>2302048</v>
      </c>
      <c r="I85" s="529">
        <f t="shared" si="11"/>
        <v>2302</v>
      </c>
      <c r="J85" s="520">
        <v>123434</v>
      </c>
      <c r="K85" s="530">
        <f t="shared" si="12"/>
        <v>123</v>
      </c>
      <c r="L85" s="520">
        <v>450953</v>
      </c>
      <c r="M85" s="530">
        <f t="shared" si="13"/>
        <v>450</v>
      </c>
      <c r="N85" s="520">
        <v>441626</v>
      </c>
      <c r="O85" s="530">
        <f t="shared" si="14"/>
        <v>441</v>
      </c>
      <c r="P85" s="522">
        <v>97.93</v>
      </c>
      <c r="Q85" s="503"/>
      <c r="R85" s="520">
        <v>86964</v>
      </c>
      <c r="S85" s="520">
        <v>1929610</v>
      </c>
      <c r="T85" s="530">
        <f t="shared" si="15"/>
        <v>1929</v>
      </c>
      <c r="U85" s="520">
        <v>86964</v>
      </c>
      <c r="V85" s="520">
        <v>1929612</v>
      </c>
      <c r="W85" s="530">
        <f t="shared" si="16"/>
        <v>1929</v>
      </c>
      <c r="X85" s="536" t="s">
        <v>1084</v>
      </c>
      <c r="Y85" s="536">
        <v>-1</v>
      </c>
      <c r="Z85" s="530">
        <f t="shared" si="17"/>
        <v>0</v>
      </c>
      <c r="AA85" s="520">
        <v>3745</v>
      </c>
      <c r="AB85" s="520">
        <v>203333</v>
      </c>
      <c r="AC85" s="530">
        <f t="shared" si="18"/>
        <v>203</v>
      </c>
      <c r="AD85" s="520">
        <v>48</v>
      </c>
      <c r="AE85" s="520">
        <v>3845</v>
      </c>
      <c r="AF85" s="530">
        <f t="shared" si="19"/>
        <v>3</v>
      </c>
    </row>
    <row r="86" spans="3:32" ht="16.5" customHeight="1">
      <c r="C86" s="524" t="s">
        <v>23</v>
      </c>
      <c r="D86" s="520">
        <v>2999</v>
      </c>
      <c r="E86" s="520">
        <v>4726</v>
      </c>
      <c r="F86" s="520">
        <v>2383486</v>
      </c>
      <c r="G86" s="529">
        <f t="shared" si="20"/>
        <v>2383</v>
      </c>
      <c r="H86" s="520">
        <v>2279281</v>
      </c>
      <c r="I86" s="529">
        <f t="shared" si="11"/>
        <v>2279</v>
      </c>
      <c r="J86" s="520">
        <v>104205</v>
      </c>
      <c r="K86" s="530">
        <f t="shared" si="12"/>
        <v>104</v>
      </c>
      <c r="L86" s="520">
        <v>408476</v>
      </c>
      <c r="M86" s="530">
        <f t="shared" si="13"/>
        <v>408</v>
      </c>
      <c r="N86" s="520">
        <v>394899</v>
      </c>
      <c r="O86" s="530">
        <f t="shared" si="14"/>
        <v>394</v>
      </c>
      <c r="P86" s="522">
        <v>96.68</v>
      </c>
      <c r="Q86" s="503"/>
      <c r="R86" s="520">
        <v>79681</v>
      </c>
      <c r="S86" s="520">
        <v>1958659</v>
      </c>
      <c r="T86" s="530">
        <f t="shared" si="15"/>
        <v>1958</v>
      </c>
      <c r="U86" s="520">
        <v>79681</v>
      </c>
      <c r="V86" s="520">
        <v>1958659</v>
      </c>
      <c r="W86" s="530">
        <f t="shared" si="16"/>
        <v>1958</v>
      </c>
      <c r="X86" s="536" t="s">
        <v>1084</v>
      </c>
      <c r="Y86" s="536" t="s">
        <v>1084</v>
      </c>
      <c r="Z86" s="530" t="e">
        <f t="shared" si="17"/>
        <v>#VALUE!</v>
      </c>
      <c r="AA86" s="520">
        <v>3795</v>
      </c>
      <c r="AB86" s="520">
        <v>223612</v>
      </c>
      <c r="AC86" s="530">
        <f t="shared" si="18"/>
        <v>223</v>
      </c>
      <c r="AD86" s="520">
        <v>54</v>
      </c>
      <c r="AE86" s="520">
        <v>4616</v>
      </c>
      <c r="AF86" s="530">
        <f t="shared" si="19"/>
        <v>4</v>
      </c>
    </row>
    <row r="87" spans="3:32" ht="16.5" customHeight="1">
      <c r="C87" s="524"/>
      <c r="D87" s="520"/>
      <c r="E87" s="520"/>
      <c r="F87" s="520"/>
      <c r="G87" s="529"/>
      <c r="H87" s="520"/>
      <c r="I87" s="529"/>
      <c r="J87" s="520"/>
      <c r="K87" s="530"/>
      <c r="L87" s="520"/>
      <c r="M87" s="530"/>
      <c r="N87" s="520"/>
      <c r="O87" s="530"/>
      <c r="P87" s="522"/>
      <c r="Q87" s="503"/>
      <c r="R87" s="520"/>
      <c r="S87" s="520"/>
      <c r="T87" s="530"/>
      <c r="U87" s="520"/>
      <c r="V87" s="520"/>
      <c r="W87" s="530"/>
      <c r="X87" s="536"/>
      <c r="Y87" s="536"/>
      <c r="Z87" s="530"/>
      <c r="AA87" s="520"/>
      <c r="AB87" s="520"/>
      <c r="AC87" s="530"/>
      <c r="AD87" s="520"/>
      <c r="AE87" s="520"/>
      <c r="AF87" s="530"/>
    </row>
    <row r="88" spans="3:32" ht="16.5" customHeight="1">
      <c r="C88" s="524" t="s">
        <v>25</v>
      </c>
      <c r="D88" s="520">
        <v>2485</v>
      </c>
      <c r="E88" s="520">
        <v>3804</v>
      </c>
      <c r="F88" s="520">
        <v>1819201</v>
      </c>
      <c r="G88" s="529">
        <f t="shared" si="20"/>
        <v>1819</v>
      </c>
      <c r="H88" s="520">
        <v>1752729</v>
      </c>
      <c r="I88" s="529">
        <f t="shared" si="11"/>
        <v>1752</v>
      </c>
      <c r="J88" s="520">
        <v>66472</v>
      </c>
      <c r="K88" s="530">
        <f t="shared" si="12"/>
        <v>66</v>
      </c>
      <c r="L88" s="520">
        <v>354848</v>
      </c>
      <c r="M88" s="530">
        <f t="shared" si="13"/>
        <v>354</v>
      </c>
      <c r="N88" s="520">
        <v>341017</v>
      </c>
      <c r="O88" s="530">
        <f t="shared" si="14"/>
        <v>341</v>
      </c>
      <c r="P88" s="522">
        <v>96.1</v>
      </c>
      <c r="Q88" s="503"/>
      <c r="R88" s="520">
        <v>70218</v>
      </c>
      <c r="S88" s="520">
        <v>1375145</v>
      </c>
      <c r="T88" s="530">
        <f t="shared" si="15"/>
        <v>1375</v>
      </c>
      <c r="U88" s="520">
        <v>70218</v>
      </c>
      <c r="V88" s="520">
        <v>1375145</v>
      </c>
      <c r="W88" s="530">
        <f t="shared" si="16"/>
        <v>1375</v>
      </c>
      <c r="X88" s="536" t="s">
        <v>1084</v>
      </c>
      <c r="Y88" s="536" t="s">
        <v>1084</v>
      </c>
      <c r="Z88" s="530" t="e">
        <f t="shared" si="17"/>
        <v>#VALUE!</v>
      </c>
      <c r="AA88" s="520">
        <v>2665</v>
      </c>
      <c r="AB88" s="520">
        <v>133156</v>
      </c>
      <c r="AC88" s="530">
        <f t="shared" si="18"/>
        <v>133</v>
      </c>
      <c r="AD88" s="520">
        <v>33</v>
      </c>
      <c r="AE88" s="520">
        <v>3500</v>
      </c>
      <c r="AF88" s="530">
        <f t="shared" si="19"/>
        <v>3</v>
      </c>
    </row>
    <row r="89" spans="3:32" ht="16.5" customHeight="1">
      <c r="C89" s="524" t="s">
        <v>1094</v>
      </c>
      <c r="D89" s="520">
        <v>1917</v>
      </c>
      <c r="E89" s="520">
        <v>3017</v>
      </c>
      <c r="F89" s="520">
        <v>1588317</v>
      </c>
      <c r="G89" s="529">
        <f t="shared" si="20"/>
        <v>1588</v>
      </c>
      <c r="H89" s="520">
        <v>1477857</v>
      </c>
      <c r="I89" s="529">
        <f t="shared" si="11"/>
        <v>1477</v>
      </c>
      <c r="J89" s="520">
        <v>110459</v>
      </c>
      <c r="K89" s="530">
        <f t="shared" si="12"/>
        <v>110</v>
      </c>
      <c r="L89" s="520">
        <v>234277</v>
      </c>
      <c r="M89" s="530">
        <f t="shared" si="13"/>
        <v>234</v>
      </c>
      <c r="N89" s="520">
        <v>229974</v>
      </c>
      <c r="O89" s="530">
        <f t="shared" si="14"/>
        <v>229</v>
      </c>
      <c r="P89" s="522">
        <v>98.16</v>
      </c>
      <c r="Q89" s="503"/>
      <c r="R89" s="520">
        <v>52279</v>
      </c>
      <c r="S89" s="520">
        <v>1272390</v>
      </c>
      <c r="T89" s="530">
        <f t="shared" si="15"/>
        <v>1272</v>
      </c>
      <c r="U89" s="520">
        <v>52281</v>
      </c>
      <c r="V89" s="520">
        <v>1272411</v>
      </c>
      <c r="W89" s="530">
        <f t="shared" si="16"/>
        <v>1272</v>
      </c>
      <c r="X89" s="536">
        <v>-2</v>
      </c>
      <c r="Y89" s="536">
        <v>-20</v>
      </c>
      <c r="Z89" s="530">
        <f t="shared" si="17"/>
        <v>0</v>
      </c>
      <c r="AA89" s="520">
        <v>2368</v>
      </c>
      <c r="AB89" s="520">
        <v>146299</v>
      </c>
      <c r="AC89" s="530">
        <f t="shared" si="18"/>
        <v>146</v>
      </c>
      <c r="AD89" s="520">
        <v>34</v>
      </c>
      <c r="AE89" s="520">
        <v>4274</v>
      </c>
      <c r="AF89" s="530">
        <f t="shared" si="19"/>
        <v>4</v>
      </c>
    </row>
    <row r="90" spans="3:32" ht="16.5" customHeight="1">
      <c r="C90" s="524"/>
      <c r="D90" s="520"/>
      <c r="E90" s="520"/>
      <c r="F90" s="520"/>
      <c r="G90" s="529"/>
      <c r="H90" s="520"/>
      <c r="I90" s="529"/>
      <c r="J90" s="520"/>
      <c r="K90" s="530"/>
      <c r="L90" s="520"/>
      <c r="M90" s="530"/>
      <c r="N90" s="520"/>
      <c r="O90" s="530"/>
      <c r="P90" s="522"/>
      <c r="Q90" s="503"/>
      <c r="R90" s="520"/>
      <c r="S90" s="520"/>
      <c r="T90" s="530"/>
      <c r="U90" s="520"/>
      <c r="V90" s="520"/>
      <c r="W90" s="530"/>
      <c r="X90" s="536"/>
      <c r="Y90" s="536"/>
      <c r="Z90" s="530"/>
      <c r="AA90" s="520"/>
      <c r="AB90" s="520"/>
      <c r="AC90" s="530"/>
      <c r="AD90" s="520"/>
      <c r="AE90" s="520"/>
      <c r="AF90" s="530"/>
    </row>
    <row r="91" spans="3:32" ht="16.5" customHeight="1">
      <c r="C91" s="534" t="s">
        <v>1095</v>
      </c>
      <c r="D91" s="520"/>
      <c r="E91" s="520"/>
      <c r="F91" s="520"/>
      <c r="G91" s="529"/>
      <c r="H91" s="520"/>
      <c r="I91" s="529"/>
      <c r="J91" s="520"/>
      <c r="K91" s="530"/>
      <c r="L91" s="520"/>
      <c r="M91" s="530"/>
      <c r="N91" s="520"/>
      <c r="O91" s="530"/>
      <c r="P91" s="522"/>
      <c r="Q91" s="503"/>
      <c r="R91" s="520"/>
      <c r="S91" s="520"/>
      <c r="T91" s="530"/>
      <c r="U91" s="520"/>
      <c r="V91" s="520"/>
      <c r="W91" s="530"/>
      <c r="X91" s="536"/>
      <c r="Y91" s="536"/>
      <c r="Z91" s="530"/>
      <c r="AA91" s="520"/>
      <c r="AB91" s="520"/>
      <c r="AC91" s="530"/>
      <c r="AD91" s="520"/>
      <c r="AE91" s="520"/>
      <c r="AF91" s="530">
        <f t="shared" si="19"/>
        <v>0</v>
      </c>
    </row>
    <row r="92" spans="3:32" ht="16.5" customHeight="1">
      <c r="C92" s="524" t="s">
        <v>31</v>
      </c>
      <c r="D92" s="520">
        <v>1261</v>
      </c>
      <c r="E92" s="520">
        <v>2042</v>
      </c>
      <c r="F92" s="520">
        <v>1057898</v>
      </c>
      <c r="G92" s="529">
        <f t="shared" si="20"/>
        <v>1057</v>
      </c>
      <c r="H92" s="520">
        <v>892490</v>
      </c>
      <c r="I92" s="529">
        <f t="shared" si="11"/>
        <v>892</v>
      </c>
      <c r="J92" s="520">
        <v>165408</v>
      </c>
      <c r="K92" s="530">
        <f t="shared" si="12"/>
        <v>165</v>
      </c>
      <c r="L92" s="520">
        <v>156118</v>
      </c>
      <c r="M92" s="530">
        <f t="shared" si="13"/>
        <v>156</v>
      </c>
      <c r="N92" s="520">
        <v>152262</v>
      </c>
      <c r="O92" s="530">
        <f t="shared" si="14"/>
        <v>152</v>
      </c>
      <c r="P92" s="522">
        <v>97.53</v>
      </c>
      <c r="Q92" s="503"/>
      <c r="R92" s="520">
        <v>35318</v>
      </c>
      <c r="S92" s="520">
        <v>752291</v>
      </c>
      <c r="T92" s="530">
        <f t="shared" si="15"/>
        <v>752</v>
      </c>
      <c r="U92" s="520">
        <v>35318</v>
      </c>
      <c r="V92" s="520">
        <v>752291</v>
      </c>
      <c r="W92" s="530">
        <f t="shared" si="16"/>
        <v>752</v>
      </c>
      <c r="X92" s="536" t="s">
        <v>1084</v>
      </c>
      <c r="Y92" s="536" t="s">
        <v>1084</v>
      </c>
      <c r="Z92" s="530" t="e">
        <f t="shared" si="17"/>
        <v>#VALUE!</v>
      </c>
      <c r="AA92" s="520">
        <v>1335</v>
      </c>
      <c r="AB92" s="520">
        <v>81438</v>
      </c>
      <c r="AC92" s="530">
        <f t="shared" si="18"/>
        <v>81</v>
      </c>
      <c r="AD92" s="520">
        <v>24</v>
      </c>
      <c r="AE92" s="520">
        <v>1561</v>
      </c>
      <c r="AF92" s="530">
        <f t="shared" si="19"/>
        <v>1</v>
      </c>
    </row>
    <row r="93" spans="3:32" ht="16.5" customHeight="1">
      <c r="C93" s="524" t="s">
        <v>32</v>
      </c>
      <c r="D93" s="520">
        <v>1467</v>
      </c>
      <c r="E93" s="520">
        <v>2297</v>
      </c>
      <c r="F93" s="520">
        <v>1105388</v>
      </c>
      <c r="G93" s="529">
        <f t="shared" si="20"/>
        <v>1105</v>
      </c>
      <c r="H93" s="520">
        <v>1053840</v>
      </c>
      <c r="I93" s="529">
        <f t="shared" si="11"/>
        <v>1053</v>
      </c>
      <c r="J93" s="520">
        <v>51548</v>
      </c>
      <c r="K93" s="530">
        <f t="shared" si="12"/>
        <v>51</v>
      </c>
      <c r="L93" s="520">
        <v>161732</v>
      </c>
      <c r="M93" s="530">
        <f t="shared" si="13"/>
        <v>161</v>
      </c>
      <c r="N93" s="520">
        <v>156426</v>
      </c>
      <c r="O93" s="530">
        <f t="shared" si="14"/>
        <v>156</v>
      </c>
      <c r="P93" s="522">
        <v>96.72</v>
      </c>
      <c r="Q93" s="503"/>
      <c r="R93" s="520">
        <v>39897</v>
      </c>
      <c r="S93" s="520">
        <v>898334</v>
      </c>
      <c r="T93" s="530">
        <f t="shared" si="15"/>
        <v>898</v>
      </c>
      <c r="U93" s="520">
        <v>39898</v>
      </c>
      <c r="V93" s="520">
        <v>898342</v>
      </c>
      <c r="W93" s="530">
        <f t="shared" si="16"/>
        <v>898</v>
      </c>
      <c r="X93" s="536">
        <v>-1</v>
      </c>
      <c r="Y93" s="536">
        <v>-8</v>
      </c>
      <c r="Z93" s="530">
        <f t="shared" si="17"/>
        <v>0</v>
      </c>
      <c r="AA93" s="520">
        <v>3871</v>
      </c>
      <c r="AB93" s="520">
        <v>96183</v>
      </c>
      <c r="AC93" s="530">
        <f t="shared" si="18"/>
        <v>96</v>
      </c>
      <c r="AD93" s="520">
        <v>30</v>
      </c>
      <c r="AE93" s="520">
        <v>2610</v>
      </c>
      <c r="AF93" s="530">
        <f t="shared" si="19"/>
        <v>2</v>
      </c>
    </row>
    <row r="94" spans="3:32" ht="16.5" customHeight="1">
      <c r="C94" s="524" t="s">
        <v>34</v>
      </c>
      <c r="D94" s="520">
        <v>1074</v>
      </c>
      <c r="E94" s="520">
        <v>1700</v>
      </c>
      <c r="F94" s="520">
        <v>825497</v>
      </c>
      <c r="G94" s="529">
        <f t="shared" si="20"/>
        <v>825</v>
      </c>
      <c r="H94" s="520">
        <v>774753</v>
      </c>
      <c r="I94" s="529">
        <f t="shared" si="11"/>
        <v>774</v>
      </c>
      <c r="J94" s="520">
        <v>50744</v>
      </c>
      <c r="K94" s="530">
        <f t="shared" si="12"/>
        <v>50</v>
      </c>
      <c r="L94" s="520">
        <v>122182</v>
      </c>
      <c r="M94" s="530">
        <f t="shared" si="13"/>
        <v>122</v>
      </c>
      <c r="N94" s="520">
        <v>119597</v>
      </c>
      <c r="O94" s="530">
        <f t="shared" si="14"/>
        <v>119</v>
      </c>
      <c r="P94" s="522">
        <v>97.88</v>
      </c>
      <c r="Q94" s="503"/>
      <c r="R94" s="520">
        <v>29415</v>
      </c>
      <c r="S94" s="520">
        <v>630224</v>
      </c>
      <c r="T94" s="530">
        <f t="shared" si="15"/>
        <v>630</v>
      </c>
      <c r="U94" s="520">
        <v>29415</v>
      </c>
      <c r="V94" s="520">
        <v>630224</v>
      </c>
      <c r="W94" s="530">
        <f t="shared" si="16"/>
        <v>630</v>
      </c>
      <c r="X94" s="536" t="s">
        <v>1084</v>
      </c>
      <c r="Y94" s="536" t="s">
        <v>1084</v>
      </c>
      <c r="Z94" s="530" t="e">
        <f t="shared" si="17"/>
        <v>#VALUE!</v>
      </c>
      <c r="AA94" s="520">
        <v>1250</v>
      </c>
      <c r="AB94" s="520">
        <v>71873</v>
      </c>
      <c r="AC94" s="530">
        <f t="shared" si="18"/>
        <v>71</v>
      </c>
      <c r="AD94" s="520">
        <v>21</v>
      </c>
      <c r="AE94" s="520">
        <v>2144</v>
      </c>
      <c r="AF94" s="530">
        <f t="shared" si="19"/>
        <v>2</v>
      </c>
    </row>
    <row r="95" spans="3:32" ht="16.5" customHeight="1">
      <c r="C95" s="524" t="s">
        <v>36</v>
      </c>
      <c r="D95" s="520">
        <v>1871</v>
      </c>
      <c r="E95" s="520">
        <v>3020</v>
      </c>
      <c r="F95" s="520">
        <v>1458258</v>
      </c>
      <c r="G95" s="529">
        <f t="shared" si="20"/>
        <v>1458</v>
      </c>
      <c r="H95" s="520">
        <v>1395055</v>
      </c>
      <c r="I95" s="529">
        <f t="shared" si="11"/>
        <v>1395</v>
      </c>
      <c r="J95" s="520">
        <v>63203</v>
      </c>
      <c r="K95" s="530">
        <f t="shared" si="12"/>
        <v>63</v>
      </c>
      <c r="L95" s="520">
        <v>215531</v>
      </c>
      <c r="M95" s="530">
        <f t="shared" si="13"/>
        <v>215</v>
      </c>
      <c r="N95" s="520">
        <v>211328</v>
      </c>
      <c r="O95" s="530">
        <f t="shared" si="14"/>
        <v>211</v>
      </c>
      <c r="P95" s="522">
        <v>98.05</v>
      </c>
      <c r="Q95" s="503"/>
      <c r="R95" s="520">
        <v>48864</v>
      </c>
      <c r="S95" s="520">
        <v>1138633</v>
      </c>
      <c r="T95" s="530">
        <f t="shared" si="15"/>
        <v>1138</v>
      </c>
      <c r="U95" s="520">
        <v>48864</v>
      </c>
      <c r="V95" s="520">
        <v>1138633</v>
      </c>
      <c r="W95" s="530">
        <f t="shared" si="16"/>
        <v>1138</v>
      </c>
      <c r="X95" s="536" t="s">
        <v>1084</v>
      </c>
      <c r="Y95" s="536" t="s">
        <v>1084</v>
      </c>
      <c r="Z95" s="530" t="e">
        <f t="shared" si="17"/>
        <v>#VALUE!</v>
      </c>
      <c r="AA95" s="520">
        <v>2095</v>
      </c>
      <c r="AB95" s="520">
        <v>126383</v>
      </c>
      <c r="AC95" s="530">
        <f t="shared" si="18"/>
        <v>126</v>
      </c>
      <c r="AD95" s="520">
        <v>25</v>
      </c>
      <c r="AE95" s="520">
        <v>1620</v>
      </c>
      <c r="AF95" s="530">
        <f t="shared" si="19"/>
        <v>1</v>
      </c>
    </row>
    <row r="96" spans="3:32" ht="16.5" customHeight="1">
      <c r="C96" s="524" t="s">
        <v>38</v>
      </c>
      <c r="D96" s="520">
        <v>501</v>
      </c>
      <c r="E96" s="520">
        <v>811</v>
      </c>
      <c r="F96" s="520">
        <v>457014</v>
      </c>
      <c r="G96" s="529">
        <f t="shared" si="20"/>
        <v>457</v>
      </c>
      <c r="H96" s="520">
        <v>439119</v>
      </c>
      <c r="I96" s="529">
        <f t="shared" si="11"/>
        <v>439</v>
      </c>
      <c r="J96" s="520">
        <v>17895</v>
      </c>
      <c r="K96" s="530">
        <f t="shared" si="12"/>
        <v>17</v>
      </c>
      <c r="L96" s="520">
        <v>53895</v>
      </c>
      <c r="M96" s="530">
        <f t="shared" si="13"/>
        <v>53</v>
      </c>
      <c r="N96" s="520">
        <v>53756</v>
      </c>
      <c r="O96" s="530">
        <f t="shared" si="14"/>
        <v>53</v>
      </c>
      <c r="P96" s="522">
        <v>99.74</v>
      </c>
      <c r="Q96" s="503"/>
      <c r="R96" s="520">
        <v>14424</v>
      </c>
      <c r="S96" s="520">
        <v>396117</v>
      </c>
      <c r="T96" s="530">
        <f t="shared" si="15"/>
        <v>396</v>
      </c>
      <c r="U96" s="520">
        <v>14412</v>
      </c>
      <c r="V96" s="520">
        <v>395992</v>
      </c>
      <c r="W96" s="530">
        <f t="shared" si="16"/>
        <v>395</v>
      </c>
      <c r="X96" s="536">
        <v>12</v>
      </c>
      <c r="Y96" s="536">
        <v>124</v>
      </c>
      <c r="Z96" s="530">
        <f t="shared" si="17"/>
        <v>0</v>
      </c>
      <c r="AA96" s="520">
        <v>736</v>
      </c>
      <c r="AB96" s="520">
        <v>49779</v>
      </c>
      <c r="AC96" s="530">
        <f t="shared" si="18"/>
        <v>49</v>
      </c>
      <c r="AD96" s="520">
        <v>6</v>
      </c>
      <c r="AE96" s="520">
        <v>300</v>
      </c>
      <c r="AF96" s="530">
        <f t="shared" si="19"/>
        <v>0</v>
      </c>
    </row>
    <row r="97" spans="3:32" ht="16.5" customHeight="1">
      <c r="C97" s="524"/>
      <c r="D97" s="520"/>
      <c r="E97" s="520"/>
      <c r="F97" s="520"/>
      <c r="G97" s="529"/>
      <c r="H97" s="520"/>
      <c r="I97" s="529"/>
      <c r="J97" s="520"/>
      <c r="K97" s="530"/>
      <c r="L97" s="520"/>
      <c r="M97" s="530"/>
      <c r="N97" s="520"/>
      <c r="O97" s="530"/>
      <c r="P97" s="522"/>
      <c r="Q97" s="503"/>
      <c r="R97" s="520"/>
      <c r="S97" s="520"/>
      <c r="T97" s="530"/>
      <c r="U97" s="520"/>
      <c r="V97" s="520"/>
      <c r="W97" s="530"/>
      <c r="X97" s="536"/>
      <c r="Y97" s="536"/>
      <c r="Z97" s="530"/>
      <c r="AA97" s="520"/>
      <c r="AB97" s="520"/>
      <c r="AC97" s="530"/>
      <c r="AD97" s="520"/>
      <c r="AE97" s="520"/>
      <c r="AF97" s="530"/>
    </row>
    <row r="98" spans="3:32" ht="16.5" customHeight="1">
      <c r="C98" s="534" t="s">
        <v>1096</v>
      </c>
      <c r="D98" s="520"/>
      <c r="E98" s="520"/>
      <c r="F98" s="520"/>
      <c r="G98" s="529"/>
      <c r="H98" s="520"/>
      <c r="I98" s="529"/>
      <c r="J98" s="520"/>
      <c r="K98" s="530"/>
      <c r="L98" s="520"/>
      <c r="M98" s="530"/>
      <c r="N98" s="520"/>
      <c r="O98" s="530"/>
      <c r="P98" s="522"/>
      <c r="Q98" s="503"/>
      <c r="R98" s="520"/>
      <c r="S98" s="520"/>
      <c r="T98" s="530"/>
      <c r="U98" s="520"/>
      <c r="V98" s="520"/>
      <c r="W98" s="530"/>
      <c r="X98" s="536"/>
      <c r="Y98" s="536"/>
      <c r="Z98" s="530"/>
      <c r="AA98" s="520"/>
      <c r="AB98" s="520"/>
      <c r="AC98" s="530"/>
      <c r="AD98" s="520"/>
      <c r="AE98" s="520"/>
      <c r="AF98" s="530">
        <f t="shared" si="19"/>
        <v>0</v>
      </c>
    </row>
    <row r="99" spans="3:32" ht="16.5" customHeight="1">
      <c r="C99" s="524" t="s">
        <v>42</v>
      </c>
      <c r="D99" s="520">
        <v>1581</v>
      </c>
      <c r="E99" s="520">
        <v>2617</v>
      </c>
      <c r="F99" s="520">
        <v>1394238</v>
      </c>
      <c r="G99" s="529">
        <f t="shared" si="20"/>
        <v>1394</v>
      </c>
      <c r="H99" s="520">
        <v>1351822</v>
      </c>
      <c r="I99" s="529">
        <f t="shared" si="11"/>
        <v>1351</v>
      </c>
      <c r="J99" s="520">
        <v>42415</v>
      </c>
      <c r="K99" s="530">
        <f t="shared" si="12"/>
        <v>42</v>
      </c>
      <c r="L99" s="520">
        <v>215395</v>
      </c>
      <c r="M99" s="530">
        <f t="shared" si="13"/>
        <v>215</v>
      </c>
      <c r="N99" s="520">
        <v>209079</v>
      </c>
      <c r="O99" s="530">
        <f t="shared" si="14"/>
        <v>209</v>
      </c>
      <c r="P99" s="522">
        <v>97.07</v>
      </c>
      <c r="Q99" s="503"/>
      <c r="R99" s="520">
        <v>48816</v>
      </c>
      <c r="S99" s="520">
        <v>1116645</v>
      </c>
      <c r="T99" s="530">
        <f t="shared" si="15"/>
        <v>1116</v>
      </c>
      <c r="U99" s="520">
        <v>48816</v>
      </c>
      <c r="V99" s="520">
        <v>1116645</v>
      </c>
      <c r="W99" s="530">
        <f t="shared" si="16"/>
        <v>1116</v>
      </c>
      <c r="X99" s="536" t="s">
        <v>1084</v>
      </c>
      <c r="Y99" s="536" t="s">
        <v>1084</v>
      </c>
      <c r="Z99" s="530" t="e">
        <f t="shared" si="17"/>
        <v>#VALUE!</v>
      </c>
      <c r="AA99" s="520">
        <v>2212</v>
      </c>
      <c r="AB99" s="520">
        <v>128220</v>
      </c>
      <c r="AC99" s="530">
        <f t="shared" si="18"/>
        <v>128</v>
      </c>
      <c r="AD99" s="520">
        <v>29</v>
      </c>
      <c r="AE99" s="520">
        <v>2930</v>
      </c>
      <c r="AF99" s="530">
        <f t="shared" si="19"/>
        <v>2</v>
      </c>
    </row>
    <row r="100" spans="3:32" ht="16.5" customHeight="1">
      <c r="C100" s="524" t="s">
        <v>44</v>
      </c>
      <c r="D100" s="520">
        <v>2051</v>
      </c>
      <c r="E100" s="520">
        <v>3296</v>
      </c>
      <c r="F100" s="520">
        <v>1593596</v>
      </c>
      <c r="G100" s="529">
        <f t="shared" si="20"/>
        <v>1593</v>
      </c>
      <c r="H100" s="520">
        <v>1550091</v>
      </c>
      <c r="I100" s="529">
        <f t="shared" si="11"/>
        <v>1550</v>
      </c>
      <c r="J100" s="520">
        <v>43504</v>
      </c>
      <c r="K100" s="530">
        <f t="shared" si="12"/>
        <v>43</v>
      </c>
      <c r="L100" s="520">
        <v>243381</v>
      </c>
      <c r="M100" s="530">
        <f t="shared" si="13"/>
        <v>243</v>
      </c>
      <c r="N100" s="520">
        <v>234252</v>
      </c>
      <c r="O100" s="530">
        <f t="shared" si="14"/>
        <v>234</v>
      </c>
      <c r="P100" s="522">
        <v>96.25</v>
      </c>
      <c r="Q100" s="503"/>
      <c r="R100" s="520">
        <v>54653</v>
      </c>
      <c r="S100" s="520">
        <v>1257286</v>
      </c>
      <c r="T100" s="530">
        <f t="shared" si="15"/>
        <v>1257</v>
      </c>
      <c r="U100" s="520">
        <v>54653</v>
      </c>
      <c r="V100" s="520">
        <v>1257286</v>
      </c>
      <c r="W100" s="530">
        <f t="shared" si="16"/>
        <v>1257</v>
      </c>
      <c r="X100" s="536" t="s">
        <v>1084</v>
      </c>
      <c r="Y100" s="536" t="s">
        <v>1084</v>
      </c>
      <c r="Z100" s="530" t="e">
        <f t="shared" si="17"/>
        <v>#VALUE!</v>
      </c>
      <c r="AA100" s="520">
        <v>2522</v>
      </c>
      <c r="AB100" s="520">
        <v>144451</v>
      </c>
      <c r="AC100" s="530">
        <f t="shared" si="18"/>
        <v>144</v>
      </c>
      <c r="AD100" s="520">
        <v>38</v>
      </c>
      <c r="AE100" s="520">
        <v>6287</v>
      </c>
      <c r="AF100" s="530">
        <f t="shared" si="19"/>
        <v>6</v>
      </c>
    </row>
    <row r="101" spans="3:32" ht="16.5" customHeight="1">
      <c r="C101" s="524" t="s">
        <v>46</v>
      </c>
      <c r="D101" s="520">
        <v>4399</v>
      </c>
      <c r="E101" s="520">
        <v>7041</v>
      </c>
      <c r="F101" s="520">
        <v>3240373</v>
      </c>
      <c r="G101" s="529">
        <f t="shared" si="20"/>
        <v>3240</v>
      </c>
      <c r="H101" s="520">
        <v>3150734</v>
      </c>
      <c r="I101" s="529">
        <f t="shared" si="11"/>
        <v>3150</v>
      </c>
      <c r="J101" s="520">
        <v>89638</v>
      </c>
      <c r="K101" s="530">
        <f t="shared" si="12"/>
        <v>89</v>
      </c>
      <c r="L101" s="520">
        <v>564885</v>
      </c>
      <c r="M101" s="530">
        <f t="shared" si="13"/>
        <v>564</v>
      </c>
      <c r="N101" s="520">
        <v>540848</v>
      </c>
      <c r="O101" s="530">
        <f t="shared" si="14"/>
        <v>540</v>
      </c>
      <c r="P101" s="522">
        <v>95.74</v>
      </c>
      <c r="Q101" s="503"/>
      <c r="R101" s="520">
        <v>118612</v>
      </c>
      <c r="S101" s="520">
        <v>2606206</v>
      </c>
      <c r="T101" s="530">
        <f t="shared" si="15"/>
        <v>2606</v>
      </c>
      <c r="U101" s="520">
        <v>118612</v>
      </c>
      <c r="V101" s="520">
        <v>2606206</v>
      </c>
      <c r="W101" s="530">
        <f t="shared" si="16"/>
        <v>2606</v>
      </c>
      <c r="X101" s="536" t="s">
        <v>1084</v>
      </c>
      <c r="Y101" s="536" t="s">
        <v>1084</v>
      </c>
      <c r="Z101" s="530" t="e">
        <f t="shared" si="17"/>
        <v>#VALUE!</v>
      </c>
      <c r="AA101" s="520">
        <v>5089</v>
      </c>
      <c r="AB101" s="520">
        <v>291319</v>
      </c>
      <c r="AC101" s="530">
        <f t="shared" si="18"/>
        <v>291</v>
      </c>
      <c r="AD101" s="520">
        <v>65</v>
      </c>
      <c r="AE101" s="520">
        <v>8903</v>
      </c>
      <c r="AF101" s="530">
        <f t="shared" si="19"/>
        <v>8</v>
      </c>
    </row>
    <row r="102" spans="3:32" ht="16.5" customHeight="1">
      <c r="C102" s="524"/>
      <c r="D102" s="520"/>
      <c r="E102" s="520"/>
      <c r="F102" s="520"/>
      <c r="G102" s="529"/>
      <c r="H102" s="520"/>
      <c r="I102" s="529"/>
      <c r="J102" s="520"/>
      <c r="K102" s="530"/>
      <c r="L102" s="520"/>
      <c r="M102" s="530"/>
      <c r="N102" s="520"/>
      <c r="O102" s="530"/>
      <c r="P102" s="522"/>
      <c r="Q102" s="503"/>
      <c r="R102" s="520"/>
      <c r="S102" s="520"/>
      <c r="T102" s="530"/>
      <c r="U102" s="520"/>
      <c r="V102" s="520"/>
      <c r="W102" s="530"/>
      <c r="X102" s="536"/>
      <c r="Y102" s="536"/>
      <c r="Z102" s="530"/>
      <c r="AA102" s="520"/>
      <c r="AB102" s="520"/>
      <c r="AC102" s="530"/>
      <c r="AD102" s="520"/>
      <c r="AE102" s="520"/>
      <c r="AF102" s="530"/>
    </row>
    <row r="103" spans="3:32" ht="16.5" customHeight="1">
      <c r="C103" s="534" t="s">
        <v>1097</v>
      </c>
      <c r="D103" s="520"/>
      <c r="E103" s="520"/>
      <c r="F103" s="520"/>
      <c r="G103" s="529"/>
      <c r="H103" s="520"/>
      <c r="I103" s="529"/>
      <c r="J103" s="520"/>
      <c r="K103" s="530"/>
      <c r="L103" s="520"/>
      <c r="M103" s="530"/>
      <c r="N103" s="520"/>
      <c r="O103" s="530"/>
      <c r="P103" s="522"/>
      <c r="Q103" s="503"/>
      <c r="R103" s="520"/>
      <c r="S103" s="520"/>
      <c r="T103" s="530"/>
      <c r="U103" s="520"/>
      <c r="V103" s="520"/>
      <c r="W103" s="530"/>
      <c r="X103" s="536"/>
      <c r="Y103" s="536"/>
      <c r="Z103" s="530"/>
      <c r="AA103" s="520"/>
      <c r="AB103" s="520"/>
      <c r="AC103" s="530"/>
      <c r="AD103" s="520"/>
      <c r="AE103" s="520"/>
      <c r="AF103" s="530">
        <f t="shared" si="19"/>
        <v>0</v>
      </c>
    </row>
    <row r="104" spans="3:32" ht="16.5" customHeight="1">
      <c r="C104" s="524" t="s">
        <v>1098</v>
      </c>
      <c r="D104" s="520">
        <v>5186</v>
      </c>
      <c r="E104" s="520">
        <v>8092</v>
      </c>
      <c r="F104" s="520">
        <v>3962293</v>
      </c>
      <c r="G104" s="529">
        <f t="shared" si="20"/>
        <v>3962</v>
      </c>
      <c r="H104" s="520">
        <v>3722444</v>
      </c>
      <c r="I104" s="529">
        <f t="shared" si="11"/>
        <v>3722</v>
      </c>
      <c r="J104" s="536">
        <v>239849</v>
      </c>
      <c r="K104" s="530">
        <f t="shared" si="12"/>
        <v>239</v>
      </c>
      <c r="L104" s="520">
        <v>733384</v>
      </c>
      <c r="M104" s="530">
        <f t="shared" si="13"/>
        <v>733</v>
      </c>
      <c r="N104" s="520">
        <v>696164</v>
      </c>
      <c r="O104" s="530">
        <f t="shared" si="14"/>
        <v>696</v>
      </c>
      <c r="P104" s="522">
        <v>94.92</v>
      </c>
      <c r="Q104" s="503"/>
      <c r="R104" s="520">
        <v>143506</v>
      </c>
      <c r="S104" s="520">
        <v>3160237</v>
      </c>
      <c r="T104" s="530">
        <f t="shared" si="15"/>
        <v>3160</v>
      </c>
      <c r="U104" s="520">
        <v>143505</v>
      </c>
      <c r="V104" s="520">
        <v>3160222</v>
      </c>
      <c r="W104" s="530">
        <f t="shared" si="16"/>
        <v>3160</v>
      </c>
      <c r="X104" s="536">
        <v>1</v>
      </c>
      <c r="Y104" s="536">
        <v>15</v>
      </c>
      <c r="Z104" s="530">
        <f t="shared" si="17"/>
        <v>0</v>
      </c>
      <c r="AA104" s="520">
        <v>6239</v>
      </c>
      <c r="AB104" s="520">
        <v>334521</v>
      </c>
      <c r="AC104" s="530">
        <f t="shared" si="18"/>
        <v>334</v>
      </c>
      <c r="AD104" s="520">
        <v>68</v>
      </c>
      <c r="AE104" s="520">
        <v>7404</v>
      </c>
      <c r="AF104" s="530">
        <f t="shared" si="19"/>
        <v>7</v>
      </c>
    </row>
    <row r="105" spans="3:32" ht="16.5" customHeight="1">
      <c r="C105" s="524"/>
      <c r="D105" s="520"/>
      <c r="E105" s="520"/>
      <c r="F105" s="520"/>
      <c r="G105" s="529"/>
      <c r="H105" s="520"/>
      <c r="I105" s="529"/>
      <c r="J105" s="520"/>
      <c r="K105" s="530"/>
      <c r="L105" s="520"/>
      <c r="M105" s="530"/>
      <c r="N105" s="520"/>
      <c r="O105" s="530"/>
      <c r="P105" s="522"/>
      <c r="Q105" s="503"/>
      <c r="R105" s="520"/>
      <c r="S105" s="520"/>
      <c r="T105" s="530"/>
      <c r="U105" s="520"/>
      <c r="V105" s="520"/>
      <c r="W105" s="530"/>
      <c r="X105" s="536"/>
      <c r="Y105" s="536"/>
      <c r="Z105" s="530"/>
      <c r="AA105" s="520"/>
      <c r="AB105" s="520"/>
      <c r="AC105" s="530"/>
      <c r="AD105" s="520"/>
      <c r="AE105" s="520"/>
      <c r="AF105" s="530"/>
    </row>
    <row r="106" spans="3:32" ht="16.5" customHeight="1">
      <c r="C106" s="534" t="s">
        <v>1099</v>
      </c>
      <c r="D106" s="520"/>
      <c r="E106" s="520"/>
      <c r="F106" s="520"/>
      <c r="G106" s="529"/>
      <c r="H106" s="520"/>
      <c r="I106" s="529"/>
      <c r="J106" s="520"/>
      <c r="K106" s="530"/>
      <c r="L106" s="520"/>
      <c r="M106" s="530"/>
      <c r="N106" s="520"/>
      <c r="O106" s="530"/>
      <c r="P106" s="522"/>
      <c r="Q106" s="503"/>
      <c r="R106" s="520"/>
      <c r="S106" s="520"/>
      <c r="T106" s="530"/>
      <c r="U106" s="520"/>
      <c r="V106" s="520"/>
      <c r="W106" s="530"/>
      <c r="X106" s="536"/>
      <c r="Y106" s="536"/>
      <c r="Z106" s="530"/>
      <c r="AA106" s="520"/>
      <c r="AB106" s="520"/>
      <c r="AC106" s="530"/>
      <c r="AD106" s="520"/>
      <c r="AE106" s="520"/>
      <c r="AF106" s="530">
        <f t="shared" si="19"/>
        <v>0</v>
      </c>
    </row>
    <row r="107" spans="3:32" ht="16.5" customHeight="1">
      <c r="C107" s="524" t="s">
        <v>55</v>
      </c>
      <c r="D107" s="520">
        <v>4868</v>
      </c>
      <c r="E107" s="520">
        <v>7250</v>
      </c>
      <c r="F107" s="520">
        <v>3733391</v>
      </c>
      <c r="G107" s="529">
        <f t="shared" si="20"/>
        <v>3733</v>
      </c>
      <c r="H107" s="520">
        <v>3653174</v>
      </c>
      <c r="I107" s="529">
        <f t="shared" si="11"/>
        <v>3653</v>
      </c>
      <c r="J107" s="520">
        <v>80216</v>
      </c>
      <c r="K107" s="530">
        <f t="shared" si="12"/>
        <v>80</v>
      </c>
      <c r="L107" s="520">
        <v>658924</v>
      </c>
      <c r="M107" s="530">
        <f t="shared" si="13"/>
        <v>658</v>
      </c>
      <c r="N107" s="520">
        <v>633430</v>
      </c>
      <c r="O107" s="530">
        <f t="shared" si="14"/>
        <v>633</v>
      </c>
      <c r="P107" s="522">
        <v>96.13</v>
      </c>
      <c r="Q107" s="503"/>
      <c r="R107" s="520">
        <v>124075</v>
      </c>
      <c r="S107" s="520">
        <v>2977210</v>
      </c>
      <c r="T107" s="530">
        <f t="shared" si="15"/>
        <v>2977</v>
      </c>
      <c r="U107" s="520">
        <v>124075</v>
      </c>
      <c r="V107" s="520">
        <v>2977210</v>
      </c>
      <c r="W107" s="530">
        <f t="shared" si="16"/>
        <v>2977</v>
      </c>
      <c r="X107" s="536" t="s">
        <v>1084</v>
      </c>
      <c r="Y107" s="536" t="s">
        <v>1084</v>
      </c>
      <c r="Z107" s="530" t="e">
        <f t="shared" si="17"/>
        <v>#VALUE!</v>
      </c>
      <c r="AA107" s="520">
        <v>5487</v>
      </c>
      <c r="AB107" s="520">
        <v>327437</v>
      </c>
      <c r="AC107" s="530">
        <f t="shared" si="18"/>
        <v>327</v>
      </c>
      <c r="AD107" s="520">
        <v>78</v>
      </c>
      <c r="AE107" s="520">
        <v>10081</v>
      </c>
      <c r="AF107" s="530">
        <f t="shared" si="19"/>
        <v>10</v>
      </c>
    </row>
    <row r="108" spans="3:32" ht="16.5" customHeight="1">
      <c r="C108" s="524"/>
      <c r="D108" s="520"/>
      <c r="E108" s="520"/>
      <c r="F108" s="520"/>
      <c r="G108" s="529"/>
      <c r="H108" s="520"/>
      <c r="I108" s="529"/>
      <c r="J108" s="520"/>
      <c r="K108" s="530"/>
      <c r="L108" s="520"/>
      <c r="M108" s="530"/>
      <c r="N108" s="520"/>
      <c r="O108" s="530"/>
      <c r="P108" s="522"/>
      <c r="Q108" s="503"/>
      <c r="R108" s="520"/>
      <c r="S108" s="520"/>
      <c r="T108" s="530"/>
      <c r="U108" s="520"/>
      <c r="V108" s="520"/>
      <c r="W108" s="530"/>
      <c r="X108" s="536"/>
      <c r="Y108" s="536"/>
      <c r="Z108" s="530"/>
      <c r="AA108" s="520"/>
      <c r="AB108" s="520"/>
      <c r="AC108" s="530"/>
      <c r="AD108" s="520"/>
      <c r="AE108" s="520"/>
      <c r="AF108" s="530"/>
    </row>
    <row r="109" spans="3:32" ht="16.5" customHeight="1">
      <c r="C109" s="534" t="s">
        <v>1100</v>
      </c>
      <c r="D109" s="520"/>
      <c r="E109" s="520"/>
      <c r="F109" s="520"/>
      <c r="G109" s="529"/>
      <c r="H109" s="520"/>
      <c r="I109" s="529"/>
      <c r="J109" s="520"/>
      <c r="K109" s="530"/>
      <c r="L109" s="520"/>
      <c r="M109" s="530"/>
      <c r="N109" s="520"/>
      <c r="O109" s="530"/>
      <c r="P109" s="522"/>
      <c r="Q109" s="503"/>
      <c r="R109" s="520"/>
      <c r="S109" s="520"/>
      <c r="T109" s="530"/>
      <c r="U109" s="520"/>
      <c r="V109" s="520"/>
      <c r="W109" s="530"/>
      <c r="X109" s="536"/>
      <c r="Y109" s="536"/>
      <c r="Z109" s="530"/>
      <c r="AA109" s="520"/>
      <c r="AB109" s="520"/>
      <c r="AC109" s="530"/>
      <c r="AD109" s="520"/>
      <c r="AE109" s="520"/>
      <c r="AF109" s="530">
        <f t="shared" si="19"/>
        <v>0</v>
      </c>
    </row>
    <row r="110" spans="3:32" ht="16.5" customHeight="1">
      <c r="C110" s="524" t="s">
        <v>60</v>
      </c>
      <c r="D110" s="520">
        <v>6525</v>
      </c>
      <c r="E110" s="520">
        <v>10161</v>
      </c>
      <c r="F110" s="520">
        <v>4937561</v>
      </c>
      <c r="G110" s="529">
        <f t="shared" si="20"/>
        <v>4937</v>
      </c>
      <c r="H110" s="520">
        <v>4799507</v>
      </c>
      <c r="I110" s="529">
        <f t="shared" si="11"/>
        <v>4799</v>
      </c>
      <c r="J110" s="520">
        <v>138053</v>
      </c>
      <c r="K110" s="530">
        <f t="shared" si="12"/>
        <v>138</v>
      </c>
      <c r="L110" s="520">
        <v>837336</v>
      </c>
      <c r="M110" s="530">
        <f t="shared" si="13"/>
        <v>837</v>
      </c>
      <c r="N110" s="520">
        <v>805242</v>
      </c>
      <c r="O110" s="530">
        <f t="shared" si="14"/>
        <v>805</v>
      </c>
      <c r="P110" s="522">
        <v>96.17</v>
      </c>
      <c r="Q110" s="503"/>
      <c r="R110" s="520">
        <v>159439</v>
      </c>
      <c r="S110" s="520">
        <v>3929712</v>
      </c>
      <c r="T110" s="530">
        <f t="shared" si="15"/>
        <v>3929</v>
      </c>
      <c r="U110" s="520">
        <v>159439</v>
      </c>
      <c r="V110" s="520">
        <v>3929712</v>
      </c>
      <c r="W110" s="530">
        <f t="shared" si="16"/>
        <v>3929</v>
      </c>
      <c r="X110" s="536" t="s">
        <v>1084</v>
      </c>
      <c r="Y110" s="536" t="s">
        <v>1084</v>
      </c>
      <c r="Z110" s="530" t="e">
        <f t="shared" si="17"/>
        <v>#VALUE!</v>
      </c>
      <c r="AA110" s="520">
        <v>7460</v>
      </c>
      <c r="AB110" s="520">
        <v>422681</v>
      </c>
      <c r="AC110" s="530">
        <f t="shared" si="18"/>
        <v>422</v>
      </c>
      <c r="AD110" s="520">
        <v>108</v>
      </c>
      <c r="AE110" s="520">
        <v>14865</v>
      </c>
      <c r="AF110" s="530">
        <f t="shared" si="19"/>
        <v>14</v>
      </c>
    </row>
    <row r="111" spans="3:32" ht="16.5" customHeight="1">
      <c r="C111" s="524" t="s">
        <v>61</v>
      </c>
      <c r="D111" s="520">
        <v>4158</v>
      </c>
      <c r="E111" s="520">
        <v>6667</v>
      </c>
      <c r="F111" s="520">
        <v>3444557</v>
      </c>
      <c r="G111" s="529">
        <f t="shared" si="20"/>
        <v>3444</v>
      </c>
      <c r="H111" s="520">
        <v>3286418</v>
      </c>
      <c r="I111" s="529">
        <f t="shared" si="11"/>
        <v>3286</v>
      </c>
      <c r="J111" s="520">
        <v>158139</v>
      </c>
      <c r="K111" s="530">
        <f t="shared" si="12"/>
        <v>158</v>
      </c>
      <c r="L111" s="520">
        <v>656303</v>
      </c>
      <c r="M111" s="530">
        <f t="shared" si="13"/>
        <v>656</v>
      </c>
      <c r="N111" s="520">
        <v>635719</v>
      </c>
      <c r="O111" s="530">
        <f t="shared" si="14"/>
        <v>635</v>
      </c>
      <c r="P111" s="522">
        <v>96.86</v>
      </c>
      <c r="Q111" s="503"/>
      <c r="R111" s="520">
        <v>110790</v>
      </c>
      <c r="S111" s="520">
        <v>2595662</v>
      </c>
      <c r="T111" s="530">
        <f t="shared" si="15"/>
        <v>2595</v>
      </c>
      <c r="U111" s="520">
        <v>110790</v>
      </c>
      <c r="V111" s="520">
        <v>2595662</v>
      </c>
      <c r="W111" s="530">
        <f t="shared" si="16"/>
        <v>2595</v>
      </c>
      <c r="X111" s="536" t="s">
        <v>1084</v>
      </c>
      <c r="Y111" s="536" t="s">
        <v>1084</v>
      </c>
      <c r="Z111" s="530" t="e">
        <f t="shared" si="17"/>
        <v>#VALUE!</v>
      </c>
      <c r="AA111" s="520">
        <v>4834</v>
      </c>
      <c r="AB111" s="520">
        <v>291549</v>
      </c>
      <c r="AC111" s="530">
        <f t="shared" si="18"/>
        <v>291</v>
      </c>
      <c r="AD111" s="520">
        <v>70</v>
      </c>
      <c r="AE111" s="520">
        <v>10312</v>
      </c>
      <c r="AF111" s="530">
        <f t="shared" si="19"/>
        <v>10</v>
      </c>
    </row>
    <row r="112" spans="3:32" ht="16.5" customHeight="1">
      <c r="C112" s="524"/>
      <c r="D112" s="520"/>
      <c r="E112" s="520"/>
      <c r="F112" s="520"/>
      <c r="G112" s="529"/>
      <c r="H112" s="520"/>
      <c r="I112" s="529"/>
      <c r="J112" s="520"/>
      <c r="K112" s="530"/>
      <c r="L112" s="520"/>
      <c r="M112" s="530"/>
      <c r="N112" s="520"/>
      <c r="O112" s="530"/>
      <c r="P112" s="522"/>
      <c r="Q112" s="503"/>
      <c r="R112" s="520"/>
      <c r="S112" s="520"/>
      <c r="T112" s="530"/>
      <c r="U112" s="520"/>
      <c r="V112" s="520"/>
      <c r="W112" s="530"/>
      <c r="X112" s="536"/>
      <c r="Y112" s="536"/>
      <c r="Z112" s="530"/>
      <c r="AA112" s="520"/>
      <c r="AB112" s="520"/>
      <c r="AC112" s="530"/>
      <c r="AD112" s="520"/>
      <c r="AE112" s="520"/>
      <c r="AF112" s="530"/>
    </row>
    <row r="113" spans="3:32" ht="16.5" customHeight="1">
      <c r="C113" s="534" t="s">
        <v>1101</v>
      </c>
      <c r="D113" s="520"/>
      <c r="E113" s="520"/>
      <c r="F113" s="520"/>
      <c r="G113" s="529"/>
      <c r="H113" s="520"/>
      <c r="I113" s="529"/>
      <c r="J113" s="520"/>
      <c r="K113" s="530"/>
      <c r="L113" s="520"/>
      <c r="M113" s="530"/>
      <c r="N113" s="520"/>
      <c r="O113" s="530"/>
      <c r="P113" s="522"/>
      <c r="Q113" s="503"/>
      <c r="R113" s="520"/>
      <c r="S113" s="520"/>
      <c r="T113" s="530"/>
      <c r="U113" s="520"/>
      <c r="V113" s="520"/>
      <c r="W113" s="530"/>
      <c r="X113" s="520"/>
      <c r="Y113" s="520"/>
      <c r="Z113" s="530"/>
      <c r="AA113" s="520"/>
      <c r="AB113" s="520"/>
      <c r="AC113" s="530"/>
      <c r="AD113" s="520"/>
      <c r="AE113" s="520"/>
      <c r="AF113" s="530">
        <f t="shared" si="19"/>
        <v>0</v>
      </c>
    </row>
    <row r="114" spans="3:32" ht="16.5" customHeight="1">
      <c r="C114" s="524" t="s">
        <v>1102</v>
      </c>
      <c r="D114" s="520">
        <v>7810</v>
      </c>
      <c r="E114" s="520">
        <v>12161</v>
      </c>
      <c r="F114" s="520">
        <v>5076499</v>
      </c>
      <c r="G114" s="529">
        <f t="shared" si="20"/>
        <v>5076</v>
      </c>
      <c r="H114" s="520">
        <v>3616823</v>
      </c>
      <c r="I114" s="529">
        <f t="shared" si="11"/>
        <v>3616</v>
      </c>
      <c r="J114" s="520">
        <v>1459676</v>
      </c>
      <c r="K114" s="530">
        <f t="shared" si="12"/>
        <v>1459</v>
      </c>
      <c r="L114" s="520">
        <v>3107626</v>
      </c>
      <c r="M114" s="530">
        <f t="shared" si="13"/>
        <v>3107</v>
      </c>
      <c r="N114" s="520">
        <v>3107626</v>
      </c>
      <c r="O114" s="530">
        <f t="shared" si="14"/>
        <v>3107</v>
      </c>
      <c r="P114" s="522">
        <v>100</v>
      </c>
      <c r="Q114" s="503"/>
      <c r="R114" s="520">
        <v>134920</v>
      </c>
      <c r="S114" s="520">
        <v>2300537</v>
      </c>
      <c r="T114" s="530">
        <f t="shared" si="15"/>
        <v>2300</v>
      </c>
      <c r="U114" s="520">
        <v>134920</v>
      </c>
      <c r="V114" s="520">
        <v>2300537</v>
      </c>
      <c r="W114" s="530">
        <f t="shared" si="16"/>
        <v>2300</v>
      </c>
      <c r="X114" s="520" t="s">
        <v>1084</v>
      </c>
      <c r="Y114" s="520" t="s">
        <v>113</v>
      </c>
      <c r="Z114" s="530" t="e">
        <f t="shared" si="17"/>
        <v>#VALUE!</v>
      </c>
      <c r="AA114" s="520">
        <v>1201</v>
      </c>
      <c r="AB114" s="520">
        <v>134754</v>
      </c>
      <c r="AC114" s="530">
        <f t="shared" si="18"/>
        <v>134</v>
      </c>
      <c r="AD114" s="520">
        <v>170</v>
      </c>
      <c r="AE114" s="520">
        <v>50346</v>
      </c>
      <c r="AF114" s="530">
        <f t="shared" si="19"/>
        <v>50</v>
      </c>
    </row>
    <row r="115" spans="3:32" ht="16.5" customHeight="1">
      <c r="C115" s="546" t="s">
        <v>1103</v>
      </c>
      <c r="D115" s="520">
        <v>7006</v>
      </c>
      <c r="E115" s="520">
        <v>11335</v>
      </c>
      <c r="F115" s="520">
        <v>4343246</v>
      </c>
      <c r="G115" s="529">
        <f t="shared" si="20"/>
        <v>4343</v>
      </c>
      <c r="H115" s="520">
        <v>3460623</v>
      </c>
      <c r="I115" s="529">
        <f t="shared" si="11"/>
        <v>3460</v>
      </c>
      <c r="J115" s="520">
        <v>882622</v>
      </c>
      <c r="K115" s="530">
        <f t="shared" si="12"/>
        <v>882</v>
      </c>
      <c r="L115" s="520">
        <v>2674372</v>
      </c>
      <c r="M115" s="530">
        <f t="shared" si="13"/>
        <v>2674</v>
      </c>
      <c r="N115" s="520">
        <v>2673923</v>
      </c>
      <c r="O115" s="530">
        <f t="shared" si="14"/>
        <v>2673</v>
      </c>
      <c r="P115" s="522">
        <v>99.98</v>
      </c>
      <c r="Q115" s="503"/>
      <c r="R115" s="520">
        <v>127910</v>
      </c>
      <c r="S115" s="520">
        <v>2124736</v>
      </c>
      <c r="T115" s="530">
        <f t="shared" si="15"/>
        <v>2124</v>
      </c>
      <c r="U115" s="520">
        <v>127910</v>
      </c>
      <c r="V115" s="520">
        <v>2124736</v>
      </c>
      <c r="W115" s="530">
        <f t="shared" si="16"/>
        <v>2124</v>
      </c>
      <c r="X115" s="520" t="s">
        <v>113</v>
      </c>
      <c r="Y115" s="520" t="s">
        <v>113</v>
      </c>
      <c r="Z115" s="530" t="e">
        <f t="shared" si="17"/>
        <v>#VALUE!</v>
      </c>
      <c r="AA115" s="520">
        <v>1324</v>
      </c>
      <c r="AB115" s="520">
        <v>138397</v>
      </c>
      <c r="AC115" s="530">
        <f t="shared" si="18"/>
        <v>138</v>
      </c>
      <c r="AD115" s="520">
        <v>385</v>
      </c>
      <c r="AE115" s="520">
        <v>92765</v>
      </c>
      <c r="AF115" s="530">
        <f t="shared" si="19"/>
        <v>92</v>
      </c>
    </row>
    <row r="116" spans="3:32" ht="16.5" customHeight="1">
      <c r="C116" s="524" t="s">
        <v>1104</v>
      </c>
      <c r="D116" s="520">
        <v>1457</v>
      </c>
      <c r="E116" s="520">
        <v>2221</v>
      </c>
      <c r="F116" s="520">
        <v>958815</v>
      </c>
      <c r="G116" s="529">
        <f t="shared" si="20"/>
        <v>958</v>
      </c>
      <c r="H116" s="520">
        <v>752502</v>
      </c>
      <c r="I116" s="529">
        <f t="shared" si="11"/>
        <v>752</v>
      </c>
      <c r="J116" s="520">
        <v>206313</v>
      </c>
      <c r="K116" s="530">
        <f t="shared" si="12"/>
        <v>206</v>
      </c>
      <c r="L116" s="520">
        <v>578927</v>
      </c>
      <c r="M116" s="530">
        <f t="shared" si="13"/>
        <v>578</v>
      </c>
      <c r="N116" s="520">
        <v>578927</v>
      </c>
      <c r="O116" s="530">
        <f t="shared" si="14"/>
        <v>578</v>
      </c>
      <c r="P116" s="522">
        <v>100</v>
      </c>
      <c r="Q116" s="503"/>
      <c r="R116" s="520">
        <v>34016</v>
      </c>
      <c r="S116" s="520">
        <v>492584</v>
      </c>
      <c r="T116" s="530">
        <f t="shared" si="15"/>
        <v>492</v>
      </c>
      <c r="U116" s="520">
        <v>34016</v>
      </c>
      <c r="V116" s="520">
        <v>492584</v>
      </c>
      <c r="W116" s="530">
        <f t="shared" si="16"/>
        <v>492</v>
      </c>
      <c r="X116" s="520" t="s">
        <v>113</v>
      </c>
      <c r="Y116" s="520" t="s">
        <v>113</v>
      </c>
      <c r="Z116" s="530" t="e">
        <f t="shared" si="17"/>
        <v>#VALUE!</v>
      </c>
      <c r="AA116" s="520">
        <v>343</v>
      </c>
      <c r="AB116" s="520">
        <v>33988</v>
      </c>
      <c r="AC116" s="530">
        <f t="shared" si="18"/>
        <v>33</v>
      </c>
      <c r="AD116" s="520">
        <v>24</v>
      </c>
      <c r="AE116" s="520">
        <v>9010</v>
      </c>
      <c r="AF116" s="530">
        <f t="shared" si="19"/>
        <v>9</v>
      </c>
    </row>
    <row r="117" spans="3:32" ht="16.5" customHeight="1">
      <c r="C117" s="524" t="s">
        <v>1105</v>
      </c>
      <c r="D117" s="520">
        <v>11620</v>
      </c>
      <c r="E117" s="520">
        <v>18776</v>
      </c>
      <c r="F117" s="520">
        <v>7494943</v>
      </c>
      <c r="G117" s="529">
        <f t="shared" si="20"/>
        <v>7494</v>
      </c>
      <c r="H117" s="520">
        <v>5867818</v>
      </c>
      <c r="I117" s="529">
        <f t="shared" si="11"/>
        <v>5867</v>
      </c>
      <c r="J117" s="520">
        <v>1627124</v>
      </c>
      <c r="K117" s="530">
        <f t="shared" si="12"/>
        <v>1627</v>
      </c>
      <c r="L117" s="520">
        <v>4315971</v>
      </c>
      <c r="M117" s="530">
        <f t="shared" si="13"/>
        <v>4315</v>
      </c>
      <c r="N117" s="520">
        <v>4315784</v>
      </c>
      <c r="O117" s="530">
        <f t="shared" si="14"/>
        <v>4315</v>
      </c>
      <c r="P117" s="522">
        <v>100</v>
      </c>
      <c r="Q117" s="503"/>
      <c r="R117" s="520">
        <v>264998</v>
      </c>
      <c r="S117" s="520">
        <v>4193299</v>
      </c>
      <c r="T117" s="530">
        <f t="shared" si="15"/>
        <v>4193</v>
      </c>
      <c r="U117" s="520">
        <v>264998</v>
      </c>
      <c r="V117" s="520">
        <v>4193299</v>
      </c>
      <c r="W117" s="530">
        <f t="shared" si="16"/>
        <v>4193</v>
      </c>
      <c r="X117" s="520" t="s">
        <v>113</v>
      </c>
      <c r="Y117" s="520" t="s">
        <v>113</v>
      </c>
      <c r="Z117" s="530" t="e">
        <f t="shared" si="17"/>
        <v>#VALUE!</v>
      </c>
      <c r="AA117" s="520">
        <v>2321</v>
      </c>
      <c r="AB117" s="520">
        <v>259728</v>
      </c>
      <c r="AC117" s="530">
        <f t="shared" si="18"/>
        <v>259</v>
      </c>
      <c r="AD117" s="520">
        <v>524</v>
      </c>
      <c r="AE117" s="520">
        <v>66405</v>
      </c>
      <c r="AF117" s="530">
        <f t="shared" si="19"/>
        <v>66</v>
      </c>
    </row>
    <row r="118" spans="3:32" ht="16.5" customHeight="1">
      <c r="C118" s="524" t="s">
        <v>1106</v>
      </c>
      <c r="D118" s="520">
        <v>13011</v>
      </c>
      <c r="E118" s="520">
        <v>27855</v>
      </c>
      <c r="F118" s="520">
        <v>10343985</v>
      </c>
      <c r="G118" s="529">
        <f t="shared" si="20"/>
        <v>10343</v>
      </c>
      <c r="H118" s="520">
        <v>8425886</v>
      </c>
      <c r="I118" s="529">
        <f t="shared" si="11"/>
        <v>8425</v>
      </c>
      <c r="J118" s="520">
        <v>1918099</v>
      </c>
      <c r="K118" s="530">
        <f t="shared" si="12"/>
        <v>1918</v>
      </c>
      <c r="L118" s="520">
        <v>4431120</v>
      </c>
      <c r="M118" s="530">
        <f t="shared" si="13"/>
        <v>4431</v>
      </c>
      <c r="N118" s="520">
        <v>4428544</v>
      </c>
      <c r="O118" s="530">
        <f t="shared" si="14"/>
        <v>4428</v>
      </c>
      <c r="P118" s="522">
        <v>99.94</v>
      </c>
      <c r="Q118" s="503"/>
      <c r="R118" s="520">
        <v>331178</v>
      </c>
      <c r="S118" s="520">
        <v>5560445</v>
      </c>
      <c r="T118" s="530">
        <f t="shared" si="15"/>
        <v>5560</v>
      </c>
      <c r="U118" s="520">
        <v>331178</v>
      </c>
      <c r="V118" s="520">
        <v>5560445</v>
      </c>
      <c r="W118" s="530">
        <f t="shared" si="16"/>
        <v>5560</v>
      </c>
      <c r="X118" s="520" t="s">
        <v>113</v>
      </c>
      <c r="Y118" s="520" t="s">
        <v>113</v>
      </c>
      <c r="Z118" s="530" t="e">
        <f t="shared" si="17"/>
        <v>#VALUE!</v>
      </c>
      <c r="AA118" s="520">
        <v>4892</v>
      </c>
      <c r="AB118" s="520">
        <v>440611</v>
      </c>
      <c r="AC118" s="530">
        <f t="shared" si="18"/>
        <v>440</v>
      </c>
      <c r="AD118" s="520">
        <v>2369</v>
      </c>
      <c r="AE118" s="520">
        <v>256931</v>
      </c>
      <c r="AF118" s="530">
        <f t="shared" si="19"/>
        <v>256</v>
      </c>
    </row>
    <row r="119" spans="3:32" ht="16.5" customHeight="1">
      <c r="C119" s="537" t="s">
        <v>1107</v>
      </c>
      <c r="D119" s="538">
        <v>48569</v>
      </c>
      <c r="E119" s="538">
        <v>97657</v>
      </c>
      <c r="F119" s="538">
        <v>32893621</v>
      </c>
      <c r="G119" s="529">
        <f t="shared" si="20"/>
        <v>32893</v>
      </c>
      <c r="H119" s="538">
        <v>31191747</v>
      </c>
      <c r="I119" s="529">
        <f t="shared" si="11"/>
        <v>31191</v>
      </c>
      <c r="J119" s="538">
        <v>1701874</v>
      </c>
      <c r="K119" s="530">
        <f t="shared" si="12"/>
        <v>1701</v>
      </c>
      <c r="L119" s="538">
        <v>14199151</v>
      </c>
      <c r="M119" s="530">
        <f t="shared" si="13"/>
        <v>14199</v>
      </c>
      <c r="N119" s="538">
        <v>14199151</v>
      </c>
      <c r="O119" s="530">
        <f t="shared" si="14"/>
        <v>14199</v>
      </c>
      <c r="P119" s="539">
        <v>100</v>
      </c>
      <c r="Q119" s="503"/>
      <c r="R119" s="538">
        <v>1094718</v>
      </c>
      <c r="S119" s="538">
        <v>18618035</v>
      </c>
      <c r="T119" s="530">
        <f t="shared" si="15"/>
        <v>18618</v>
      </c>
      <c r="U119" s="538">
        <v>1094718</v>
      </c>
      <c r="V119" s="538">
        <v>18618035</v>
      </c>
      <c r="W119" s="530">
        <f t="shared" si="16"/>
        <v>18618</v>
      </c>
      <c r="X119" s="538" t="s">
        <v>113</v>
      </c>
      <c r="Y119" s="538" t="s">
        <v>113</v>
      </c>
      <c r="Z119" s="530" t="e">
        <f t="shared" si="17"/>
        <v>#VALUE!</v>
      </c>
      <c r="AA119" s="538">
        <v>15116</v>
      </c>
      <c r="AB119" s="538">
        <v>1391363</v>
      </c>
      <c r="AC119" s="530">
        <f t="shared" si="18"/>
        <v>1391</v>
      </c>
      <c r="AD119" s="538">
        <v>17290</v>
      </c>
      <c r="AE119" s="538">
        <v>1078226</v>
      </c>
      <c r="AF119" s="530">
        <f t="shared" si="19"/>
        <v>1078</v>
      </c>
    </row>
  </sheetData>
  <mergeCells count="45">
    <mergeCell ref="AB71:AB72"/>
    <mergeCell ref="AD71:AD72"/>
    <mergeCell ref="AE71:AE72"/>
    <mergeCell ref="P71:P72"/>
    <mergeCell ref="R71:S71"/>
    <mergeCell ref="U71:V71"/>
    <mergeCell ref="X71:Y71"/>
    <mergeCell ref="AA71:AA72"/>
    <mergeCell ref="C70:C72"/>
    <mergeCell ref="D70:D72"/>
    <mergeCell ref="E70:E72"/>
    <mergeCell ref="F70:F72"/>
    <mergeCell ref="H70:H72"/>
    <mergeCell ref="C3:P3"/>
    <mergeCell ref="R3:AE3"/>
    <mergeCell ref="F4:J4"/>
    <mergeCell ref="C5:C7"/>
    <mergeCell ref="D5:D7"/>
    <mergeCell ref="E5:E7"/>
    <mergeCell ref="F5:F7"/>
    <mergeCell ref="H5:H7"/>
    <mergeCell ref="J5:J7"/>
    <mergeCell ref="L5:P5"/>
    <mergeCell ref="R5:Y5"/>
    <mergeCell ref="AA5:AB5"/>
    <mergeCell ref="AB6:AB7"/>
    <mergeCell ref="AD6:AD7"/>
    <mergeCell ref="AE6:AE7"/>
    <mergeCell ref="R6:S6"/>
    <mergeCell ref="AD5:AE5"/>
    <mergeCell ref="L6:L7"/>
    <mergeCell ref="N6:N7"/>
    <mergeCell ref="P6:P7"/>
    <mergeCell ref="J70:J72"/>
    <mergeCell ref="L70:P70"/>
    <mergeCell ref="R70:Y70"/>
    <mergeCell ref="AA70:AB70"/>
    <mergeCell ref="C68:P68"/>
    <mergeCell ref="R68:AE68"/>
    <mergeCell ref="U6:V6"/>
    <mergeCell ref="X6:Y6"/>
    <mergeCell ref="AA6:AA7"/>
    <mergeCell ref="AD70:AE70"/>
    <mergeCell ref="L71:L72"/>
    <mergeCell ref="N71:N72"/>
  </mergeCells>
  <phoneticPr fontId="3"/>
  <pageMargins left="0.59055118110236227" right="0.59055118110236227" top="0.98425196850393704" bottom="0.59055118110236227" header="0.31496062992125984" footer="0.31496062992125984"/>
  <pageSetup paperSize="9" scale="76" orientation="portrait" r:id="rId1"/>
  <headerFooter>
    <oddHeader>&amp;L埼玉県統計年鑑&amp;C&amp;F&amp;R15 衛生・福祉・環境</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A69DF-3305-4D11-A4EA-813A63D6E1F9}">
  <dimension ref="A1:Q46"/>
  <sheetViews>
    <sheetView zoomScaleNormal="100" workbookViewId="0"/>
  </sheetViews>
  <sheetFormatPr defaultColWidth="9" defaultRowHeight="13"/>
  <cols>
    <col min="1" max="2" width="4.6328125" style="43" customWidth="1"/>
    <col min="3" max="3" width="1.7265625" style="43" customWidth="1"/>
    <col min="4" max="4" width="25" style="43" customWidth="1"/>
    <col min="5" max="9" width="7.08984375" style="43" customWidth="1"/>
    <col min="10" max="11" width="1.7265625" style="43" customWidth="1"/>
    <col min="12" max="12" width="24.36328125" style="43" customWidth="1"/>
    <col min="13" max="17" width="7.08984375" style="43" customWidth="1"/>
    <col min="18" max="18" width="4.6328125" style="43" customWidth="1"/>
    <col min="19" max="16384" width="9" style="43"/>
  </cols>
  <sheetData>
    <row r="1" spans="1:17">
      <c r="A1" s="43">
        <v>2023</v>
      </c>
    </row>
    <row r="2" spans="1:17">
      <c r="A2" s="61" t="s">
        <v>156</v>
      </c>
      <c r="B2" s="61"/>
      <c r="C2" s="487"/>
      <c r="D2" s="61"/>
    </row>
    <row r="3" spans="1:17" ht="21">
      <c r="C3" s="581" t="s">
        <v>1110</v>
      </c>
      <c r="D3" s="581"/>
      <c r="E3" s="581"/>
      <c r="F3" s="581"/>
      <c r="G3" s="581"/>
      <c r="H3" s="581"/>
      <c r="I3" s="581"/>
      <c r="J3" s="581"/>
      <c r="K3" s="581"/>
      <c r="L3" s="581"/>
      <c r="M3" s="581"/>
      <c r="N3" s="581"/>
      <c r="O3" s="581"/>
      <c r="P3" s="581"/>
      <c r="Q3" s="581"/>
    </row>
    <row r="4" spans="1:17" ht="15" customHeight="1" thickBot="1">
      <c r="C4" s="97" t="s">
        <v>1111</v>
      </c>
    </row>
    <row r="5" spans="1:17" ht="15" customHeight="1" thickTop="1">
      <c r="C5" s="586" t="s">
        <v>1112</v>
      </c>
      <c r="D5" s="582"/>
      <c r="E5" s="701" t="s">
        <v>1113</v>
      </c>
      <c r="F5" s="316" t="s">
        <v>1114</v>
      </c>
      <c r="G5" s="316" t="s">
        <v>1114</v>
      </c>
      <c r="H5" s="316" t="s">
        <v>1114</v>
      </c>
      <c r="I5" s="547" t="s">
        <v>1114</v>
      </c>
      <c r="J5" s="703" t="s">
        <v>1112</v>
      </c>
      <c r="K5" s="586"/>
      <c r="L5" s="582"/>
      <c r="M5" s="701" t="s">
        <v>1113</v>
      </c>
      <c r="N5" s="316" t="s">
        <v>1114</v>
      </c>
      <c r="O5" s="316" t="s">
        <v>1114</v>
      </c>
      <c r="P5" s="316" t="s">
        <v>1114</v>
      </c>
      <c r="Q5" s="319" t="s">
        <v>1114</v>
      </c>
    </row>
    <row r="6" spans="1:17" ht="15" customHeight="1">
      <c r="C6" s="642"/>
      <c r="D6" s="573"/>
      <c r="E6" s="702"/>
      <c r="F6" s="250" t="s">
        <v>114</v>
      </c>
      <c r="G6" s="317" t="s">
        <v>1115</v>
      </c>
      <c r="H6" s="317" t="s">
        <v>1116</v>
      </c>
      <c r="I6" s="548" t="s">
        <v>1117</v>
      </c>
      <c r="J6" s="704"/>
      <c r="K6" s="642"/>
      <c r="L6" s="573"/>
      <c r="M6" s="702"/>
      <c r="N6" s="250" t="s">
        <v>114</v>
      </c>
      <c r="O6" s="317" t="s">
        <v>1115</v>
      </c>
      <c r="P6" s="317" t="s">
        <v>1116</v>
      </c>
      <c r="Q6" s="320" t="s">
        <v>1117</v>
      </c>
    </row>
    <row r="7" spans="1:17" ht="17.25" customHeight="1">
      <c r="C7" s="705" t="s">
        <v>111</v>
      </c>
      <c r="D7" s="706"/>
      <c r="E7" s="212">
        <v>2532</v>
      </c>
      <c r="F7" s="86">
        <v>825</v>
      </c>
      <c r="G7" s="80">
        <v>155</v>
      </c>
      <c r="H7" s="80">
        <v>345</v>
      </c>
      <c r="I7" s="80">
        <v>176</v>
      </c>
      <c r="J7" s="707" t="s">
        <v>1118</v>
      </c>
      <c r="K7" s="705"/>
      <c r="L7" s="706"/>
      <c r="M7" s="78">
        <v>1497</v>
      </c>
      <c r="N7" s="85">
        <v>490</v>
      </c>
      <c r="O7" s="76">
        <v>101</v>
      </c>
      <c r="P7" s="76">
        <v>204</v>
      </c>
      <c r="Q7" s="76">
        <v>117</v>
      </c>
    </row>
    <row r="8" spans="1:17" ht="17.25" customHeight="1">
      <c r="C8" s="151"/>
      <c r="D8" s="151"/>
      <c r="E8" s="78"/>
      <c r="F8" s="76"/>
      <c r="G8" s="76"/>
      <c r="H8" s="76"/>
      <c r="I8" s="76"/>
      <c r="J8" s="176"/>
      <c r="K8" s="592" t="s">
        <v>1119</v>
      </c>
      <c r="L8" s="593"/>
      <c r="M8" s="78">
        <v>5</v>
      </c>
      <c r="N8" s="76">
        <v>3</v>
      </c>
      <c r="O8" s="76" t="s">
        <v>133</v>
      </c>
      <c r="P8" s="76">
        <v>3</v>
      </c>
      <c r="Q8" s="76">
        <v>2</v>
      </c>
    </row>
    <row r="9" spans="1:17" ht="17.25" customHeight="1">
      <c r="C9" s="598" t="s">
        <v>1120</v>
      </c>
      <c r="D9" s="599"/>
      <c r="E9" s="78">
        <v>4</v>
      </c>
      <c r="F9" s="76" t="s">
        <v>133</v>
      </c>
      <c r="G9" s="76">
        <v>1</v>
      </c>
      <c r="H9" s="76">
        <v>1</v>
      </c>
      <c r="I9" s="76" t="s">
        <v>133</v>
      </c>
      <c r="J9" s="176"/>
      <c r="K9" s="592" t="s">
        <v>1121</v>
      </c>
      <c r="L9" s="593"/>
      <c r="M9" s="78">
        <v>5</v>
      </c>
      <c r="N9" s="76">
        <v>2</v>
      </c>
      <c r="O9" s="76" t="s">
        <v>133</v>
      </c>
      <c r="P9" s="76" t="s">
        <v>133</v>
      </c>
      <c r="Q9" s="76" t="s">
        <v>133</v>
      </c>
    </row>
    <row r="10" spans="1:17" ht="17.25" customHeight="1">
      <c r="C10" s="151"/>
      <c r="D10" s="151" t="s">
        <v>1122</v>
      </c>
      <c r="E10" s="78">
        <v>2</v>
      </c>
      <c r="F10" s="76" t="s">
        <v>133</v>
      </c>
      <c r="G10" s="76" t="s">
        <v>133</v>
      </c>
      <c r="H10" s="76" t="s">
        <v>133</v>
      </c>
      <c r="I10" s="76" t="s">
        <v>133</v>
      </c>
      <c r="J10" s="176"/>
      <c r="K10" s="592" t="s">
        <v>1123</v>
      </c>
      <c r="L10" s="593"/>
      <c r="M10" s="78">
        <v>2</v>
      </c>
      <c r="N10" s="76">
        <v>1</v>
      </c>
      <c r="O10" s="76">
        <v>1</v>
      </c>
      <c r="P10" s="76">
        <v>1</v>
      </c>
      <c r="Q10" s="76" t="s">
        <v>133</v>
      </c>
    </row>
    <row r="11" spans="1:17" ht="17.25" customHeight="1">
      <c r="C11" s="151"/>
      <c r="D11" s="151" t="s">
        <v>1124</v>
      </c>
      <c r="E11" s="78" t="s">
        <v>133</v>
      </c>
      <c r="F11" s="76" t="s">
        <v>133</v>
      </c>
      <c r="G11" s="76" t="s">
        <v>133</v>
      </c>
      <c r="H11" s="76" t="s">
        <v>133</v>
      </c>
      <c r="I11" s="76" t="s">
        <v>133</v>
      </c>
      <c r="J11" s="176"/>
      <c r="K11" s="592" t="s">
        <v>1125</v>
      </c>
      <c r="L11" s="593"/>
      <c r="M11" s="78">
        <v>943</v>
      </c>
      <c r="N11" s="76">
        <v>291</v>
      </c>
      <c r="O11" s="76">
        <v>64</v>
      </c>
      <c r="P11" s="76">
        <v>128</v>
      </c>
      <c r="Q11" s="76">
        <v>48</v>
      </c>
    </row>
    <row r="12" spans="1:17" ht="17.25" customHeight="1">
      <c r="C12" s="151"/>
      <c r="D12" s="151" t="s">
        <v>1126</v>
      </c>
      <c r="E12" s="78">
        <v>2</v>
      </c>
      <c r="F12" s="76" t="s">
        <v>133</v>
      </c>
      <c r="G12" s="76" t="s">
        <v>133</v>
      </c>
      <c r="H12" s="76">
        <v>1</v>
      </c>
      <c r="I12" s="76" t="s">
        <v>133</v>
      </c>
      <c r="J12" s="176"/>
      <c r="K12" s="151"/>
      <c r="L12" s="151" t="s">
        <v>1127</v>
      </c>
      <c r="M12" s="78">
        <v>90</v>
      </c>
      <c r="N12" s="76">
        <v>7</v>
      </c>
      <c r="O12" s="76">
        <v>7</v>
      </c>
      <c r="P12" s="76">
        <v>2</v>
      </c>
      <c r="Q12" s="76">
        <v>9</v>
      </c>
    </row>
    <row r="13" spans="1:17" ht="17.25" customHeight="1">
      <c r="C13" s="151"/>
      <c r="D13" s="151" t="s">
        <v>1128</v>
      </c>
      <c r="E13" s="78" t="s">
        <v>133</v>
      </c>
      <c r="F13" s="76" t="s">
        <v>133</v>
      </c>
      <c r="G13" s="76">
        <v>1</v>
      </c>
      <c r="H13" s="76" t="s">
        <v>133</v>
      </c>
      <c r="I13" s="76" t="s">
        <v>133</v>
      </c>
      <c r="J13" s="176"/>
      <c r="K13" s="151"/>
      <c r="L13" s="151" t="s">
        <v>1129</v>
      </c>
      <c r="M13" s="78">
        <v>6</v>
      </c>
      <c r="N13" s="76" t="s">
        <v>133</v>
      </c>
      <c r="O13" s="76" t="s">
        <v>133</v>
      </c>
      <c r="P13" s="76" t="s">
        <v>133</v>
      </c>
      <c r="Q13" s="76" t="s">
        <v>133</v>
      </c>
    </row>
    <row r="14" spans="1:17" ht="17.25" customHeight="1">
      <c r="C14" s="151"/>
      <c r="D14" s="151" t="s">
        <v>1130</v>
      </c>
      <c r="E14" s="78" t="s">
        <v>133</v>
      </c>
      <c r="F14" s="76" t="s">
        <v>133</v>
      </c>
      <c r="G14" s="76" t="s">
        <v>133</v>
      </c>
      <c r="H14" s="76" t="s">
        <v>133</v>
      </c>
      <c r="I14" s="76" t="s">
        <v>133</v>
      </c>
      <c r="J14" s="176"/>
      <c r="K14" s="151"/>
      <c r="L14" s="151" t="s">
        <v>1131</v>
      </c>
      <c r="M14" s="78">
        <v>847</v>
      </c>
      <c r="N14" s="76">
        <v>284</v>
      </c>
      <c r="O14" s="76">
        <v>57</v>
      </c>
      <c r="P14" s="76">
        <v>126</v>
      </c>
      <c r="Q14" s="76">
        <v>39</v>
      </c>
    </row>
    <row r="15" spans="1:17" ht="17.25" customHeight="1">
      <c r="C15" s="151"/>
      <c r="D15" s="151"/>
      <c r="E15" s="78"/>
      <c r="F15" s="76"/>
      <c r="G15" s="76"/>
      <c r="H15" s="76"/>
      <c r="I15" s="76"/>
      <c r="J15" s="176"/>
      <c r="K15" s="592" t="s">
        <v>1132</v>
      </c>
      <c r="L15" s="593"/>
      <c r="M15" s="78">
        <v>373</v>
      </c>
      <c r="N15" s="76">
        <v>157</v>
      </c>
      <c r="O15" s="76">
        <v>31</v>
      </c>
      <c r="P15" s="76">
        <v>61</v>
      </c>
      <c r="Q15" s="76">
        <v>64</v>
      </c>
    </row>
    <row r="16" spans="1:17" ht="17.25" customHeight="1">
      <c r="C16" s="598" t="s">
        <v>1133</v>
      </c>
      <c r="D16" s="599"/>
      <c r="E16" s="78">
        <v>160</v>
      </c>
      <c r="F16" s="76">
        <v>20</v>
      </c>
      <c r="G16" s="76">
        <v>6</v>
      </c>
      <c r="H16" s="76">
        <v>12</v>
      </c>
      <c r="I16" s="76">
        <v>7</v>
      </c>
      <c r="J16" s="176"/>
      <c r="K16" s="592" t="s">
        <v>1134</v>
      </c>
      <c r="L16" s="593"/>
      <c r="M16" s="419">
        <v>18</v>
      </c>
      <c r="N16" s="85">
        <v>3</v>
      </c>
      <c r="O16" s="76">
        <v>1</v>
      </c>
      <c r="P16" s="76" t="s">
        <v>133</v>
      </c>
      <c r="Q16" s="76" t="s">
        <v>133</v>
      </c>
    </row>
    <row r="17" spans="3:17" ht="17.25" customHeight="1">
      <c r="C17" s="151"/>
      <c r="D17" s="151" t="s">
        <v>1135</v>
      </c>
      <c r="E17" s="78">
        <v>11</v>
      </c>
      <c r="F17" s="76">
        <v>3</v>
      </c>
      <c r="G17" s="76">
        <v>1</v>
      </c>
      <c r="H17" s="76">
        <v>1</v>
      </c>
      <c r="I17" s="76">
        <v>1</v>
      </c>
      <c r="J17" s="176"/>
      <c r="K17" s="592" t="s">
        <v>1136</v>
      </c>
      <c r="L17" s="593"/>
      <c r="M17" s="419">
        <v>4</v>
      </c>
      <c r="N17" s="76">
        <v>1</v>
      </c>
      <c r="O17" s="76" t="s">
        <v>133</v>
      </c>
      <c r="P17" s="76" t="s">
        <v>133</v>
      </c>
      <c r="Q17" s="76" t="s">
        <v>133</v>
      </c>
    </row>
    <row r="18" spans="3:17" ht="17.25" customHeight="1">
      <c r="C18" s="151"/>
      <c r="D18" s="151" t="s">
        <v>1137</v>
      </c>
      <c r="E18" s="78">
        <v>1</v>
      </c>
      <c r="F18" s="76" t="s">
        <v>133</v>
      </c>
      <c r="G18" s="76" t="s">
        <v>133</v>
      </c>
      <c r="H18" s="76" t="s">
        <v>133</v>
      </c>
      <c r="I18" s="76" t="s">
        <v>133</v>
      </c>
      <c r="J18" s="176"/>
      <c r="K18" s="592" t="s">
        <v>1138</v>
      </c>
      <c r="L18" s="593"/>
      <c r="M18" s="78">
        <v>5</v>
      </c>
      <c r="N18" s="76">
        <v>1</v>
      </c>
      <c r="O18" s="76">
        <v>1</v>
      </c>
      <c r="P18" s="76" t="s">
        <v>133</v>
      </c>
      <c r="Q18" s="76" t="s">
        <v>133</v>
      </c>
    </row>
    <row r="19" spans="3:17" ht="17.25" customHeight="1">
      <c r="C19" s="151"/>
      <c r="D19" s="151" t="s">
        <v>1139</v>
      </c>
      <c r="E19" s="78">
        <v>6</v>
      </c>
      <c r="F19" s="76" t="s">
        <v>133</v>
      </c>
      <c r="G19" s="76">
        <v>1</v>
      </c>
      <c r="H19" s="76" t="s">
        <v>133</v>
      </c>
      <c r="I19" s="76" t="s">
        <v>133</v>
      </c>
      <c r="J19" s="176"/>
      <c r="K19" s="708" t="s">
        <v>1140</v>
      </c>
      <c r="L19" s="593"/>
      <c r="M19" s="78">
        <v>18</v>
      </c>
      <c r="N19" s="76">
        <v>6</v>
      </c>
      <c r="O19" s="76">
        <v>1</v>
      </c>
      <c r="P19" s="76">
        <v>2</v>
      </c>
      <c r="Q19" s="76">
        <v>1</v>
      </c>
    </row>
    <row r="20" spans="3:17" ht="17.25" customHeight="1">
      <c r="C20" s="151"/>
      <c r="D20" s="151" t="s">
        <v>1141</v>
      </c>
      <c r="E20" s="78" t="s">
        <v>133</v>
      </c>
      <c r="F20" s="76" t="s">
        <v>133</v>
      </c>
      <c r="G20" s="76" t="s">
        <v>133</v>
      </c>
      <c r="H20" s="76" t="s">
        <v>133</v>
      </c>
      <c r="I20" s="76" t="s">
        <v>133</v>
      </c>
      <c r="J20" s="176"/>
      <c r="K20" s="708" t="s">
        <v>1142</v>
      </c>
      <c r="L20" s="593"/>
      <c r="M20" s="78" t="s">
        <v>133</v>
      </c>
      <c r="N20" s="76">
        <v>2</v>
      </c>
      <c r="O20" s="76" t="s">
        <v>133</v>
      </c>
      <c r="P20" s="76" t="s">
        <v>133</v>
      </c>
      <c r="Q20" s="76" t="s">
        <v>133</v>
      </c>
    </row>
    <row r="21" spans="3:17" ht="17.25" customHeight="1">
      <c r="C21" s="151"/>
      <c r="D21" s="73" t="s">
        <v>1143</v>
      </c>
      <c r="E21" s="78">
        <v>64</v>
      </c>
      <c r="F21" s="76">
        <v>5</v>
      </c>
      <c r="G21" s="76">
        <v>2</v>
      </c>
      <c r="H21" s="76">
        <v>2</v>
      </c>
      <c r="I21" s="76">
        <v>2</v>
      </c>
      <c r="J21" s="176"/>
      <c r="K21" s="592" t="s">
        <v>1144</v>
      </c>
      <c r="L21" s="593"/>
      <c r="M21" s="78">
        <v>1</v>
      </c>
      <c r="N21" s="76">
        <v>1</v>
      </c>
      <c r="O21" s="76" t="s">
        <v>133</v>
      </c>
      <c r="P21" s="76" t="s">
        <v>133</v>
      </c>
      <c r="Q21" s="76" t="s">
        <v>133</v>
      </c>
    </row>
    <row r="22" spans="3:17" ht="17.25" customHeight="1">
      <c r="C22" s="151"/>
      <c r="D22" s="151" t="s">
        <v>1145</v>
      </c>
      <c r="E22" s="78" t="s">
        <v>133</v>
      </c>
      <c r="F22" s="76" t="s">
        <v>133</v>
      </c>
      <c r="G22" s="76" t="s">
        <v>133</v>
      </c>
      <c r="H22" s="76" t="s">
        <v>133</v>
      </c>
      <c r="I22" s="76" t="s">
        <v>133</v>
      </c>
      <c r="J22" s="176"/>
      <c r="K22" s="592" t="s">
        <v>1146</v>
      </c>
      <c r="L22" s="593"/>
      <c r="M22" s="78">
        <v>1</v>
      </c>
      <c r="N22" s="85">
        <v>1</v>
      </c>
      <c r="O22" s="76" t="s">
        <v>133</v>
      </c>
      <c r="P22" s="76" t="s">
        <v>133</v>
      </c>
      <c r="Q22" s="76" t="s">
        <v>133</v>
      </c>
    </row>
    <row r="23" spans="3:17" ht="17.25" customHeight="1">
      <c r="C23" s="151"/>
      <c r="D23" s="151" t="s">
        <v>1147</v>
      </c>
      <c r="E23" s="78" t="s">
        <v>133</v>
      </c>
      <c r="F23" s="76" t="s">
        <v>133</v>
      </c>
      <c r="G23" s="76" t="s">
        <v>133</v>
      </c>
      <c r="H23" s="76" t="s">
        <v>133</v>
      </c>
      <c r="I23" s="76" t="s">
        <v>133</v>
      </c>
      <c r="J23" s="176"/>
      <c r="K23" s="592" t="s">
        <v>1148</v>
      </c>
      <c r="L23" s="593"/>
      <c r="M23" s="78">
        <v>3</v>
      </c>
      <c r="N23" s="76" t="s">
        <v>133</v>
      </c>
      <c r="O23" s="76" t="s">
        <v>133</v>
      </c>
      <c r="P23" s="76" t="s">
        <v>133</v>
      </c>
      <c r="Q23" s="76" t="s">
        <v>133</v>
      </c>
    </row>
    <row r="24" spans="3:17" ht="17.25" customHeight="1">
      <c r="C24" s="151"/>
      <c r="D24" s="151" t="s">
        <v>1149</v>
      </c>
      <c r="E24" s="78">
        <v>69</v>
      </c>
      <c r="F24" s="76">
        <v>7</v>
      </c>
      <c r="G24" s="76">
        <v>1</v>
      </c>
      <c r="H24" s="76">
        <v>5</v>
      </c>
      <c r="I24" s="76">
        <v>4</v>
      </c>
      <c r="J24" s="176"/>
      <c r="K24" s="592" t="s">
        <v>1150</v>
      </c>
      <c r="L24" s="593"/>
      <c r="M24" s="78">
        <v>54</v>
      </c>
      <c r="N24" s="76">
        <v>2</v>
      </c>
      <c r="O24" s="76">
        <v>1</v>
      </c>
      <c r="P24" s="76" t="s">
        <v>133</v>
      </c>
      <c r="Q24" s="76" t="s">
        <v>133</v>
      </c>
    </row>
    <row r="25" spans="3:17" ht="17.25" customHeight="1">
      <c r="C25" s="151"/>
      <c r="D25" s="151" t="s">
        <v>1151</v>
      </c>
      <c r="E25" s="78">
        <v>9</v>
      </c>
      <c r="F25" s="76">
        <v>5</v>
      </c>
      <c r="G25" s="76">
        <v>1</v>
      </c>
      <c r="H25" s="76">
        <v>4</v>
      </c>
      <c r="I25" s="76" t="s">
        <v>133</v>
      </c>
      <c r="J25" s="176"/>
      <c r="K25" s="592" t="s">
        <v>1152</v>
      </c>
      <c r="L25" s="593"/>
      <c r="M25" s="78">
        <v>60</v>
      </c>
      <c r="N25" s="76">
        <v>16</v>
      </c>
      <c r="O25" s="76">
        <v>1</v>
      </c>
      <c r="P25" s="76">
        <v>3</v>
      </c>
      <c r="Q25" s="76">
        <v>2</v>
      </c>
    </row>
    <row r="26" spans="3:17" ht="17.25" customHeight="1">
      <c r="C26" s="151"/>
      <c r="D26" s="151"/>
      <c r="E26" s="78"/>
      <c r="F26" s="76"/>
      <c r="G26" s="76"/>
      <c r="H26" s="76"/>
      <c r="I26" s="76"/>
      <c r="J26" s="176"/>
      <c r="K26" s="592" t="s">
        <v>1153</v>
      </c>
      <c r="L26" s="593"/>
      <c r="M26" s="78" t="s">
        <v>133</v>
      </c>
      <c r="N26" s="76" t="s">
        <v>133</v>
      </c>
      <c r="O26" s="76" t="s">
        <v>133</v>
      </c>
      <c r="P26" s="76" t="s">
        <v>133</v>
      </c>
      <c r="Q26" s="76" t="s">
        <v>133</v>
      </c>
    </row>
    <row r="27" spans="3:17" ht="17.25" customHeight="1">
      <c r="C27" s="598" t="s">
        <v>1154</v>
      </c>
      <c r="D27" s="599"/>
      <c r="E27" s="419">
        <v>165</v>
      </c>
      <c r="F27" s="76">
        <v>34</v>
      </c>
      <c r="G27" s="76">
        <v>11</v>
      </c>
      <c r="H27" s="76">
        <v>13</v>
      </c>
      <c r="I27" s="76">
        <v>5</v>
      </c>
      <c r="J27" s="176"/>
      <c r="K27" s="592" t="s">
        <v>1155</v>
      </c>
      <c r="L27" s="593"/>
      <c r="M27" s="78" t="s">
        <v>133</v>
      </c>
      <c r="N27" s="76" t="s">
        <v>133</v>
      </c>
      <c r="O27" s="76" t="s">
        <v>133</v>
      </c>
      <c r="P27" s="76" t="s">
        <v>133</v>
      </c>
      <c r="Q27" s="76" t="s">
        <v>133</v>
      </c>
    </row>
    <row r="28" spans="3:17" ht="17.25" customHeight="1">
      <c r="C28" s="151"/>
      <c r="D28" s="151" t="s">
        <v>1156</v>
      </c>
      <c r="E28" s="419">
        <v>82</v>
      </c>
      <c r="F28" s="76">
        <v>9</v>
      </c>
      <c r="G28" s="76">
        <v>6</v>
      </c>
      <c r="H28" s="76">
        <v>3</v>
      </c>
      <c r="I28" s="76">
        <v>3</v>
      </c>
      <c r="J28" s="176"/>
      <c r="K28" s="592" t="s">
        <v>1157</v>
      </c>
      <c r="L28" s="593"/>
      <c r="M28" s="78" t="s">
        <v>133</v>
      </c>
      <c r="N28" s="76" t="s">
        <v>133</v>
      </c>
      <c r="O28" s="76" t="s">
        <v>133</v>
      </c>
      <c r="P28" s="76" t="s">
        <v>133</v>
      </c>
      <c r="Q28" s="76" t="s">
        <v>133</v>
      </c>
    </row>
    <row r="29" spans="3:17" ht="17.25" customHeight="1">
      <c r="C29" s="151"/>
      <c r="D29" s="151" t="s">
        <v>1158</v>
      </c>
      <c r="E29" s="78">
        <v>83</v>
      </c>
      <c r="F29" s="76">
        <v>25</v>
      </c>
      <c r="G29" s="76">
        <v>5</v>
      </c>
      <c r="H29" s="76">
        <v>10</v>
      </c>
      <c r="I29" s="76">
        <v>2</v>
      </c>
      <c r="J29" s="176"/>
      <c r="K29" s="592" t="s">
        <v>1159</v>
      </c>
      <c r="L29" s="593"/>
      <c r="M29" s="78" t="s">
        <v>133</v>
      </c>
      <c r="N29" s="76" t="s">
        <v>133</v>
      </c>
      <c r="O29" s="76" t="s">
        <v>133</v>
      </c>
      <c r="P29" s="76" t="s">
        <v>133</v>
      </c>
      <c r="Q29" s="76" t="s">
        <v>133</v>
      </c>
    </row>
    <row r="30" spans="3:17" ht="17.25" customHeight="1">
      <c r="C30" s="151"/>
      <c r="D30" s="151" t="s">
        <v>1160</v>
      </c>
      <c r="E30" s="78" t="s">
        <v>133</v>
      </c>
      <c r="F30" s="76" t="s">
        <v>133</v>
      </c>
      <c r="G30" s="76" t="s">
        <v>133</v>
      </c>
      <c r="H30" s="76" t="s">
        <v>133</v>
      </c>
      <c r="I30" s="76" t="s">
        <v>133</v>
      </c>
      <c r="J30" s="176"/>
      <c r="K30" s="592" t="s">
        <v>1161</v>
      </c>
      <c r="L30" s="593"/>
      <c r="M30" s="78">
        <v>5</v>
      </c>
      <c r="N30" s="76">
        <v>3</v>
      </c>
      <c r="O30" s="76" t="s">
        <v>133</v>
      </c>
      <c r="P30" s="76">
        <v>6</v>
      </c>
      <c r="Q30" s="76" t="s">
        <v>133</v>
      </c>
    </row>
    <row r="31" spans="3:17" ht="17.25" customHeight="1">
      <c r="C31" s="151"/>
      <c r="D31" s="151"/>
      <c r="E31" s="78"/>
      <c r="F31" s="76"/>
      <c r="G31" s="76"/>
      <c r="H31" s="76"/>
      <c r="I31" s="76"/>
      <c r="J31" s="176"/>
      <c r="K31" s="151"/>
      <c r="L31" s="151"/>
      <c r="M31" s="78"/>
      <c r="N31" s="76"/>
      <c r="O31" s="76"/>
      <c r="P31" s="76"/>
      <c r="Q31" s="76"/>
    </row>
    <row r="32" spans="3:17" ht="17.25" customHeight="1">
      <c r="C32" s="596" t="s">
        <v>1162</v>
      </c>
      <c r="D32" s="597"/>
      <c r="E32" s="419">
        <v>3</v>
      </c>
      <c r="F32" s="85">
        <v>4</v>
      </c>
      <c r="G32" s="76">
        <v>1</v>
      </c>
      <c r="H32" s="76" t="s">
        <v>133</v>
      </c>
      <c r="I32" s="76" t="s">
        <v>133</v>
      </c>
      <c r="J32" s="709" t="s">
        <v>1163</v>
      </c>
      <c r="K32" s="598"/>
      <c r="L32" s="599"/>
      <c r="M32" s="78">
        <v>4</v>
      </c>
      <c r="N32" s="76" t="s">
        <v>133</v>
      </c>
      <c r="O32" s="76" t="s">
        <v>133</v>
      </c>
      <c r="P32" s="76" t="s">
        <v>133</v>
      </c>
      <c r="Q32" s="76" t="s">
        <v>133</v>
      </c>
    </row>
    <row r="33" spans="3:17" ht="17.25" customHeight="1">
      <c r="C33" s="151"/>
      <c r="D33" s="73" t="s">
        <v>1164</v>
      </c>
      <c r="E33" s="419" t="s">
        <v>854</v>
      </c>
      <c r="F33" s="85">
        <v>1</v>
      </c>
      <c r="G33" s="76" t="s">
        <v>133</v>
      </c>
      <c r="H33" s="76" t="s">
        <v>133</v>
      </c>
      <c r="I33" s="76" t="s">
        <v>133</v>
      </c>
      <c r="J33" s="176"/>
      <c r="K33" s="592" t="s">
        <v>1165</v>
      </c>
      <c r="L33" s="593"/>
      <c r="M33" s="78">
        <v>4</v>
      </c>
      <c r="N33" s="76" t="s">
        <v>133</v>
      </c>
      <c r="O33" s="76" t="s">
        <v>133</v>
      </c>
      <c r="P33" s="76" t="s">
        <v>133</v>
      </c>
      <c r="Q33" s="76" t="s">
        <v>133</v>
      </c>
    </row>
    <row r="34" spans="3:17" ht="17.25" customHeight="1">
      <c r="C34" s="151"/>
      <c r="D34" s="73" t="s">
        <v>1166</v>
      </c>
      <c r="E34" s="78">
        <v>1</v>
      </c>
      <c r="F34" s="76">
        <v>1</v>
      </c>
      <c r="G34" s="76">
        <v>1</v>
      </c>
      <c r="H34" s="76" t="s">
        <v>133</v>
      </c>
      <c r="I34" s="76" t="s">
        <v>133</v>
      </c>
      <c r="J34" s="176"/>
      <c r="K34" s="592" t="s">
        <v>1167</v>
      </c>
      <c r="L34" s="593"/>
      <c r="M34" s="78" t="s">
        <v>133</v>
      </c>
      <c r="N34" s="76" t="s">
        <v>133</v>
      </c>
      <c r="O34" s="76" t="s">
        <v>133</v>
      </c>
      <c r="P34" s="76" t="s">
        <v>133</v>
      </c>
      <c r="Q34" s="76" t="s">
        <v>133</v>
      </c>
    </row>
    <row r="35" spans="3:17" ht="17.25" customHeight="1">
      <c r="C35" s="151"/>
      <c r="D35" s="151" t="s">
        <v>1168</v>
      </c>
      <c r="E35" s="419" t="s">
        <v>854</v>
      </c>
      <c r="F35" s="76" t="s">
        <v>133</v>
      </c>
      <c r="G35" s="76" t="s">
        <v>133</v>
      </c>
      <c r="H35" s="76" t="s">
        <v>133</v>
      </c>
      <c r="I35" s="76" t="s">
        <v>133</v>
      </c>
      <c r="J35" s="176"/>
      <c r="K35" s="151"/>
      <c r="L35" s="62"/>
      <c r="M35" s="78"/>
      <c r="N35" s="76"/>
      <c r="O35" s="76"/>
      <c r="P35" s="76"/>
      <c r="Q35" s="76"/>
    </row>
    <row r="36" spans="3:17" ht="17.25" customHeight="1">
      <c r="C36" s="151"/>
      <c r="D36" s="151" t="s">
        <v>1169</v>
      </c>
      <c r="E36" s="78">
        <v>1</v>
      </c>
      <c r="F36" s="76" t="s">
        <v>133</v>
      </c>
      <c r="G36" s="76" t="s">
        <v>133</v>
      </c>
      <c r="H36" s="76" t="s">
        <v>133</v>
      </c>
      <c r="I36" s="76" t="s">
        <v>133</v>
      </c>
      <c r="J36" s="709" t="s">
        <v>1170</v>
      </c>
      <c r="K36" s="598"/>
      <c r="L36" s="599"/>
      <c r="M36" s="78">
        <v>699</v>
      </c>
      <c r="N36" s="76">
        <v>276</v>
      </c>
      <c r="O36" s="76">
        <v>35</v>
      </c>
      <c r="P36" s="76">
        <v>115</v>
      </c>
      <c r="Q36" s="76">
        <v>47</v>
      </c>
    </row>
    <row r="37" spans="3:17" ht="17.25" customHeight="1">
      <c r="C37" s="151"/>
      <c r="D37" s="151" t="s">
        <v>1171</v>
      </c>
      <c r="E37" s="78" t="s">
        <v>133</v>
      </c>
      <c r="F37" s="76" t="s">
        <v>133</v>
      </c>
      <c r="G37" s="76" t="s">
        <v>133</v>
      </c>
      <c r="H37" s="76" t="s">
        <v>133</v>
      </c>
      <c r="I37" s="76" t="s">
        <v>133</v>
      </c>
      <c r="J37" s="176"/>
      <c r="K37" s="592" t="s">
        <v>1128</v>
      </c>
      <c r="L37" s="593"/>
      <c r="M37" s="78" t="s">
        <v>133</v>
      </c>
      <c r="N37" s="76" t="s">
        <v>133</v>
      </c>
      <c r="O37" s="76" t="s">
        <v>133</v>
      </c>
      <c r="P37" s="76" t="s">
        <v>133</v>
      </c>
      <c r="Q37" s="76" t="s">
        <v>133</v>
      </c>
    </row>
    <row r="38" spans="3:17" ht="17.25" customHeight="1">
      <c r="C38" s="151"/>
      <c r="D38" s="151" t="s">
        <v>1172</v>
      </c>
      <c r="E38" s="78">
        <v>1</v>
      </c>
      <c r="F38" s="76">
        <v>1</v>
      </c>
      <c r="G38" s="76" t="s">
        <v>133</v>
      </c>
      <c r="H38" s="76" t="s">
        <v>133</v>
      </c>
      <c r="I38" s="76" t="s">
        <v>133</v>
      </c>
      <c r="J38" s="176"/>
      <c r="K38" s="592" t="s">
        <v>1173</v>
      </c>
      <c r="L38" s="593"/>
      <c r="M38" s="78">
        <v>33</v>
      </c>
      <c r="N38" s="76">
        <v>33</v>
      </c>
      <c r="O38" s="76">
        <v>3</v>
      </c>
      <c r="P38" s="76">
        <v>4</v>
      </c>
      <c r="Q38" s="76">
        <v>4</v>
      </c>
    </row>
    <row r="39" spans="3:17" ht="17.25" customHeight="1">
      <c r="C39" s="151"/>
      <c r="D39" s="151" t="s">
        <v>1174</v>
      </c>
      <c r="E39" s="78" t="s">
        <v>133</v>
      </c>
      <c r="F39" s="76" t="s">
        <v>133</v>
      </c>
      <c r="G39" s="76" t="s">
        <v>133</v>
      </c>
      <c r="H39" s="76" t="s">
        <v>133</v>
      </c>
      <c r="I39" s="76" t="s">
        <v>133</v>
      </c>
      <c r="J39" s="176"/>
      <c r="K39" s="592" t="s">
        <v>1175</v>
      </c>
      <c r="L39" s="593"/>
      <c r="M39" s="78">
        <v>1</v>
      </c>
      <c r="N39" s="76">
        <v>1</v>
      </c>
      <c r="O39" s="76" t="s">
        <v>133</v>
      </c>
      <c r="P39" s="76" t="s">
        <v>133</v>
      </c>
      <c r="Q39" s="76" t="s">
        <v>133</v>
      </c>
    </row>
    <row r="40" spans="3:17" ht="17.25" customHeight="1">
      <c r="C40" s="151"/>
      <c r="D40" s="151" t="s">
        <v>1176</v>
      </c>
      <c r="E40" s="78" t="s">
        <v>133</v>
      </c>
      <c r="F40" s="76">
        <v>1</v>
      </c>
      <c r="G40" s="76" t="s">
        <v>133</v>
      </c>
      <c r="H40" s="76" t="s">
        <v>133</v>
      </c>
      <c r="I40" s="76" t="s">
        <v>133</v>
      </c>
      <c r="J40" s="176"/>
      <c r="K40" s="714" t="s">
        <v>1177</v>
      </c>
      <c r="L40" s="715"/>
      <c r="M40" s="549">
        <v>7</v>
      </c>
      <c r="N40" s="484" t="s">
        <v>113</v>
      </c>
      <c r="O40" s="484" t="s">
        <v>113</v>
      </c>
      <c r="P40" s="484" t="s">
        <v>113</v>
      </c>
      <c r="Q40" s="484" t="s">
        <v>113</v>
      </c>
    </row>
    <row r="41" spans="3:17" ht="17.25" customHeight="1">
      <c r="C41" s="151"/>
      <c r="D41" s="151"/>
      <c r="E41" s="78"/>
      <c r="F41" s="76"/>
      <c r="G41" s="76"/>
      <c r="H41" s="76"/>
      <c r="I41" s="76"/>
      <c r="J41" s="176"/>
      <c r="K41" s="592" t="s">
        <v>1178</v>
      </c>
      <c r="L41" s="593"/>
      <c r="M41" s="78" t="s">
        <v>113</v>
      </c>
      <c r="N41" s="76" t="s">
        <v>113</v>
      </c>
      <c r="O41" s="76" t="s">
        <v>113</v>
      </c>
      <c r="P41" s="76" t="s">
        <v>113</v>
      </c>
      <c r="Q41" s="76" t="s">
        <v>113</v>
      </c>
    </row>
    <row r="42" spans="3:17" ht="17.25" customHeight="1">
      <c r="C42" s="716" t="s">
        <v>1179</v>
      </c>
      <c r="D42" s="717"/>
      <c r="E42" s="550" t="s">
        <v>854</v>
      </c>
      <c r="F42" s="551">
        <v>1</v>
      </c>
      <c r="G42" s="552" t="s">
        <v>133</v>
      </c>
      <c r="H42" s="552" t="s">
        <v>133</v>
      </c>
      <c r="I42" s="552" t="s">
        <v>133</v>
      </c>
      <c r="J42" s="176"/>
      <c r="K42" s="592" t="s">
        <v>1180</v>
      </c>
      <c r="L42" s="593"/>
      <c r="M42" s="78">
        <v>4</v>
      </c>
      <c r="N42" s="76">
        <v>5</v>
      </c>
      <c r="O42" s="76" t="s">
        <v>113</v>
      </c>
      <c r="P42" s="76">
        <v>1</v>
      </c>
      <c r="Q42" s="76">
        <v>2</v>
      </c>
    </row>
    <row r="43" spans="3:17" ht="34.5" customHeight="1">
      <c r="C43" s="716"/>
      <c r="D43" s="717"/>
      <c r="E43" s="553"/>
      <c r="F43" s="552"/>
      <c r="G43" s="552"/>
      <c r="H43" s="552"/>
      <c r="I43" s="552"/>
      <c r="J43" s="176"/>
      <c r="K43" s="718" t="s">
        <v>1181</v>
      </c>
      <c r="L43" s="719"/>
      <c r="M43" s="78">
        <v>378</v>
      </c>
      <c r="N43" s="76">
        <v>205</v>
      </c>
      <c r="O43" s="76">
        <v>16</v>
      </c>
      <c r="P43" s="76">
        <v>84</v>
      </c>
      <c r="Q43" s="76">
        <v>38</v>
      </c>
    </row>
    <row r="44" spans="3:17" ht="34.5" customHeight="1">
      <c r="C44" s="710"/>
      <c r="D44" s="711"/>
      <c r="E44" s="379"/>
      <c r="F44" s="380"/>
      <c r="G44" s="380"/>
      <c r="H44" s="380"/>
      <c r="I44" s="380"/>
      <c r="J44" s="554"/>
      <c r="K44" s="712" t="s">
        <v>1182</v>
      </c>
      <c r="L44" s="713"/>
      <c r="M44" s="379">
        <v>276</v>
      </c>
      <c r="N44" s="380">
        <v>32</v>
      </c>
      <c r="O44" s="380">
        <v>16</v>
      </c>
      <c r="P44" s="380">
        <v>26</v>
      </c>
      <c r="Q44" s="380">
        <v>3</v>
      </c>
    </row>
    <row r="45" spans="3:17">
      <c r="C45" s="43" t="s">
        <v>1183</v>
      </c>
    </row>
    <row r="46" spans="3:17">
      <c r="C46" s="43" t="s">
        <v>1184</v>
      </c>
    </row>
  </sheetData>
  <mergeCells count="46">
    <mergeCell ref="C44:D44"/>
    <mergeCell ref="K44:L44"/>
    <mergeCell ref="K40:L40"/>
    <mergeCell ref="K41:L41"/>
    <mergeCell ref="C42:D42"/>
    <mergeCell ref="K42:L42"/>
    <mergeCell ref="C43:D43"/>
    <mergeCell ref="K43:L43"/>
    <mergeCell ref="K39:L39"/>
    <mergeCell ref="C27:D27"/>
    <mergeCell ref="K27:L27"/>
    <mergeCell ref="K28:L28"/>
    <mergeCell ref="K29:L29"/>
    <mergeCell ref="K30:L30"/>
    <mergeCell ref="C32:D32"/>
    <mergeCell ref="J32:L32"/>
    <mergeCell ref="K33:L33"/>
    <mergeCell ref="K34:L34"/>
    <mergeCell ref="J36:L36"/>
    <mergeCell ref="K37:L37"/>
    <mergeCell ref="K38:L38"/>
    <mergeCell ref="K26:L26"/>
    <mergeCell ref="C16:D16"/>
    <mergeCell ref="K16:L16"/>
    <mergeCell ref="K17:L17"/>
    <mergeCell ref="K18:L18"/>
    <mergeCell ref="K19:L19"/>
    <mergeCell ref="K20:L20"/>
    <mergeCell ref="K21:L21"/>
    <mergeCell ref="K22:L22"/>
    <mergeCell ref="K23:L23"/>
    <mergeCell ref="K24:L24"/>
    <mergeCell ref="K25:L25"/>
    <mergeCell ref="K15:L15"/>
    <mergeCell ref="C3:Q3"/>
    <mergeCell ref="C5:D6"/>
    <mergeCell ref="E5:E6"/>
    <mergeCell ref="J5:L6"/>
    <mergeCell ref="M5:M6"/>
    <mergeCell ref="C7:D7"/>
    <mergeCell ref="J7:L7"/>
    <mergeCell ref="K8:L8"/>
    <mergeCell ref="C9:D9"/>
    <mergeCell ref="K9:L9"/>
    <mergeCell ref="K10:L10"/>
    <mergeCell ref="K11:L11"/>
  </mergeCells>
  <phoneticPr fontId="3"/>
  <pageMargins left="0.59055118110236227" right="0.59055118110236227" top="0.59055118110236227" bottom="0.59055118110236227" header="0.31496062992125984" footer="0.31496062992125984"/>
  <pageSetup paperSize="9" scale="72" orientation="portrait" r:id="rId1"/>
  <headerFooter>
    <oddHeader>&amp;L埼玉県統計年鑑&amp;C&amp;F&amp;R15 衛生・福祉・環境</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A187C-62B7-445A-8397-6BE4CE0EF440}">
  <dimension ref="A1:R67"/>
  <sheetViews>
    <sheetView zoomScaleNormal="100" workbookViewId="0">
      <selection activeCell="A2" sqref="A2:C2"/>
    </sheetView>
  </sheetViews>
  <sheetFormatPr defaultColWidth="9" defaultRowHeight="14.25" customHeight="1"/>
  <cols>
    <col min="1" max="2" width="4.6328125" style="43" customWidth="1"/>
    <col min="3" max="3" width="2" style="43" customWidth="1"/>
    <col min="4" max="4" width="12.453125" style="43" customWidth="1"/>
    <col min="5" max="5" width="10" style="43" customWidth="1"/>
    <col min="6" max="8" width="10.08984375" style="43" customWidth="1"/>
    <col min="9" max="9" width="2" style="43" customWidth="1"/>
    <col min="10" max="10" width="12.453125" style="43" customWidth="1"/>
    <col min="11" max="11" width="10" style="43" customWidth="1"/>
    <col min="12" max="14" width="10.08984375" style="43" customWidth="1"/>
    <col min="15" max="15" width="4.6328125" style="43" customWidth="1"/>
    <col min="16" max="16384" width="9" style="43"/>
  </cols>
  <sheetData>
    <row r="1" spans="1:15" ht="13">
      <c r="A1" s="43">
        <v>2023</v>
      </c>
    </row>
    <row r="2" spans="1:15" ht="13"/>
    <row r="3" spans="1:15" ht="21">
      <c r="C3" s="581" t="s">
        <v>327</v>
      </c>
      <c r="D3" s="581"/>
      <c r="E3" s="581"/>
      <c r="F3" s="581"/>
      <c r="G3" s="581"/>
      <c r="H3" s="581"/>
      <c r="I3" s="581"/>
      <c r="J3" s="581"/>
      <c r="K3" s="581"/>
      <c r="L3" s="581"/>
      <c r="M3" s="581"/>
      <c r="N3" s="581"/>
      <c r="O3" s="175"/>
    </row>
    <row r="4" spans="1:15" ht="14.5" thickBot="1">
      <c r="C4" s="97" t="s">
        <v>328</v>
      </c>
      <c r="N4" s="99" t="s">
        <v>329</v>
      </c>
      <c r="O4" s="99"/>
    </row>
    <row r="5" spans="1:15" s="90" customFormat="1" ht="15" customHeight="1" thickTop="1">
      <c r="A5" s="43"/>
      <c r="B5" s="43"/>
      <c r="C5" s="675" t="s">
        <v>330</v>
      </c>
      <c r="D5" s="586"/>
      <c r="E5" s="582"/>
      <c r="F5" s="587" t="s">
        <v>331</v>
      </c>
      <c r="G5" s="587" t="s">
        <v>166</v>
      </c>
      <c r="H5" s="666" t="s">
        <v>332</v>
      </c>
      <c r="I5" s="703" t="s">
        <v>333</v>
      </c>
      <c r="J5" s="586"/>
      <c r="K5" s="582"/>
      <c r="L5" s="587" t="s">
        <v>165</v>
      </c>
      <c r="M5" s="587" t="s">
        <v>166</v>
      </c>
      <c r="N5" s="666" t="s">
        <v>168</v>
      </c>
      <c r="O5" s="151"/>
    </row>
    <row r="6" spans="1:15" s="90" customFormat="1" ht="15" customHeight="1">
      <c r="A6" s="43"/>
      <c r="B6" s="43"/>
      <c r="C6" s="642"/>
      <c r="D6" s="642"/>
      <c r="E6" s="573"/>
      <c r="F6" s="588"/>
      <c r="G6" s="588"/>
      <c r="H6" s="580"/>
      <c r="I6" s="704"/>
      <c r="J6" s="642"/>
      <c r="K6" s="573"/>
      <c r="L6" s="588"/>
      <c r="M6" s="588"/>
      <c r="N6" s="580"/>
      <c r="O6" s="151"/>
    </row>
    <row r="7" spans="1:15" ht="15" customHeight="1">
      <c r="C7" s="592" t="s">
        <v>747</v>
      </c>
      <c r="D7" s="720"/>
      <c r="E7" s="721"/>
      <c r="F7" s="109">
        <v>27035</v>
      </c>
      <c r="G7" s="91">
        <v>26122</v>
      </c>
      <c r="H7" s="91">
        <v>13622</v>
      </c>
      <c r="I7" s="161"/>
      <c r="J7" s="722" t="s">
        <v>334</v>
      </c>
      <c r="K7" s="62" t="s">
        <v>335</v>
      </c>
      <c r="L7" s="109">
        <v>646</v>
      </c>
      <c r="M7" s="91">
        <v>709</v>
      </c>
      <c r="N7" s="91">
        <v>536</v>
      </c>
      <c r="O7" s="114"/>
    </row>
    <row r="8" spans="1:15" ht="15" customHeight="1">
      <c r="C8" s="592" t="s">
        <v>337</v>
      </c>
      <c r="D8" s="720"/>
      <c r="E8" s="721"/>
      <c r="F8" s="109">
        <v>27874</v>
      </c>
      <c r="G8" s="91">
        <v>27178</v>
      </c>
      <c r="H8" s="91">
        <v>14317</v>
      </c>
      <c r="I8" s="161"/>
      <c r="J8" s="723"/>
      <c r="K8" s="62" t="s">
        <v>336</v>
      </c>
      <c r="L8" s="109">
        <v>50</v>
      </c>
      <c r="M8" s="91">
        <v>54</v>
      </c>
      <c r="N8" s="91">
        <v>79</v>
      </c>
      <c r="O8" s="114"/>
    </row>
    <row r="9" spans="1:15" ht="15" customHeight="1">
      <c r="C9" s="592" t="s">
        <v>102</v>
      </c>
      <c r="D9" s="720"/>
      <c r="E9" s="721"/>
      <c r="F9" s="109" t="s">
        <v>748</v>
      </c>
      <c r="G9" s="91" t="s">
        <v>749</v>
      </c>
      <c r="H9" s="91" t="s">
        <v>750</v>
      </c>
      <c r="I9" s="161"/>
      <c r="J9" s="592" t="s">
        <v>338</v>
      </c>
      <c r="K9" s="593"/>
      <c r="L9" s="109">
        <v>867</v>
      </c>
      <c r="M9" s="91">
        <v>840</v>
      </c>
      <c r="N9" s="91">
        <v>220</v>
      </c>
      <c r="O9" s="114"/>
    </row>
    <row r="10" spans="1:15" ht="15" customHeight="1">
      <c r="C10" s="592" t="s">
        <v>751</v>
      </c>
      <c r="D10" s="720"/>
      <c r="E10" s="721"/>
      <c r="F10" s="109">
        <v>29110</v>
      </c>
      <c r="G10" s="92">
        <v>29141</v>
      </c>
      <c r="H10" s="92">
        <v>14863</v>
      </c>
      <c r="I10" s="161"/>
      <c r="J10" s="592" t="s">
        <v>339</v>
      </c>
      <c r="K10" s="593"/>
      <c r="L10" s="109">
        <v>355</v>
      </c>
      <c r="M10" s="92">
        <v>379</v>
      </c>
      <c r="N10" s="92">
        <v>51</v>
      </c>
      <c r="O10" s="114"/>
    </row>
    <row r="11" spans="1:15" ht="15" customHeight="1">
      <c r="C11" s="151"/>
      <c r="D11" s="151"/>
      <c r="E11" s="62"/>
      <c r="F11" s="162"/>
      <c r="G11" s="162"/>
      <c r="H11" s="162"/>
      <c r="I11" s="161"/>
      <c r="J11" s="592" t="s">
        <v>340</v>
      </c>
      <c r="K11" s="593"/>
      <c r="L11" s="109">
        <v>3691</v>
      </c>
      <c r="M11" s="91">
        <v>3749</v>
      </c>
      <c r="N11" s="91">
        <v>1072</v>
      </c>
      <c r="O11" s="114"/>
    </row>
    <row r="12" spans="1:15" ht="15" customHeight="1">
      <c r="C12" s="598" t="s">
        <v>752</v>
      </c>
      <c r="D12" s="598"/>
      <c r="E12" s="599"/>
      <c r="F12" s="189">
        <v>28183</v>
      </c>
      <c r="G12" s="190">
        <v>28344</v>
      </c>
      <c r="H12" s="190">
        <v>14701</v>
      </c>
      <c r="I12" s="161"/>
      <c r="J12" s="592" t="s">
        <v>341</v>
      </c>
      <c r="K12" s="593"/>
      <c r="L12" s="109" t="s">
        <v>342</v>
      </c>
      <c r="M12" s="91" t="s">
        <v>342</v>
      </c>
      <c r="N12" s="91" t="s">
        <v>342</v>
      </c>
      <c r="O12" s="114"/>
    </row>
    <row r="13" spans="1:15" ht="15" customHeight="1">
      <c r="E13" s="63"/>
      <c r="F13" s="109"/>
      <c r="G13" s="91"/>
      <c r="H13" s="91"/>
      <c r="I13" s="161"/>
      <c r="J13" s="592" t="s">
        <v>343</v>
      </c>
      <c r="K13" s="593"/>
      <c r="L13" s="109">
        <v>477</v>
      </c>
      <c r="M13" s="91">
        <v>543</v>
      </c>
      <c r="N13" s="91">
        <v>224</v>
      </c>
      <c r="O13" s="114"/>
    </row>
    <row r="14" spans="1:15" ht="15" customHeight="1">
      <c r="C14" s="592" t="s">
        <v>344</v>
      </c>
      <c r="D14" s="592"/>
      <c r="E14" s="593"/>
      <c r="F14" s="191">
        <v>27817</v>
      </c>
      <c r="G14" s="121">
        <v>27944</v>
      </c>
      <c r="H14" s="121">
        <v>14596</v>
      </c>
      <c r="I14" s="161"/>
      <c r="J14" s="592" t="s">
        <v>345</v>
      </c>
      <c r="K14" s="593"/>
      <c r="L14" s="109">
        <v>42</v>
      </c>
      <c r="M14" s="91">
        <v>39</v>
      </c>
      <c r="N14" s="91">
        <v>23</v>
      </c>
      <c r="O14" s="114"/>
    </row>
    <row r="15" spans="1:15" ht="15" customHeight="1">
      <c r="D15" s="592" t="s">
        <v>346</v>
      </c>
      <c r="E15" s="593"/>
      <c r="F15" s="163">
        <v>5047</v>
      </c>
      <c r="G15" s="121">
        <v>5249</v>
      </c>
      <c r="H15" s="121">
        <v>3944</v>
      </c>
      <c r="I15" s="161"/>
      <c r="J15" s="592" t="s">
        <v>347</v>
      </c>
      <c r="K15" s="593"/>
      <c r="L15" s="109" t="s">
        <v>342</v>
      </c>
      <c r="M15" s="91" t="s">
        <v>342</v>
      </c>
      <c r="N15" s="91" t="s">
        <v>342</v>
      </c>
      <c r="O15" s="114"/>
    </row>
    <row r="16" spans="1:15" ht="15" customHeight="1">
      <c r="D16" s="592" t="s">
        <v>348</v>
      </c>
      <c r="E16" s="593"/>
      <c r="F16" s="109" t="s">
        <v>342</v>
      </c>
      <c r="G16" s="91" t="s">
        <v>342</v>
      </c>
      <c r="H16" s="91" t="s">
        <v>342</v>
      </c>
      <c r="I16" s="161"/>
      <c r="J16" s="592" t="s">
        <v>349</v>
      </c>
      <c r="K16" s="593"/>
      <c r="L16" s="109" t="s">
        <v>342</v>
      </c>
      <c r="M16" s="91" t="s">
        <v>342</v>
      </c>
      <c r="N16" s="91" t="s">
        <v>342</v>
      </c>
      <c r="O16" s="114"/>
    </row>
    <row r="17" spans="4:15" ht="15" customHeight="1">
      <c r="D17" s="592" t="s">
        <v>350</v>
      </c>
      <c r="E17" s="593"/>
      <c r="F17" s="163">
        <v>1</v>
      </c>
      <c r="G17" s="164">
        <v>1</v>
      </c>
      <c r="H17" s="91">
        <v>1</v>
      </c>
      <c r="I17" s="161"/>
      <c r="J17" s="724" t="s">
        <v>351</v>
      </c>
      <c r="K17" s="725"/>
      <c r="L17" s="109" t="s">
        <v>342</v>
      </c>
      <c r="M17" s="91" t="s">
        <v>342</v>
      </c>
      <c r="N17" s="91" t="s">
        <v>342</v>
      </c>
      <c r="O17" s="114"/>
    </row>
    <row r="18" spans="4:15" ht="15" customHeight="1">
      <c r="D18" s="592" t="s">
        <v>352</v>
      </c>
      <c r="E18" s="593"/>
      <c r="F18" s="163">
        <v>176</v>
      </c>
      <c r="G18" s="164">
        <v>175</v>
      </c>
      <c r="H18" s="164">
        <v>83</v>
      </c>
      <c r="I18" s="161"/>
      <c r="J18" s="724" t="s">
        <v>353</v>
      </c>
      <c r="K18" s="725"/>
      <c r="L18" s="109" t="s">
        <v>342</v>
      </c>
      <c r="M18" s="91" t="s">
        <v>342</v>
      </c>
      <c r="N18" s="91" t="s">
        <v>342</v>
      </c>
      <c r="O18" s="114"/>
    </row>
    <row r="19" spans="4:15" ht="15" customHeight="1">
      <c r="D19" s="592" t="s">
        <v>354</v>
      </c>
      <c r="E19" s="593"/>
      <c r="F19" s="163">
        <v>7</v>
      </c>
      <c r="G19" s="164">
        <v>6</v>
      </c>
      <c r="H19" s="164">
        <v>6</v>
      </c>
      <c r="I19" s="161"/>
      <c r="J19" s="724" t="s">
        <v>355</v>
      </c>
      <c r="K19" s="725"/>
      <c r="L19" s="109" t="s">
        <v>342</v>
      </c>
      <c r="M19" s="91" t="s">
        <v>342</v>
      </c>
      <c r="N19" s="91" t="s">
        <v>342</v>
      </c>
      <c r="O19" s="114"/>
    </row>
    <row r="20" spans="4:15" ht="15" customHeight="1">
      <c r="D20" s="592" t="s">
        <v>356</v>
      </c>
      <c r="E20" s="593"/>
      <c r="F20" s="163">
        <v>423</v>
      </c>
      <c r="G20" s="164">
        <v>410</v>
      </c>
      <c r="H20" s="164">
        <v>50</v>
      </c>
      <c r="I20" s="161"/>
      <c r="J20" s="724" t="s">
        <v>357</v>
      </c>
      <c r="K20" s="725"/>
      <c r="L20" s="109">
        <v>2449</v>
      </c>
      <c r="M20" s="91">
        <v>2173</v>
      </c>
      <c r="N20" s="91">
        <v>526</v>
      </c>
      <c r="O20" s="114"/>
    </row>
    <row r="21" spans="4:15" ht="15" customHeight="1">
      <c r="D21" s="592" t="s">
        <v>358</v>
      </c>
      <c r="E21" s="593"/>
      <c r="F21" s="109" t="s">
        <v>342</v>
      </c>
      <c r="G21" s="91" t="s">
        <v>342</v>
      </c>
      <c r="H21" s="91" t="s">
        <v>342</v>
      </c>
      <c r="I21" s="161"/>
      <c r="J21" s="724" t="s">
        <v>359</v>
      </c>
      <c r="K21" s="725"/>
      <c r="L21" s="109">
        <v>71</v>
      </c>
      <c r="M21" s="91">
        <v>76</v>
      </c>
      <c r="N21" s="91">
        <v>1</v>
      </c>
      <c r="O21" s="114"/>
    </row>
    <row r="22" spans="4:15" ht="15" customHeight="1">
      <c r="D22" s="592" t="s">
        <v>360</v>
      </c>
      <c r="E22" s="593"/>
      <c r="F22" s="109" t="s">
        <v>342</v>
      </c>
      <c r="G22" s="91" t="s">
        <v>342</v>
      </c>
      <c r="H22" s="91" t="s">
        <v>342</v>
      </c>
      <c r="I22" s="161"/>
      <c r="J22" s="724" t="s">
        <v>361</v>
      </c>
      <c r="K22" s="725"/>
      <c r="L22" s="109" t="s">
        <v>342</v>
      </c>
      <c r="M22" s="91" t="s">
        <v>342</v>
      </c>
      <c r="N22" s="91" t="s">
        <v>342</v>
      </c>
      <c r="O22" s="114"/>
    </row>
    <row r="23" spans="4:15" ht="15" customHeight="1">
      <c r="D23" s="592" t="s">
        <v>362</v>
      </c>
      <c r="E23" s="593"/>
      <c r="F23" s="163" ph="1">
        <v>24</v>
      </c>
      <c r="G23" s="164">
        <v>25</v>
      </c>
      <c r="H23" s="164">
        <v>4</v>
      </c>
      <c r="I23" s="161"/>
      <c r="J23" s="724" t="s">
        <v>363</v>
      </c>
      <c r="K23" s="725"/>
      <c r="L23" s="109">
        <v>9</v>
      </c>
      <c r="M23" s="91">
        <v>11</v>
      </c>
      <c r="N23" s="91">
        <v>1</v>
      </c>
      <c r="O23" s="114"/>
    </row>
    <row r="24" spans="4:15" ht="15" customHeight="1">
      <c r="D24" s="592" t="s">
        <v>364</v>
      </c>
      <c r="E24" s="593"/>
      <c r="F24" s="163">
        <v>6</v>
      </c>
      <c r="G24" s="164">
        <v>6</v>
      </c>
      <c r="H24" s="164" t="s">
        <v>342</v>
      </c>
      <c r="I24" s="161"/>
      <c r="J24" s="592" t="s">
        <v>365</v>
      </c>
      <c r="K24" s="593"/>
      <c r="L24" s="173">
        <v>1279</v>
      </c>
      <c r="M24" s="92">
        <v>1251</v>
      </c>
      <c r="N24" s="92">
        <v>216</v>
      </c>
      <c r="O24" s="114"/>
    </row>
    <row r="25" spans="4:15" ht="15" customHeight="1">
      <c r="D25" s="592" t="s">
        <v>366</v>
      </c>
      <c r="E25" s="593"/>
      <c r="F25" s="109" t="s">
        <v>342</v>
      </c>
      <c r="G25" s="164" t="s">
        <v>342</v>
      </c>
      <c r="H25" s="165" t="s">
        <v>342</v>
      </c>
      <c r="I25" s="176"/>
      <c r="J25" s="592" t="s">
        <v>367</v>
      </c>
      <c r="K25" s="593"/>
      <c r="L25" s="43">
        <v>82</v>
      </c>
      <c r="M25" s="43">
        <v>69</v>
      </c>
      <c r="N25" s="43">
        <v>26</v>
      </c>
      <c r="O25" s="114"/>
    </row>
    <row r="26" spans="4:15" ht="15" customHeight="1">
      <c r="D26" s="592" t="s">
        <v>368</v>
      </c>
      <c r="E26" s="593"/>
      <c r="F26" s="163">
        <v>105</v>
      </c>
      <c r="G26" s="164">
        <v>104</v>
      </c>
      <c r="H26" s="164">
        <v>5</v>
      </c>
      <c r="I26" s="726"/>
      <c r="J26" s="592"/>
      <c r="K26" s="593"/>
      <c r="O26" s="114"/>
    </row>
    <row r="27" spans="4:15" ht="15" customHeight="1">
      <c r="D27" s="592" t="s">
        <v>369</v>
      </c>
      <c r="E27" s="593"/>
      <c r="F27" s="163">
        <v>3</v>
      </c>
      <c r="G27" s="164">
        <v>3</v>
      </c>
      <c r="H27" s="165" t="s">
        <v>342</v>
      </c>
      <c r="I27" s="726" t="s">
        <v>370</v>
      </c>
      <c r="J27" s="592"/>
      <c r="K27" s="593"/>
      <c r="L27" s="43">
        <v>366</v>
      </c>
      <c r="M27" s="61">
        <v>400</v>
      </c>
      <c r="N27" s="61">
        <v>105</v>
      </c>
      <c r="O27" s="114"/>
    </row>
    <row r="28" spans="4:15" ht="15" customHeight="1">
      <c r="D28" s="727" t="s">
        <v>371</v>
      </c>
      <c r="E28" s="62" t="s">
        <v>372</v>
      </c>
      <c r="F28" s="163">
        <v>5</v>
      </c>
      <c r="G28" s="164">
        <v>12</v>
      </c>
      <c r="H28" s="164">
        <v>2</v>
      </c>
      <c r="I28" s="161"/>
      <c r="J28" s="592" t="s">
        <v>373</v>
      </c>
      <c r="K28" s="593"/>
      <c r="L28" s="109">
        <v>51</v>
      </c>
      <c r="M28" s="91">
        <v>78</v>
      </c>
      <c r="N28" s="92">
        <v>76</v>
      </c>
      <c r="O28" s="114"/>
    </row>
    <row r="29" spans="4:15" ht="15" customHeight="1">
      <c r="D29" s="727"/>
      <c r="E29" s="62" t="s">
        <v>374</v>
      </c>
      <c r="F29" s="163">
        <v>37</v>
      </c>
      <c r="G29" s="164">
        <v>39</v>
      </c>
      <c r="H29" s="164">
        <v>9</v>
      </c>
      <c r="I29" s="161"/>
      <c r="J29" s="592" t="s">
        <v>375</v>
      </c>
      <c r="K29" s="593"/>
      <c r="L29" s="109">
        <v>1</v>
      </c>
      <c r="M29" s="91" t="s">
        <v>342</v>
      </c>
      <c r="N29" s="91">
        <v>1</v>
      </c>
      <c r="O29" s="114"/>
    </row>
    <row r="30" spans="4:15" ht="15" customHeight="1">
      <c r="D30" s="592" t="s">
        <v>376</v>
      </c>
      <c r="E30" s="593"/>
      <c r="F30" s="163">
        <v>12</v>
      </c>
      <c r="G30" s="164">
        <v>7</v>
      </c>
      <c r="H30" s="164">
        <v>12</v>
      </c>
      <c r="I30" s="161"/>
      <c r="J30" s="592" t="s">
        <v>377</v>
      </c>
      <c r="K30" s="593"/>
      <c r="L30" s="109">
        <v>30</v>
      </c>
      <c r="M30" s="91">
        <v>28</v>
      </c>
      <c r="N30" s="91">
        <v>15</v>
      </c>
      <c r="O30" s="114"/>
    </row>
    <row r="31" spans="4:15" ht="15" customHeight="1">
      <c r="D31" s="714" t="s">
        <v>753</v>
      </c>
      <c r="E31" s="715"/>
      <c r="F31" s="166" t="s">
        <v>342</v>
      </c>
      <c r="G31" s="167" t="s">
        <v>342</v>
      </c>
      <c r="H31" s="167" t="s">
        <v>342</v>
      </c>
      <c r="I31" s="161"/>
      <c r="J31" s="592" t="s">
        <v>379</v>
      </c>
      <c r="K31" s="593"/>
      <c r="L31" s="109" t="s">
        <v>342</v>
      </c>
      <c r="M31" s="91" t="s">
        <v>342</v>
      </c>
      <c r="N31" s="91" t="s">
        <v>342</v>
      </c>
      <c r="O31" s="114"/>
    </row>
    <row r="32" spans="4:15" ht="15" customHeight="1">
      <c r="D32" s="730" t="s">
        <v>378</v>
      </c>
      <c r="E32" s="731"/>
      <c r="F32" s="163">
        <v>46</v>
      </c>
      <c r="G32" s="164">
        <v>48</v>
      </c>
      <c r="H32" s="164" t="s">
        <v>342</v>
      </c>
      <c r="I32" s="161"/>
      <c r="J32" s="592" t="s">
        <v>381</v>
      </c>
      <c r="K32" s="593"/>
      <c r="L32" s="109" t="s">
        <v>342</v>
      </c>
      <c r="M32" s="91" t="s">
        <v>342</v>
      </c>
      <c r="N32" s="91" t="s">
        <v>342</v>
      </c>
      <c r="O32" s="114"/>
    </row>
    <row r="33" spans="1:18" ht="15" customHeight="1">
      <c r="D33" s="592" t="s">
        <v>380</v>
      </c>
      <c r="E33" s="593"/>
      <c r="F33" s="163">
        <v>130</v>
      </c>
      <c r="G33" s="164">
        <v>146</v>
      </c>
      <c r="H33" s="164">
        <v>30</v>
      </c>
      <c r="I33" s="161"/>
      <c r="J33" s="592" t="s">
        <v>366</v>
      </c>
      <c r="K33" s="593"/>
      <c r="L33" s="109" t="s">
        <v>342</v>
      </c>
      <c r="M33" s="91" t="s">
        <v>342</v>
      </c>
      <c r="N33" s="91">
        <v>1</v>
      </c>
      <c r="O33" s="114"/>
    </row>
    <row r="34" spans="1:18" ht="15" customHeight="1">
      <c r="D34" s="592" t="s">
        <v>382</v>
      </c>
      <c r="E34" s="593"/>
      <c r="F34" s="163">
        <v>385</v>
      </c>
      <c r="G34" s="164">
        <v>390</v>
      </c>
      <c r="H34" s="164">
        <v>29</v>
      </c>
      <c r="I34" s="161"/>
      <c r="J34" s="592" t="s">
        <v>384</v>
      </c>
      <c r="K34" s="593"/>
      <c r="L34" s="109">
        <v>8</v>
      </c>
      <c r="M34" s="91">
        <v>9</v>
      </c>
      <c r="N34" s="91">
        <v>4</v>
      </c>
      <c r="O34" s="114"/>
    </row>
    <row r="35" spans="1:18" ht="15" customHeight="1">
      <c r="D35" s="728" t="s">
        <v>383</v>
      </c>
      <c r="E35" s="729"/>
      <c r="F35" s="163">
        <v>149</v>
      </c>
      <c r="G35" s="164">
        <v>148</v>
      </c>
      <c r="H35" s="164">
        <v>16</v>
      </c>
      <c r="I35" s="161"/>
      <c r="J35" s="592" t="s">
        <v>359</v>
      </c>
      <c r="K35" s="593"/>
      <c r="L35" s="109" t="s">
        <v>342</v>
      </c>
      <c r="M35" s="91" t="s">
        <v>342</v>
      </c>
      <c r="N35" s="91" t="s">
        <v>342</v>
      </c>
      <c r="O35" s="114"/>
    </row>
    <row r="36" spans="1:18" ht="15" customHeight="1">
      <c r="D36" s="592" t="s">
        <v>385</v>
      </c>
      <c r="E36" s="593"/>
      <c r="F36" s="191">
        <v>4010</v>
      </c>
      <c r="G36" s="164">
        <v>3984</v>
      </c>
      <c r="H36" s="121">
        <v>1551</v>
      </c>
      <c r="I36" s="161"/>
      <c r="J36" s="592" t="s">
        <v>365</v>
      </c>
      <c r="K36" s="593"/>
      <c r="L36" s="109">
        <v>276</v>
      </c>
      <c r="M36" s="92">
        <v>285</v>
      </c>
      <c r="N36" s="92">
        <v>8</v>
      </c>
      <c r="O36" s="114"/>
    </row>
    <row r="37" spans="1:18" ht="15" customHeight="1">
      <c r="D37" s="727" t="s">
        <v>386</v>
      </c>
      <c r="E37" s="62" t="s">
        <v>335</v>
      </c>
      <c r="F37" s="163">
        <v>320</v>
      </c>
      <c r="G37" s="164">
        <v>301</v>
      </c>
      <c r="H37" s="164">
        <v>166</v>
      </c>
      <c r="I37" s="161"/>
      <c r="L37" s="64"/>
      <c r="O37" s="114"/>
    </row>
    <row r="38" spans="1:18" ht="15" customHeight="1">
      <c r="C38" s="66"/>
      <c r="D38" s="732"/>
      <c r="E38" s="65" t="s">
        <v>336</v>
      </c>
      <c r="F38" s="168">
        <v>7062</v>
      </c>
      <c r="G38" s="169">
        <v>7145</v>
      </c>
      <c r="H38" s="169">
        <v>5729</v>
      </c>
      <c r="I38" s="170"/>
      <c r="J38" s="66"/>
      <c r="K38" s="67"/>
      <c r="L38" s="117"/>
      <c r="M38" s="118"/>
      <c r="N38" s="118"/>
    </row>
    <row r="39" spans="1:18" ht="13.5" customHeight="1">
      <c r="C39" s="43" t="s">
        <v>387</v>
      </c>
      <c r="F39" s="171"/>
      <c r="G39" s="114"/>
    </row>
    <row r="40" spans="1:18" ht="13.5" customHeight="1">
      <c r="C40" s="43" t="s">
        <v>388</v>
      </c>
    </row>
    <row r="41" spans="1:18" ht="13.5" customHeight="1">
      <c r="C41" s="43" t="s">
        <v>389</v>
      </c>
    </row>
    <row r="42" spans="1:18" ht="13.5" customHeight="1">
      <c r="C42" s="43" t="s">
        <v>390</v>
      </c>
      <c r="F42" s="114"/>
    </row>
    <row r="43" spans="1:18" s="90" customFormat="1" ht="26.25" customHeight="1">
      <c r="A43" s="43"/>
      <c r="B43" s="43"/>
      <c r="C43" s="43"/>
      <c r="D43" s="43"/>
      <c r="E43" s="43"/>
      <c r="F43" s="43"/>
      <c r="G43" s="43"/>
      <c r="H43" s="43"/>
      <c r="I43" s="43"/>
      <c r="J43" s="43"/>
      <c r="K43" s="43"/>
      <c r="L43" s="43"/>
      <c r="M43" s="43"/>
      <c r="N43" s="43"/>
      <c r="O43" s="43"/>
    </row>
    <row r="44" spans="1:18" s="90" customFormat="1" ht="14.5" thickBot="1">
      <c r="A44" s="43"/>
      <c r="B44" s="43"/>
      <c r="C44" s="97" t="s">
        <v>399</v>
      </c>
      <c r="D44" s="43"/>
      <c r="E44" s="43"/>
      <c r="F44" s="43"/>
      <c r="G44" s="43"/>
      <c r="H44" s="43"/>
      <c r="I44" s="43"/>
      <c r="J44" s="43"/>
      <c r="K44" s="43"/>
      <c r="L44" s="43"/>
      <c r="M44" s="43"/>
      <c r="N44" s="99" t="s">
        <v>329</v>
      </c>
      <c r="O44" s="99"/>
    </row>
    <row r="45" spans="1:18" s="90" customFormat="1" ht="15" customHeight="1" thickTop="1">
      <c r="A45" s="43"/>
      <c r="B45" s="43"/>
      <c r="C45" s="675" t="s">
        <v>330</v>
      </c>
      <c r="D45" s="675"/>
      <c r="E45" s="572"/>
      <c r="F45" s="587" t="s">
        <v>331</v>
      </c>
      <c r="G45" s="587" t="s">
        <v>166</v>
      </c>
      <c r="H45" s="666" t="s">
        <v>168</v>
      </c>
      <c r="I45" s="703" t="s">
        <v>333</v>
      </c>
      <c r="J45" s="586"/>
      <c r="K45" s="582"/>
      <c r="L45" s="587" t="s">
        <v>165</v>
      </c>
      <c r="M45" s="587" t="s">
        <v>166</v>
      </c>
      <c r="N45" s="666" t="s">
        <v>168</v>
      </c>
      <c r="O45" s="151"/>
    </row>
    <row r="46" spans="1:18" s="90" customFormat="1" ht="15" customHeight="1">
      <c r="A46" s="43"/>
      <c r="B46" s="43"/>
      <c r="C46" s="676"/>
      <c r="D46" s="676"/>
      <c r="E46" s="602"/>
      <c r="F46" s="588"/>
      <c r="G46" s="588"/>
      <c r="H46" s="580"/>
      <c r="I46" s="704"/>
      <c r="J46" s="642"/>
      <c r="K46" s="573"/>
      <c r="L46" s="588"/>
      <c r="M46" s="588"/>
      <c r="N46" s="580"/>
      <c r="O46" s="151"/>
    </row>
    <row r="47" spans="1:18" ht="15" customHeight="1">
      <c r="C47" s="592" t="s">
        <v>747</v>
      </c>
      <c r="D47" s="720"/>
      <c r="E47" s="721"/>
      <c r="F47" s="109">
        <v>37126</v>
      </c>
      <c r="G47" s="91">
        <v>37090</v>
      </c>
      <c r="H47" s="91">
        <v>3456</v>
      </c>
      <c r="I47" s="172"/>
      <c r="J47" s="594" t="s">
        <v>384</v>
      </c>
      <c r="K47" s="595"/>
      <c r="L47" s="109">
        <v>6</v>
      </c>
      <c r="M47" s="91">
        <v>6</v>
      </c>
      <c r="N47" s="91" t="s">
        <v>342</v>
      </c>
      <c r="O47" s="114"/>
    </row>
    <row r="48" spans="1:18" ht="15" customHeight="1">
      <c r="C48" s="592" t="s">
        <v>337</v>
      </c>
      <c r="D48" s="720"/>
      <c r="E48" s="721"/>
      <c r="F48" s="109">
        <v>33791</v>
      </c>
      <c r="G48" s="91">
        <v>33873</v>
      </c>
      <c r="H48" s="91">
        <v>3374</v>
      </c>
      <c r="I48" s="161"/>
      <c r="J48" s="592" t="s">
        <v>400</v>
      </c>
      <c r="K48" s="593"/>
      <c r="L48" s="109" t="s">
        <v>342</v>
      </c>
      <c r="M48" s="91" t="s">
        <v>342</v>
      </c>
      <c r="N48" s="91" t="s">
        <v>342</v>
      </c>
      <c r="O48" s="114"/>
      <c r="P48" s="91"/>
      <c r="Q48" s="91"/>
      <c r="R48" s="91"/>
    </row>
    <row r="49" spans="3:15" ht="15.65" customHeight="1">
      <c r="C49" s="592" t="s">
        <v>102</v>
      </c>
      <c r="D49" s="720"/>
      <c r="E49" s="721"/>
      <c r="F49" s="109" t="s">
        <v>754</v>
      </c>
      <c r="G49" s="91" t="s">
        <v>755</v>
      </c>
      <c r="H49" s="91">
        <v>3429</v>
      </c>
      <c r="I49" s="161"/>
      <c r="J49" s="592" t="s">
        <v>401</v>
      </c>
      <c r="K49" s="593"/>
      <c r="L49" s="109">
        <v>48</v>
      </c>
      <c r="M49" s="91">
        <v>55</v>
      </c>
      <c r="N49" s="91">
        <v>11</v>
      </c>
      <c r="O49" s="114"/>
    </row>
    <row r="50" spans="3:15" ht="15.65" customHeight="1">
      <c r="C50" s="592" t="s">
        <v>751</v>
      </c>
      <c r="D50" s="720"/>
      <c r="E50" s="721"/>
      <c r="F50" s="173">
        <v>27433</v>
      </c>
      <c r="G50" s="92">
        <v>28076</v>
      </c>
      <c r="H50" s="92">
        <v>2786</v>
      </c>
      <c r="I50" s="161"/>
      <c r="J50" s="592" t="s">
        <v>402</v>
      </c>
      <c r="K50" s="593"/>
      <c r="L50" s="109">
        <v>7835</v>
      </c>
      <c r="M50" s="91">
        <v>7881</v>
      </c>
      <c r="N50" s="91">
        <v>74</v>
      </c>
      <c r="O50" s="114"/>
    </row>
    <row r="51" spans="3:15" ht="15.65" customHeight="1">
      <c r="C51" s="151"/>
      <c r="D51" s="151"/>
      <c r="E51" s="62"/>
      <c r="F51" s="162"/>
      <c r="G51" s="162"/>
      <c r="H51" s="162"/>
      <c r="I51" s="161"/>
      <c r="J51" s="592" t="s">
        <v>403</v>
      </c>
      <c r="K51" s="593"/>
      <c r="L51" s="109">
        <v>12</v>
      </c>
      <c r="M51" s="91">
        <v>16</v>
      </c>
      <c r="N51" s="91">
        <v>3</v>
      </c>
      <c r="O51" s="114"/>
    </row>
    <row r="52" spans="3:15" ht="15.65" customHeight="1">
      <c r="C52" s="598" t="s">
        <v>752</v>
      </c>
      <c r="D52" s="598"/>
      <c r="E52" s="599"/>
      <c r="F52" s="110">
        <v>24496</v>
      </c>
      <c r="G52" s="190">
        <v>24523</v>
      </c>
      <c r="H52" s="190">
        <v>2759</v>
      </c>
      <c r="I52" s="161"/>
      <c r="J52" s="592" t="s">
        <v>404</v>
      </c>
      <c r="K52" s="593"/>
      <c r="L52" s="109">
        <v>42</v>
      </c>
      <c r="M52" s="91">
        <v>44</v>
      </c>
      <c r="N52" s="91" t="s">
        <v>342</v>
      </c>
      <c r="O52" s="114"/>
    </row>
    <row r="53" spans="3:15" ht="15.65" customHeight="1">
      <c r="E53" s="63"/>
      <c r="F53" s="109"/>
      <c r="G53" s="91"/>
      <c r="H53" s="91"/>
      <c r="I53" s="161"/>
      <c r="J53" s="728" t="s">
        <v>383</v>
      </c>
      <c r="K53" s="729"/>
      <c r="L53" s="109">
        <v>27</v>
      </c>
      <c r="M53" s="91">
        <v>27</v>
      </c>
      <c r="N53" s="91" t="s">
        <v>342</v>
      </c>
      <c r="O53" s="114"/>
    </row>
    <row r="54" spans="3:15" ht="15.65" customHeight="1">
      <c r="C54" s="592" t="s">
        <v>344</v>
      </c>
      <c r="D54" s="592"/>
      <c r="E54" s="593"/>
      <c r="F54" s="109">
        <v>24495</v>
      </c>
      <c r="G54" s="92">
        <v>24522</v>
      </c>
      <c r="H54" s="92">
        <v>2759</v>
      </c>
      <c r="I54" s="161"/>
      <c r="J54" s="592" t="s">
        <v>405</v>
      </c>
      <c r="K54" s="593"/>
      <c r="L54" s="109">
        <v>10</v>
      </c>
      <c r="M54" s="91">
        <v>10</v>
      </c>
      <c r="N54" s="91">
        <v>13</v>
      </c>
      <c r="O54" s="114"/>
    </row>
    <row r="55" spans="3:15" ht="15.65" customHeight="1">
      <c r="D55" s="592" t="s">
        <v>406</v>
      </c>
      <c r="E55" s="593"/>
      <c r="F55" s="109">
        <v>7508</v>
      </c>
      <c r="G55" s="91">
        <v>7534</v>
      </c>
      <c r="H55" s="91">
        <v>1880</v>
      </c>
      <c r="I55" s="161"/>
      <c r="J55" s="592" t="s">
        <v>357</v>
      </c>
      <c r="K55" s="593"/>
      <c r="L55" s="109">
        <v>4398</v>
      </c>
      <c r="M55" s="91">
        <v>4334</v>
      </c>
      <c r="N55" s="91">
        <v>415</v>
      </c>
      <c r="O55" s="114"/>
    </row>
    <row r="56" spans="3:15" ht="15.65" customHeight="1">
      <c r="D56" s="592" t="s">
        <v>407</v>
      </c>
      <c r="E56" s="593"/>
      <c r="F56" s="109" t="s">
        <v>342</v>
      </c>
      <c r="G56" s="91" t="s">
        <v>342</v>
      </c>
      <c r="H56" s="91" t="s">
        <v>342</v>
      </c>
      <c r="I56" s="161"/>
      <c r="J56" s="592" t="s">
        <v>359</v>
      </c>
      <c r="K56" s="593"/>
      <c r="L56" s="109">
        <v>7</v>
      </c>
      <c r="M56" s="91">
        <v>5</v>
      </c>
      <c r="N56" s="91">
        <v>2</v>
      </c>
      <c r="O56" s="114"/>
    </row>
    <row r="57" spans="3:15" ht="15.65" customHeight="1">
      <c r="D57" s="592" t="s">
        <v>408</v>
      </c>
      <c r="E57" s="593"/>
      <c r="F57" s="109">
        <v>288</v>
      </c>
      <c r="G57" s="91">
        <v>300</v>
      </c>
      <c r="H57" s="91">
        <v>75</v>
      </c>
      <c r="I57" s="161"/>
      <c r="J57" s="592" t="s">
        <v>365</v>
      </c>
      <c r="K57" s="593"/>
      <c r="L57" s="109">
        <v>3506</v>
      </c>
      <c r="M57" s="92">
        <v>3494</v>
      </c>
      <c r="N57" s="92">
        <v>42</v>
      </c>
      <c r="O57" s="114"/>
    </row>
    <row r="58" spans="3:15" ht="15.65" customHeight="1">
      <c r="D58" s="735" t="s">
        <v>409</v>
      </c>
      <c r="E58" s="736"/>
      <c r="F58" s="109">
        <v>9</v>
      </c>
      <c r="G58" s="91">
        <v>9</v>
      </c>
      <c r="H58" s="91">
        <v>2</v>
      </c>
      <c r="I58" s="161"/>
      <c r="J58" s="592" t="s">
        <v>367</v>
      </c>
      <c r="K58" s="593"/>
      <c r="L58" s="109">
        <v>669</v>
      </c>
      <c r="M58" s="91">
        <v>676</v>
      </c>
      <c r="N58" s="91">
        <v>230</v>
      </c>
      <c r="O58" s="114"/>
    </row>
    <row r="59" spans="3:15" ht="15.65" customHeight="1">
      <c r="D59" s="592" t="s">
        <v>375</v>
      </c>
      <c r="E59" s="593"/>
      <c r="F59" s="109" t="s">
        <v>342</v>
      </c>
      <c r="G59" s="91" t="s">
        <v>342</v>
      </c>
      <c r="H59" s="91" t="s">
        <v>342</v>
      </c>
      <c r="I59" s="161"/>
      <c r="K59" s="63"/>
      <c r="L59" s="109"/>
      <c r="M59" s="91"/>
      <c r="N59" s="91"/>
      <c r="O59" s="114"/>
    </row>
    <row r="60" spans="3:15" ht="15.65" customHeight="1">
      <c r="D60" s="592" t="s">
        <v>377</v>
      </c>
      <c r="E60" s="593"/>
      <c r="F60" s="109">
        <v>157</v>
      </c>
      <c r="G60" s="91">
        <v>158</v>
      </c>
      <c r="H60" s="91">
        <v>12</v>
      </c>
      <c r="I60" s="726" t="s">
        <v>370</v>
      </c>
      <c r="J60" s="592"/>
      <c r="K60" s="593"/>
      <c r="L60" s="109">
        <v>1</v>
      </c>
      <c r="M60" s="91">
        <v>1</v>
      </c>
      <c r="N60" s="91" t="s">
        <v>342</v>
      </c>
      <c r="O60" s="114"/>
    </row>
    <row r="61" spans="3:15" ht="15.65" customHeight="1">
      <c r="C61" s="174"/>
      <c r="D61" s="733" t="s">
        <v>410</v>
      </c>
      <c r="E61" s="734"/>
      <c r="F61" s="109" t="s">
        <v>342</v>
      </c>
      <c r="G61" s="91" t="s">
        <v>342</v>
      </c>
      <c r="H61" s="91" t="s">
        <v>342</v>
      </c>
      <c r="I61" s="161"/>
      <c r="J61" s="592" t="s">
        <v>359</v>
      </c>
      <c r="K61" s="593"/>
      <c r="L61" s="109" t="s">
        <v>342</v>
      </c>
      <c r="M61" s="91" t="s">
        <v>342</v>
      </c>
      <c r="N61" s="91" t="s">
        <v>342</v>
      </c>
      <c r="O61" s="114"/>
    </row>
    <row r="62" spans="3:15" ht="15.65" customHeight="1">
      <c r="C62" s="174"/>
      <c r="D62" s="592" t="s">
        <v>360</v>
      </c>
      <c r="E62" s="593"/>
      <c r="F62" s="109" t="s">
        <v>342</v>
      </c>
      <c r="G62" s="91" t="s">
        <v>342</v>
      </c>
      <c r="H62" s="91" t="s">
        <v>342</v>
      </c>
      <c r="I62" s="161"/>
      <c r="J62" s="592" t="s">
        <v>365</v>
      </c>
      <c r="K62" s="593"/>
      <c r="L62" s="91">
        <v>1</v>
      </c>
      <c r="M62" s="91">
        <v>1</v>
      </c>
      <c r="N62" s="91" t="s">
        <v>342</v>
      </c>
      <c r="O62" s="114"/>
    </row>
    <row r="63" spans="3:15" ht="15.65" customHeight="1">
      <c r="C63" s="66"/>
      <c r="D63" s="600" t="s">
        <v>366</v>
      </c>
      <c r="E63" s="601"/>
      <c r="F63" s="117" t="s">
        <v>342</v>
      </c>
      <c r="G63" s="118" t="s">
        <v>342</v>
      </c>
      <c r="H63" s="118" t="s">
        <v>342</v>
      </c>
      <c r="I63" s="170"/>
      <c r="J63" s="600"/>
      <c r="K63" s="601"/>
      <c r="L63" s="117"/>
      <c r="M63" s="118"/>
      <c r="N63" s="118"/>
      <c r="O63" s="114"/>
    </row>
    <row r="64" spans="3:15" ht="13.5" customHeight="1">
      <c r="C64" s="43" t="s">
        <v>387</v>
      </c>
      <c r="F64" s="114"/>
    </row>
    <row r="65" spans="3:7" ht="13.5" customHeight="1">
      <c r="C65" s="43" t="s">
        <v>411</v>
      </c>
    </row>
    <row r="66" spans="3:7" ht="13.5" customHeight="1">
      <c r="C66" s="43" t="s">
        <v>412</v>
      </c>
      <c r="G66" s="114"/>
    </row>
    <row r="67" spans="3:7" ht="13.5" customHeight="1">
      <c r="C67" s="43" t="s">
        <v>413</v>
      </c>
      <c r="F67" s="114"/>
    </row>
  </sheetData>
  <mergeCells count="105">
    <mergeCell ref="D61:E61"/>
    <mergeCell ref="J61:K61"/>
    <mergeCell ref="D62:E62"/>
    <mergeCell ref="J62:K62"/>
    <mergeCell ref="D63:E63"/>
    <mergeCell ref="J63:K63"/>
    <mergeCell ref="D57:E57"/>
    <mergeCell ref="J57:K57"/>
    <mergeCell ref="D58:E58"/>
    <mergeCell ref="J58:K58"/>
    <mergeCell ref="D59:E59"/>
    <mergeCell ref="D60:E60"/>
    <mergeCell ref="I60:K60"/>
    <mergeCell ref="J53:K53"/>
    <mergeCell ref="C54:E54"/>
    <mergeCell ref="J54:K54"/>
    <mergeCell ref="D55:E55"/>
    <mergeCell ref="J55:K55"/>
    <mergeCell ref="D56:E56"/>
    <mergeCell ref="J56:K56"/>
    <mergeCell ref="C49:E49"/>
    <mergeCell ref="J49:K49"/>
    <mergeCell ref="C50:E50"/>
    <mergeCell ref="J50:K50"/>
    <mergeCell ref="J51:K51"/>
    <mergeCell ref="C52:E52"/>
    <mergeCell ref="J52:K52"/>
    <mergeCell ref="L45:L46"/>
    <mergeCell ref="M45:M46"/>
    <mergeCell ref="N45:N46"/>
    <mergeCell ref="C47:E47"/>
    <mergeCell ref="J47:K47"/>
    <mergeCell ref="C48:E48"/>
    <mergeCell ref="J48:K48"/>
    <mergeCell ref="D37:D38"/>
    <mergeCell ref="C45:E46"/>
    <mergeCell ref="F45:F46"/>
    <mergeCell ref="G45:G46"/>
    <mergeCell ref="H45:H46"/>
    <mergeCell ref="I45:K46"/>
    <mergeCell ref="D34:E34"/>
    <mergeCell ref="J34:K34"/>
    <mergeCell ref="D35:E35"/>
    <mergeCell ref="J35:K35"/>
    <mergeCell ref="D36:E36"/>
    <mergeCell ref="J36:K36"/>
    <mergeCell ref="D31:E31"/>
    <mergeCell ref="J31:K31"/>
    <mergeCell ref="D32:E32"/>
    <mergeCell ref="J32:K32"/>
    <mergeCell ref="D33:E33"/>
    <mergeCell ref="J33:K33"/>
    <mergeCell ref="D27:E27"/>
    <mergeCell ref="I27:K27"/>
    <mergeCell ref="D28:D29"/>
    <mergeCell ref="J28:K28"/>
    <mergeCell ref="J29:K29"/>
    <mergeCell ref="D30:E30"/>
    <mergeCell ref="J30:K30"/>
    <mergeCell ref="D24:E24"/>
    <mergeCell ref="J24:K24"/>
    <mergeCell ref="D25:E25"/>
    <mergeCell ref="J25:K25"/>
    <mergeCell ref="D26:E26"/>
    <mergeCell ref="I26:K26"/>
    <mergeCell ref="D21:E21"/>
    <mergeCell ref="J21:K21"/>
    <mergeCell ref="D22:E22"/>
    <mergeCell ref="J22:K22"/>
    <mergeCell ref="D23:E23"/>
    <mergeCell ref="J23:K23"/>
    <mergeCell ref="D18:E18"/>
    <mergeCell ref="J18:K18"/>
    <mergeCell ref="D19:E19"/>
    <mergeCell ref="J19:K19"/>
    <mergeCell ref="D20:E20"/>
    <mergeCell ref="J20:K20"/>
    <mergeCell ref="D15:E15"/>
    <mergeCell ref="J15:K15"/>
    <mergeCell ref="D16:E16"/>
    <mergeCell ref="J16:K16"/>
    <mergeCell ref="D17:E17"/>
    <mergeCell ref="J17:K17"/>
    <mergeCell ref="J11:K11"/>
    <mergeCell ref="C12:E12"/>
    <mergeCell ref="J12:K12"/>
    <mergeCell ref="J13:K13"/>
    <mergeCell ref="C14:E14"/>
    <mergeCell ref="J14:K14"/>
    <mergeCell ref="C7:E7"/>
    <mergeCell ref="J7:J8"/>
    <mergeCell ref="C8:E8"/>
    <mergeCell ref="C9:E9"/>
    <mergeCell ref="J9:K9"/>
    <mergeCell ref="C10:E10"/>
    <mergeCell ref="J10:K10"/>
    <mergeCell ref="C3:N3"/>
    <mergeCell ref="C5:E6"/>
    <mergeCell ref="F5:F6"/>
    <mergeCell ref="G5:G6"/>
    <mergeCell ref="H5:H6"/>
    <mergeCell ref="I5:K6"/>
    <mergeCell ref="L5:L6"/>
    <mergeCell ref="M5:M6"/>
    <mergeCell ref="N5:N6"/>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&amp;L埼玉県統計年鑑&amp;C&amp;F&amp;R17 司法・警察</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84E2F-51F3-42C1-A687-76B553A62D5D}">
  <dimension ref="A1:K15"/>
  <sheetViews>
    <sheetView zoomScaleNormal="100" workbookViewId="0"/>
  </sheetViews>
  <sheetFormatPr defaultColWidth="9" defaultRowHeight="13"/>
  <cols>
    <col min="1" max="2" width="4.6328125" style="43" customWidth="1"/>
    <col min="3" max="3" width="14.36328125" style="43" customWidth="1"/>
    <col min="4" max="9" width="16" style="43" customWidth="1"/>
    <col min="10" max="10" width="4.6328125" style="43" customWidth="1"/>
    <col min="11" max="16384" width="9" style="43"/>
  </cols>
  <sheetData>
    <row r="1" spans="1:11">
      <c r="A1" s="43">
        <v>2023</v>
      </c>
      <c r="K1" s="555"/>
    </row>
    <row r="3" spans="1:11" ht="21">
      <c r="C3" s="581" t="s">
        <v>391</v>
      </c>
      <c r="D3" s="581"/>
      <c r="E3" s="581"/>
      <c r="F3" s="581"/>
      <c r="G3" s="581"/>
      <c r="H3" s="581"/>
      <c r="I3" s="581"/>
    </row>
    <row r="4" spans="1:11" ht="15" customHeight="1" thickBot="1">
      <c r="I4" s="99" t="s">
        <v>329</v>
      </c>
    </row>
    <row r="5" spans="1:11" s="90" customFormat="1" ht="15" customHeight="1" thickTop="1">
      <c r="A5" s="43"/>
      <c r="B5" s="43"/>
      <c r="C5" s="582" t="s">
        <v>96</v>
      </c>
      <c r="D5" s="574" t="s">
        <v>392</v>
      </c>
      <c r="E5" s="575"/>
      <c r="F5" s="589"/>
      <c r="G5" s="574" t="s">
        <v>393</v>
      </c>
      <c r="H5" s="575"/>
      <c r="I5" s="575"/>
    </row>
    <row r="6" spans="1:11" s="90" customFormat="1" ht="15" customHeight="1">
      <c r="A6" s="43"/>
      <c r="B6" s="43"/>
      <c r="C6" s="573"/>
      <c r="D6" s="318" t="s">
        <v>165</v>
      </c>
      <c r="E6" s="476" t="s">
        <v>166</v>
      </c>
      <c r="F6" s="329" t="s">
        <v>168</v>
      </c>
      <c r="G6" s="318" t="s">
        <v>165</v>
      </c>
      <c r="H6" s="476" t="s">
        <v>166</v>
      </c>
      <c r="I6" s="318" t="s">
        <v>168</v>
      </c>
    </row>
    <row r="7" spans="1:11" ht="15" customHeight="1">
      <c r="C7" s="62" t="s">
        <v>315</v>
      </c>
      <c r="D7" s="556">
        <v>40734</v>
      </c>
      <c r="E7" s="446">
        <v>40100</v>
      </c>
      <c r="F7" s="446">
        <v>2995</v>
      </c>
      <c r="G7" s="557">
        <v>7483</v>
      </c>
      <c r="H7" s="446">
        <v>7285</v>
      </c>
      <c r="I7" s="446">
        <v>3787</v>
      </c>
    </row>
    <row r="8" spans="1:11" ht="15" customHeight="1">
      <c r="C8" s="62" t="s">
        <v>394</v>
      </c>
      <c r="D8" s="556">
        <v>42548</v>
      </c>
      <c r="E8" s="446">
        <v>42497</v>
      </c>
      <c r="F8" s="557">
        <v>3046</v>
      </c>
      <c r="G8" s="557">
        <v>7400</v>
      </c>
      <c r="H8" s="557">
        <v>7105</v>
      </c>
      <c r="I8" s="557">
        <v>4082</v>
      </c>
    </row>
    <row r="9" spans="1:11" ht="15" customHeight="1">
      <c r="C9" s="192" t="s">
        <v>1340</v>
      </c>
      <c r="D9" s="557">
        <v>41628</v>
      </c>
      <c r="E9" s="446" t="s">
        <v>805</v>
      </c>
      <c r="F9" s="446" t="s">
        <v>806</v>
      </c>
      <c r="G9" s="446">
        <v>6893</v>
      </c>
      <c r="H9" s="446" t="s">
        <v>807</v>
      </c>
      <c r="I9" s="446" t="s">
        <v>808</v>
      </c>
    </row>
    <row r="10" spans="1:11" ht="15" customHeight="1">
      <c r="C10" s="192" t="s">
        <v>1341</v>
      </c>
      <c r="D10" s="557">
        <v>44481</v>
      </c>
      <c r="E10" s="558">
        <v>44675</v>
      </c>
      <c r="F10" s="558">
        <v>3156</v>
      </c>
      <c r="G10" s="557">
        <v>7159</v>
      </c>
      <c r="H10" s="557">
        <v>8243</v>
      </c>
      <c r="I10" s="558">
        <v>4056</v>
      </c>
    </row>
    <row r="11" spans="1:11" ht="15" customHeight="1">
      <c r="C11" s="193" t="s">
        <v>809</v>
      </c>
      <c r="D11" s="194">
        <v>44837</v>
      </c>
      <c r="E11" s="195">
        <v>44449</v>
      </c>
      <c r="F11" s="195">
        <v>3544</v>
      </c>
      <c r="G11" s="194">
        <v>6522</v>
      </c>
      <c r="H11" s="194">
        <v>6754</v>
      </c>
      <c r="I11" s="194">
        <v>3824</v>
      </c>
    </row>
    <row r="12" spans="1:11">
      <c r="C12" s="43" t="s">
        <v>395</v>
      </c>
      <c r="E12" s="559"/>
      <c r="F12" s="559"/>
    </row>
    <row r="13" spans="1:11">
      <c r="C13" s="43" t="s">
        <v>396</v>
      </c>
      <c r="E13" s="559"/>
      <c r="F13" s="559"/>
    </row>
    <row r="14" spans="1:11">
      <c r="C14" s="43" t="s">
        <v>1342</v>
      </c>
      <c r="D14" s="559"/>
      <c r="E14" s="559"/>
      <c r="F14" s="559"/>
    </row>
    <row r="15" spans="1:11">
      <c r="C15" s="43" t="s">
        <v>1343</v>
      </c>
      <c r="D15" s="559"/>
      <c r="E15" s="559"/>
      <c r="F15" s="559"/>
    </row>
  </sheetData>
  <mergeCells count="4">
    <mergeCell ref="C3:I3"/>
    <mergeCell ref="C5:C6"/>
    <mergeCell ref="D5:F5"/>
    <mergeCell ref="G5:I5"/>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&amp;L埼玉県統計年鑑&amp;C&amp;F&amp;R17 司法・警察</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F7B9F-D0B1-4E12-B076-19677023740C}">
  <dimension ref="A1:S59"/>
  <sheetViews>
    <sheetView zoomScaleNormal="100" workbookViewId="0"/>
  </sheetViews>
  <sheetFormatPr defaultColWidth="9" defaultRowHeight="13"/>
  <cols>
    <col min="1" max="2" width="4.6328125" style="425" customWidth="1"/>
    <col min="3" max="4" width="1.6328125" style="425" customWidth="1"/>
    <col min="5" max="5" width="17.453125" style="425" customWidth="1"/>
    <col min="6" max="7" width="6.08984375" style="425" customWidth="1"/>
    <col min="8" max="8" width="6.6328125" style="425" customWidth="1"/>
    <col min="9" max="10" width="7.453125" style="425" customWidth="1"/>
    <col min="11" max="11" width="1.26953125" style="425" customWidth="1"/>
    <col min="12" max="12" width="1.6328125" style="425" customWidth="1"/>
    <col min="13" max="13" width="10.36328125" style="425" customWidth="1"/>
    <col min="14" max="14" width="8.7265625" style="425" customWidth="1"/>
    <col min="15" max="16" width="6.08984375" style="425" customWidth="1"/>
    <col min="17" max="17" width="6.6328125" style="425" customWidth="1"/>
    <col min="18" max="18" width="7.453125" style="425" customWidth="1"/>
    <col min="19" max="19" width="8.6328125" style="425" customWidth="1"/>
    <col min="20" max="20" width="4.6328125" style="425" customWidth="1"/>
    <col min="21" max="16384" width="9" style="425"/>
  </cols>
  <sheetData>
    <row r="1" spans="1:19">
      <c r="A1" s="43">
        <v>2023</v>
      </c>
      <c r="C1" s="96"/>
    </row>
    <row r="2" spans="1:19">
      <c r="A2" s="61" t="s">
        <v>156</v>
      </c>
      <c r="B2" s="487"/>
      <c r="C2" s="487"/>
      <c r="D2" s="487"/>
      <c r="E2" s="487"/>
    </row>
    <row r="3" spans="1:19" ht="21">
      <c r="C3" s="581" t="s">
        <v>501</v>
      </c>
      <c r="D3" s="581"/>
      <c r="E3" s="581"/>
      <c r="F3" s="581"/>
      <c r="G3" s="581"/>
      <c r="H3" s="581"/>
      <c r="I3" s="581"/>
      <c r="J3" s="581"/>
      <c r="K3" s="581"/>
      <c r="L3" s="581"/>
      <c r="M3" s="581"/>
      <c r="N3" s="581"/>
      <c r="O3" s="581"/>
      <c r="P3" s="581"/>
      <c r="Q3" s="581"/>
      <c r="R3" s="581"/>
      <c r="S3" s="581"/>
    </row>
    <row r="4" spans="1:19" s="43" customFormat="1" ht="15" customHeight="1" thickBot="1">
      <c r="A4" s="425"/>
      <c r="B4" s="425"/>
      <c r="C4" s="97" t="s">
        <v>502</v>
      </c>
      <c r="G4" s="98"/>
      <c r="H4" s="98"/>
      <c r="I4" s="98"/>
      <c r="J4" s="99" t="s">
        <v>503</v>
      </c>
      <c r="K4" s="99"/>
      <c r="L4" s="97" t="s">
        <v>504</v>
      </c>
      <c r="P4" s="98"/>
      <c r="Q4" s="98"/>
      <c r="R4" s="98"/>
      <c r="S4" s="99" t="s">
        <v>503</v>
      </c>
    </row>
    <row r="5" spans="1:19" s="492" customFormat="1" ht="25" customHeight="1" thickTop="1">
      <c r="A5" s="425"/>
      <c r="B5" s="425"/>
      <c r="C5" s="646" t="s">
        <v>505</v>
      </c>
      <c r="D5" s="646"/>
      <c r="E5" s="737"/>
      <c r="F5" s="738" t="s">
        <v>506</v>
      </c>
      <c r="G5" s="739"/>
      <c r="H5" s="740"/>
      <c r="I5" s="739" t="s">
        <v>507</v>
      </c>
      <c r="J5" s="739"/>
      <c r="K5" s="90"/>
      <c r="L5" s="646" t="s">
        <v>508</v>
      </c>
      <c r="M5" s="646"/>
      <c r="N5" s="737"/>
      <c r="O5" s="738" t="s">
        <v>506</v>
      </c>
      <c r="P5" s="739"/>
      <c r="Q5" s="740"/>
      <c r="R5" s="739" t="s">
        <v>507</v>
      </c>
      <c r="S5" s="739"/>
    </row>
    <row r="6" spans="1:19" s="492" customFormat="1" ht="25" customHeight="1">
      <c r="A6" s="425"/>
      <c r="B6" s="425"/>
      <c r="C6" s="650"/>
      <c r="D6" s="650"/>
      <c r="E6" s="648"/>
      <c r="F6" s="100" t="s">
        <v>509</v>
      </c>
      <c r="G6" s="100" t="s">
        <v>510</v>
      </c>
      <c r="H6" s="101" t="s">
        <v>511</v>
      </c>
      <c r="I6" s="100" t="s">
        <v>509</v>
      </c>
      <c r="J6" s="102" t="s">
        <v>512</v>
      </c>
      <c r="K6" s="103"/>
      <c r="L6" s="650"/>
      <c r="M6" s="650"/>
      <c r="N6" s="650"/>
      <c r="O6" s="100" t="s">
        <v>509</v>
      </c>
      <c r="P6" s="100" t="s">
        <v>510</v>
      </c>
      <c r="Q6" s="101" t="s">
        <v>511</v>
      </c>
      <c r="R6" s="100" t="s">
        <v>509</v>
      </c>
      <c r="S6" s="102" t="s">
        <v>513</v>
      </c>
    </row>
    <row r="7" spans="1:19" s="107" customFormat="1" ht="16.5" customHeight="1">
      <c r="A7" s="425"/>
      <c r="B7" s="425"/>
      <c r="C7" s="741" t="s">
        <v>317</v>
      </c>
      <c r="D7" s="742"/>
      <c r="E7" s="743"/>
      <c r="F7" s="104">
        <v>104</v>
      </c>
      <c r="G7" s="105">
        <v>104</v>
      </c>
      <c r="H7" s="105">
        <v>19</v>
      </c>
      <c r="I7" s="105">
        <v>16472</v>
      </c>
      <c r="J7" s="105">
        <v>19577</v>
      </c>
      <c r="K7" s="106"/>
      <c r="L7" s="741" t="s">
        <v>317</v>
      </c>
      <c r="M7" s="744"/>
      <c r="N7" s="744"/>
      <c r="O7" s="104">
        <v>104</v>
      </c>
      <c r="P7" s="105">
        <v>104</v>
      </c>
      <c r="Q7" s="105">
        <v>19</v>
      </c>
      <c r="R7" s="105">
        <v>16472</v>
      </c>
      <c r="S7" s="105">
        <v>19577</v>
      </c>
    </row>
    <row r="8" spans="1:19" ht="16.5" customHeight="1">
      <c r="C8" s="98"/>
      <c r="D8" s="98"/>
      <c r="E8" s="108"/>
      <c r="F8" s="445"/>
      <c r="G8" s="446"/>
      <c r="H8" s="446"/>
      <c r="I8" s="446"/>
      <c r="J8" s="446"/>
      <c r="K8" s="560"/>
      <c r="L8" s="98"/>
      <c r="M8" s="98"/>
      <c r="N8" s="98"/>
      <c r="O8" s="110"/>
      <c r="P8" s="111"/>
      <c r="Q8" s="111"/>
      <c r="R8" s="111"/>
      <c r="S8" s="111"/>
    </row>
    <row r="9" spans="1:19" ht="16.5" customHeight="1">
      <c r="C9" s="718" t="s">
        <v>514</v>
      </c>
      <c r="D9" s="745"/>
      <c r="E9" s="746"/>
      <c r="F9" s="445">
        <v>4</v>
      </c>
      <c r="G9" s="446">
        <v>4</v>
      </c>
      <c r="H9" s="446" t="s">
        <v>113</v>
      </c>
      <c r="I9" s="446">
        <v>567</v>
      </c>
      <c r="J9" s="446">
        <v>746</v>
      </c>
      <c r="K9" s="561"/>
      <c r="L9" s="708" t="s">
        <v>515</v>
      </c>
      <c r="M9" s="708"/>
      <c r="N9" s="708"/>
      <c r="O9" s="445">
        <v>46</v>
      </c>
      <c r="P9" s="446">
        <v>46</v>
      </c>
      <c r="Q9" s="446">
        <v>2</v>
      </c>
      <c r="R9" s="446">
        <v>2360</v>
      </c>
      <c r="S9" s="446">
        <v>2411</v>
      </c>
    </row>
    <row r="10" spans="1:19" ht="16.5" customHeight="1">
      <c r="C10" s="718" t="s">
        <v>516</v>
      </c>
      <c r="D10" s="745"/>
      <c r="E10" s="746"/>
      <c r="F10" s="445" t="s">
        <v>113</v>
      </c>
      <c r="G10" s="446" t="s">
        <v>113</v>
      </c>
      <c r="H10" s="446" t="s">
        <v>113</v>
      </c>
      <c r="I10" s="446">
        <v>51</v>
      </c>
      <c r="J10" s="446">
        <v>67</v>
      </c>
      <c r="K10" s="561"/>
      <c r="L10" s="98"/>
      <c r="M10" s="708" t="s">
        <v>517</v>
      </c>
      <c r="N10" s="708"/>
      <c r="O10" s="445">
        <v>1</v>
      </c>
      <c r="P10" s="446">
        <v>1</v>
      </c>
      <c r="Q10" s="446">
        <v>1</v>
      </c>
      <c r="R10" s="446">
        <v>206</v>
      </c>
      <c r="S10" s="446">
        <v>211</v>
      </c>
    </row>
    <row r="11" spans="1:19" ht="16.5" customHeight="1">
      <c r="C11" s="718" t="s">
        <v>518</v>
      </c>
      <c r="D11" s="745"/>
      <c r="E11" s="746"/>
      <c r="F11" s="445">
        <v>1</v>
      </c>
      <c r="G11" s="446">
        <v>1</v>
      </c>
      <c r="H11" s="446" t="s">
        <v>113</v>
      </c>
      <c r="I11" s="446">
        <v>2</v>
      </c>
      <c r="J11" s="446">
        <v>6</v>
      </c>
      <c r="K11" s="561"/>
      <c r="L11" s="98"/>
      <c r="M11" s="708" t="s">
        <v>519</v>
      </c>
      <c r="N11" s="708"/>
      <c r="O11" s="445">
        <v>2</v>
      </c>
      <c r="P11" s="446">
        <v>2</v>
      </c>
      <c r="Q11" s="446" t="s">
        <v>113</v>
      </c>
      <c r="R11" s="446">
        <v>325</v>
      </c>
      <c r="S11" s="446">
        <v>331</v>
      </c>
    </row>
    <row r="12" spans="1:19" ht="16.5" customHeight="1">
      <c r="C12" s="718" t="s">
        <v>520</v>
      </c>
      <c r="D12" s="745"/>
      <c r="E12" s="746"/>
      <c r="F12" s="445">
        <v>1</v>
      </c>
      <c r="G12" s="446">
        <v>1</v>
      </c>
      <c r="H12" s="446" t="s">
        <v>113</v>
      </c>
      <c r="I12" s="121">
        <v>51</v>
      </c>
      <c r="J12" s="121">
        <v>54</v>
      </c>
      <c r="K12" s="561"/>
      <c r="L12" s="98"/>
      <c r="M12" s="708" t="s">
        <v>521</v>
      </c>
      <c r="N12" s="708"/>
      <c r="O12" s="445">
        <v>12</v>
      </c>
      <c r="P12" s="446">
        <v>12</v>
      </c>
      <c r="Q12" s="446" t="s">
        <v>113</v>
      </c>
      <c r="R12" s="446">
        <v>794</v>
      </c>
      <c r="S12" s="446">
        <v>812</v>
      </c>
    </row>
    <row r="13" spans="1:19" ht="16.5" customHeight="1">
      <c r="C13" s="718" t="s">
        <v>522</v>
      </c>
      <c r="D13" s="745"/>
      <c r="E13" s="746"/>
      <c r="F13" s="445" t="s">
        <v>113</v>
      </c>
      <c r="G13" s="446" t="s">
        <v>113</v>
      </c>
      <c r="H13" s="446" t="s">
        <v>113</v>
      </c>
      <c r="I13" s="446">
        <v>23</v>
      </c>
      <c r="J13" s="446">
        <v>39</v>
      </c>
      <c r="K13" s="561"/>
      <c r="L13" s="98"/>
      <c r="M13" s="708" t="s">
        <v>523</v>
      </c>
      <c r="N13" s="708"/>
      <c r="O13" s="445">
        <v>1</v>
      </c>
      <c r="P13" s="446">
        <v>1</v>
      </c>
      <c r="Q13" s="446" t="s">
        <v>113</v>
      </c>
      <c r="R13" s="446">
        <v>44</v>
      </c>
      <c r="S13" s="446">
        <v>44</v>
      </c>
    </row>
    <row r="14" spans="1:19" ht="16.5" customHeight="1">
      <c r="C14" s="718" t="s">
        <v>524</v>
      </c>
      <c r="D14" s="745"/>
      <c r="E14" s="746"/>
      <c r="F14" s="445">
        <v>1</v>
      </c>
      <c r="G14" s="446">
        <v>1</v>
      </c>
      <c r="H14" s="446" t="s">
        <v>113</v>
      </c>
      <c r="I14" s="446">
        <v>25</v>
      </c>
      <c r="J14" s="446">
        <v>26</v>
      </c>
      <c r="K14" s="561"/>
      <c r="L14" s="98"/>
      <c r="M14" s="708" t="s">
        <v>525</v>
      </c>
      <c r="N14" s="708"/>
      <c r="O14" s="445">
        <v>17</v>
      </c>
      <c r="P14" s="446">
        <v>17</v>
      </c>
      <c r="Q14" s="446">
        <v>1</v>
      </c>
      <c r="R14" s="446">
        <v>466</v>
      </c>
      <c r="S14" s="446">
        <v>474</v>
      </c>
    </row>
    <row r="15" spans="1:19" ht="16.5" customHeight="1">
      <c r="C15" s="718" t="s">
        <v>526</v>
      </c>
      <c r="D15" s="745"/>
      <c r="E15" s="746"/>
      <c r="F15" s="445">
        <v>1</v>
      </c>
      <c r="G15" s="446">
        <v>1</v>
      </c>
      <c r="H15" s="446" t="s">
        <v>113</v>
      </c>
      <c r="I15" s="446">
        <v>26</v>
      </c>
      <c r="J15" s="446">
        <v>31</v>
      </c>
      <c r="K15" s="561"/>
      <c r="L15" s="98"/>
      <c r="M15" s="708" t="s">
        <v>134</v>
      </c>
      <c r="N15" s="708"/>
      <c r="O15" s="445">
        <v>13</v>
      </c>
      <c r="P15" s="446">
        <v>13</v>
      </c>
      <c r="Q15" s="446" t="s">
        <v>113</v>
      </c>
      <c r="R15" s="446">
        <v>525</v>
      </c>
      <c r="S15" s="446">
        <v>539</v>
      </c>
    </row>
    <row r="16" spans="1:19" ht="16.5" customHeight="1">
      <c r="C16" s="718" t="s">
        <v>527</v>
      </c>
      <c r="D16" s="745"/>
      <c r="E16" s="746"/>
      <c r="F16" s="445">
        <v>1</v>
      </c>
      <c r="G16" s="446">
        <v>1</v>
      </c>
      <c r="H16" s="446" t="s">
        <v>113</v>
      </c>
      <c r="I16" s="446">
        <v>30</v>
      </c>
      <c r="J16" s="446">
        <v>34</v>
      </c>
      <c r="K16" s="561"/>
      <c r="L16" s="98"/>
      <c r="M16" s="73"/>
      <c r="N16" s="98"/>
      <c r="O16" s="445"/>
      <c r="P16" s="446"/>
      <c r="Q16" s="446"/>
      <c r="R16" s="446"/>
      <c r="S16" s="446"/>
    </row>
    <row r="17" spans="3:19" ht="16.5" customHeight="1">
      <c r="C17" s="718" t="s">
        <v>528</v>
      </c>
      <c r="D17" s="745"/>
      <c r="E17" s="746"/>
      <c r="F17" s="445">
        <v>3</v>
      </c>
      <c r="G17" s="446">
        <v>3</v>
      </c>
      <c r="H17" s="446" t="s">
        <v>113</v>
      </c>
      <c r="I17" s="446">
        <v>262</v>
      </c>
      <c r="J17" s="446">
        <v>305</v>
      </c>
      <c r="K17" s="561"/>
      <c r="L17" s="708" t="s">
        <v>529</v>
      </c>
      <c r="M17" s="708"/>
      <c r="N17" s="708"/>
      <c r="O17" s="445">
        <v>13</v>
      </c>
      <c r="P17" s="446">
        <v>13</v>
      </c>
      <c r="Q17" s="446" t="s">
        <v>113</v>
      </c>
      <c r="R17" s="446">
        <v>4610</v>
      </c>
      <c r="S17" s="446">
        <v>4704</v>
      </c>
    </row>
    <row r="18" spans="3:19" ht="16.5" customHeight="1">
      <c r="C18" s="718" t="s">
        <v>530</v>
      </c>
      <c r="D18" s="745"/>
      <c r="E18" s="746"/>
      <c r="F18" s="445">
        <v>7</v>
      </c>
      <c r="G18" s="446">
        <v>7</v>
      </c>
      <c r="H18" s="446">
        <v>1</v>
      </c>
      <c r="I18" s="446">
        <v>819</v>
      </c>
      <c r="J18" s="446">
        <v>890</v>
      </c>
      <c r="K18" s="561"/>
      <c r="L18" s="98"/>
      <c r="M18" s="708" t="s">
        <v>531</v>
      </c>
      <c r="N18" s="708"/>
      <c r="O18" s="445">
        <v>7</v>
      </c>
      <c r="P18" s="446">
        <v>7</v>
      </c>
      <c r="Q18" s="446" t="s">
        <v>113</v>
      </c>
      <c r="R18" s="446">
        <v>2327</v>
      </c>
      <c r="S18" s="446">
        <v>2376</v>
      </c>
    </row>
    <row r="19" spans="3:19" ht="16.5" customHeight="1">
      <c r="C19" s="112"/>
      <c r="D19" s="98"/>
      <c r="E19" s="108"/>
      <c r="F19" s="445"/>
      <c r="G19" s="446"/>
      <c r="H19" s="446"/>
      <c r="I19" s="446"/>
      <c r="J19" s="446"/>
      <c r="K19" s="561"/>
      <c r="L19" s="98"/>
      <c r="M19" s="708" t="s">
        <v>532</v>
      </c>
      <c r="N19" s="708"/>
      <c r="O19" s="445">
        <v>3</v>
      </c>
      <c r="P19" s="446">
        <v>3</v>
      </c>
      <c r="Q19" s="446" t="s">
        <v>113</v>
      </c>
      <c r="R19" s="446">
        <v>840</v>
      </c>
      <c r="S19" s="446">
        <v>849</v>
      </c>
    </row>
    <row r="20" spans="3:19" ht="16.5" customHeight="1">
      <c r="C20" s="708" t="s">
        <v>533</v>
      </c>
      <c r="D20" s="745"/>
      <c r="E20" s="746"/>
      <c r="F20" s="445">
        <v>18</v>
      </c>
      <c r="G20" s="446">
        <v>18</v>
      </c>
      <c r="H20" s="446">
        <v>1</v>
      </c>
      <c r="I20" s="446">
        <v>410</v>
      </c>
      <c r="J20" s="446">
        <v>421</v>
      </c>
      <c r="K20" s="561"/>
      <c r="L20" s="98"/>
      <c r="M20" s="708" t="s">
        <v>534</v>
      </c>
      <c r="N20" s="708"/>
      <c r="O20" s="445" t="s">
        <v>113</v>
      </c>
      <c r="P20" s="446" t="s">
        <v>113</v>
      </c>
      <c r="Q20" s="446" t="s">
        <v>113</v>
      </c>
      <c r="R20" s="446">
        <v>716</v>
      </c>
      <c r="S20" s="446">
        <v>732</v>
      </c>
    </row>
    <row r="21" spans="3:19" ht="16.5" customHeight="1">
      <c r="C21" s="98"/>
      <c r="D21" s="708" t="s">
        <v>535</v>
      </c>
      <c r="E21" s="747"/>
      <c r="F21" s="445">
        <v>12</v>
      </c>
      <c r="G21" s="446">
        <v>12</v>
      </c>
      <c r="H21" s="446" t="s">
        <v>113</v>
      </c>
      <c r="I21" s="446">
        <v>368</v>
      </c>
      <c r="J21" s="446">
        <v>377</v>
      </c>
      <c r="K21" s="561"/>
      <c r="L21" s="98"/>
      <c r="M21" s="708" t="s">
        <v>134</v>
      </c>
      <c r="N21" s="708"/>
      <c r="O21" s="445">
        <v>3</v>
      </c>
      <c r="P21" s="446">
        <v>3</v>
      </c>
      <c r="Q21" s="446" t="s">
        <v>113</v>
      </c>
      <c r="R21" s="446">
        <v>727</v>
      </c>
      <c r="S21" s="446">
        <v>747</v>
      </c>
    </row>
    <row r="22" spans="3:19" ht="16.5" customHeight="1">
      <c r="C22" s="98"/>
      <c r="D22" s="708" t="s">
        <v>536</v>
      </c>
      <c r="E22" s="747"/>
      <c r="F22" s="445">
        <v>6</v>
      </c>
      <c r="G22" s="446">
        <v>6</v>
      </c>
      <c r="H22" s="446">
        <v>1</v>
      </c>
      <c r="I22" s="446">
        <v>42</v>
      </c>
      <c r="J22" s="446">
        <v>44</v>
      </c>
      <c r="K22" s="561"/>
      <c r="L22" s="98"/>
      <c r="M22" s="73"/>
      <c r="N22" s="98"/>
      <c r="O22" s="445"/>
      <c r="P22" s="446"/>
      <c r="Q22" s="446"/>
      <c r="R22" s="446"/>
      <c r="S22" s="446"/>
    </row>
    <row r="23" spans="3:19" ht="16.5" customHeight="1">
      <c r="C23" s="98"/>
      <c r="D23" s="73"/>
      <c r="E23" s="113"/>
      <c r="F23" s="445"/>
      <c r="G23" s="446"/>
      <c r="H23" s="446"/>
      <c r="I23" s="446"/>
      <c r="J23" s="446"/>
      <c r="K23" s="561"/>
      <c r="L23" s="708" t="s">
        <v>537</v>
      </c>
      <c r="M23" s="708"/>
      <c r="N23" s="708"/>
      <c r="O23" s="445">
        <v>28</v>
      </c>
      <c r="P23" s="446">
        <v>28</v>
      </c>
      <c r="Q23" s="446">
        <v>15</v>
      </c>
      <c r="R23" s="446">
        <v>9395</v>
      </c>
      <c r="S23" s="446">
        <v>12327</v>
      </c>
    </row>
    <row r="24" spans="3:19" ht="16.5" customHeight="1">
      <c r="C24" s="708" t="s">
        <v>538</v>
      </c>
      <c r="D24" s="745"/>
      <c r="E24" s="746"/>
      <c r="F24" s="445" t="s">
        <v>113</v>
      </c>
      <c r="G24" s="446" t="s">
        <v>113</v>
      </c>
      <c r="H24" s="446" t="s">
        <v>113</v>
      </c>
      <c r="I24" s="446">
        <v>152</v>
      </c>
      <c r="J24" s="446">
        <v>155</v>
      </c>
      <c r="K24" s="561"/>
      <c r="L24" s="98"/>
      <c r="M24" s="708" t="s">
        <v>539</v>
      </c>
      <c r="N24" s="745"/>
      <c r="O24" s="445">
        <v>5</v>
      </c>
      <c r="P24" s="446">
        <v>5</v>
      </c>
      <c r="Q24" s="446">
        <v>5</v>
      </c>
      <c r="R24" s="446">
        <v>237</v>
      </c>
      <c r="S24" s="446">
        <v>337</v>
      </c>
    </row>
    <row r="25" spans="3:19" ht="16.5" customHeight="1">
      <c r="C25" s="73"/>
      <c r="D25" s="98"/>
      <c r="E25" s="108"/>
      <c r="F25" s="445"/>
      <c r="G25" s="446"/>
      <c r="H25" s="446"/>
      <c r="I25" s="446"/>
      <c r="J25" s="446"/>
      <c r="K25" s="561"/>
      <c r="L25" s="98"/>
      <c r="M25" s="708" t="s">
        <v>540</v>
      </c>
      <c r="N25" s="745"/>
      <c r="O25" s="445">
        <v>8</v>
      </c>
      <c r="P25" s="446">
        <v>8</v>
      </c>
      <c r="Q25" s="446">
        <v>4</v>
      </c>
      <c r="R25" s="446">
        <v>4467</v>
      </c>
      <c r="S25" s="446">
        <v>6250</v>
      </c>
    </row>
    <row r="26" spans="3:19" ht="16.5" customHeight="1">
      <c r="C26" s="708" t="s">
        <v>541</v>
      </c>
      <c r="D26" s="745"/>
      <c r="E26" s="746"/>
      <c r="F26" s="445">
        <v>1</v>
      </c>
      <c r="G26" s="446">
        <v>1</v>
      </c>
      <c r="H26" s="446" t="s">
        <v>113</v>
      </c>
      <c r="I26" s="446">
        <v>121</v>
      </c>
      <c r="J26" s="446">
        <v>127</v>
      </c>
      <c r="K26" s="561"/>
      <c r="L26" s="98"/>
      <c r="M26" s="708" t="s">
        <v>542</v>
      </c>
      <c r="N26" s="745"/>
      <c r="O26" s="445">
        <v>8</v>
      </c>
      <c r="P26" s="446">
        <v>8</v>
      </c>
      <c r="Q26" s="446">
        <v>6</v>
      </c>
      <c r="R26" s="446">
        <v>2531</v>
      </c>
      <c r="S26" s="446">
        <v>3157</v>
      </c>
    </row>
    <row r="27" spans="3:19" ht="16.5" customHeight="1">
      <c r="C27" s="98"/>
      <c r="D27" s="708" t="s">
        <v>543</v>
      </c>
      <c r="E27" s="747"/>
      <c r="F27" s="445">
        <v>1</v>
      </c>
      <c r="G27" s="446">
        <v>1</v>
      </c>
      <c r="H27" s="446" t="s">
        <v>113</v>
      </c>
      <c r="I27" s="446">
        <v>114</v>
      </c>
      <c r="J27" s="446">
        <v>119</v>
      </c>
      <c r="K27" s="561"/>
      <c r="L27" s="98"/>
      <c r="M27" s="708" t="s">
        <v>544</v>
      </c>
      <c r="N27" s="745"/>
      <c r="O27" s="445">
        <v>1</v>
      </c>
      <c r="P27" s="446">
        <v>1</v>
      </c>
      <c r="Q27" s="446" t="s">
        <v>113</v>
      </c>
      <c r="R27" s="446">
        <v>110</v>
      </c>
      <c r="S27" s="446">
        <v>127</v>
      </c>
    </row>
    <row r="28" spans="3:19" ht="16.5" customHeight="1">
      <c r="C28" s="98"/>
      <c r="D28" s="718" t="s">
        <v>545</v>
      </c>
      <c r="E28" s="719"/>
      <c r="F28" s="750" t="s">
        <v>113</v>
      </c>
      <c r="G28" s="751" t="s">
        <v>113</v>
      </c>
      <c r="H28" s="751" t="s">
        <v>113</v>
      </c>
      <c r="I28" s="752">
        <v>7</v>
      </c>
      <c r="J28" s="752">
        <v>8</v>
      </c>
      <c r="K28" s="114"/>
      <c r="L28" s="98"/>
      <c r="M28" s="708" t="s">
        <v>546</v>
      </c>
      <c r="N28" s="745"/>
      <c r="O28" s="445" t="s">
        <v>113</v>
      </c>
      <c r="P28" s="446" t="s">
        <v>113</v>
      </c>
      <c r="Q28" s="446" t="s">
        <v>113</v>
      </c>
      <c r="R28" s="446">
        <v>117</v>
      </c>
      <c r="S28" s="446">
        <v>157</v>
      </c>
    </row>
    <row r="29" spans="3:19" ht="16.5" customHeight="1">
      <c r="C29" s="98"/>
      <c r="D29" s="748"/>
      <c r="E29" s="749"/>
      <c r="F29" s="750"/>
      <c r="G29" s="751"/>
      <c r="H29" s="751"/>
      <c r="I29" s="752"/>
      <c r="J29" s="752"/>
      <c r="K29" s="114"/>
      <c r="L29" s="98"/>
      <c r="M29" s="708" t="s">
        <v>532</v>
      </c>
      <c r="N29" s="745"/>
      <c r="O29" s="445">
        <v>1</v>
      </c>
      <c r="P29" s="446">
        <v>1</v>
      </c>
      <c r="Q29" s="446" t="s">
        <v>113</v>
      </c>
      <c r="R29" s="446">
        <v>203</v>
      </c>
      <c r="S29" s="446">
        <v>220</v>
      </c>
    </row>
    <row r="30" spans="3:19" ht="16.5" customHeight="1">
      <c r="C30" s="98"/>
      <c r="D30" s="115"/>
      <c r="E30" s="116"/>
      <c r="F30" s="445"/>
      <c r="G30" s="446"/>
      <c r="H30" s="446"/>
      <c r="I30" s="446"/>
      <c r="J30" s="446"/>
      <c r="K30" s="561"/>
      <c r="L30" s="98"/>
      <c r="M30" s="753" t="s">
        <v>547</v>
      </c>
      <c r="N30" s="73" t="s">
        <v>548</v>
      </c>
      <c r="O30" s="445">
        <v>4</v>
      </c>
      <c r="P30" s="446">
        <v>4</v>
      </c>
      <c r="Q30" s="446" t="s">
        <v>113</v>
      </c>
      <c r="R30" s="446">
        <v>591</v>
      </c>
      <c r="S30" s="446">
        <v>697</v>
      </c>
    </row>
    <row r="31" spans="3:19" ht="16.5" customHeight="1">
      <c r="C31" s="718" t="s">
        <v>549</v>
      </c>
      <c r="D31" s="745"/>
      <c r="E31" s="746"/>
      <c r="F31" s="445">
        <v>4</v>
      </c>
      <c r="G31" s="446">
        <v>4</v>
      </c>
      <c r="H31" s="446">
        <v>5</v>
      </c>
      <c r="I31" s="446">
        <v>897</v>
      </c>
      <c r="J31" s="446">
        <v>1059</v>
      </c>
      <c r="K31" s="561"/>
      <c r="L31" s="98"/>
      <c r="M31" s="753"/>
      <c r="N31" s="73" t="s">
        <v>374</v>
      </c>
      <c r="O31" s="445" t="s">
        <v>113</v>
      </c>
      <c r="P31" s="446" t="s">
        <v>113</v>
      </c>
      <c r="Q31" s="446" t="s">
        <v>113</v>
      </c>
      <c r="R31" s="446">
        <v>195</v>
      </c>
      <c r="S31" s="446">
        <v>213</v>
      </c>
    </row>
    <row r="32" spans="3:19" ht="16.5" customHeight="1">
      <c r="C32" s="708" t="s">
        <v>550</v>
      </c>
      <c r="D32" s="745"/>
      <c r="E32" s="746"/>
      <c r="F32" s="445">
        <v>2</v>
      </c>
      <c r="G32" s="446">
        <v>2</v>
      </c>
      <c r="H32" s="446" t="s">
        <v>113</v>
      </c>
      <c r="I32" s="446">
        <v>10</v>
      </c>
      <c r="J32" s="446">
        <v>14</v>
      </c>
      <c r="K32" s="561"/>
      <c r="L32" s="98"/>
      <c r="M32" s="708" t="s">
        <v>134</v>
      </c>
      <c r="N32" s="745"/>
      <c r="O32" s="445">
        <v>1</v>
      </c>
      <c r="P32" s="446">
        <v>1</v>
      </c>
      <c r="Q32" s="446" t="s">
        <v>113</v>
      </c>
      <c r="R32" s="446">
        <v>944</v>
      </c>
      <c r="S32" s="446">
        <v>1169</v>
      </c>
    </row>
    <row r="33" spans="1:19" ht="16.5" customHeight="1">
      <c r="C33" s="73"/>
      <c r="D33" s="98"/>
      <c r="E33" s="108"/>
      <c r="F33" s="445"/>
      <c r="G33" s="446"/>
      <c r="H33" s="446"/>
      <c r="I33" s="446"/>
      <c r="J33" s="446"/>
      <c r="K33" s="561"/>
      <c r="L33" s="98"/>
      <c r="M33" s="73"/>
      <c r="N33" s="98"/>
      <c r="O33" s="445"/>
      <c r="P33" s="446"/>
      <c r="Q33" s="446"/>
      <c r="R33" s="446"/>
      <c r="S33" s="446"/>
    </row>
    <row r="34" spans="1:19" ht="16.5" customHeight="1">
      <c r="C34" s="708" t="s">
        <v>551</v>
      </c>
      <c r="D34" s="745"/>
      <c r="E34" s="746"/>
      <c r="F34" s="445">
        <v>2</v>
      </c>
      <c r="G34" s="446">
        <v>2</v>
      </c>
      <c r="H34" s="446">
        <v>2</v>
      </c>
      <c r="I34" s="446">
        <v>9</v>
      </c>
      <c r="J34" s="446">
        <v>22</v>
      </c>
      <c r="K34" s="561"/>
      <c r="L34" s="708" t="s">
        <v>552</v>
      </c>
      <c r="M34" s="708"/>
      <c r="N34" s="708"/>
      <c r="O34" s="445">
        <v>15</v>
      </c>
      <c r="P34" s="446">
        <v>15</v>
      </c>
      <c r="Q34" s="446">
        <v>2</v>
      </c>
      <c r="R34" s="446">
        <v>105</v>
      </c>
      <c r="S34" s="446">
        <v>132</v>
      </c>
    </row>
    <row r="35" spans="1:19" ht="16.5" customHeight="1">
      <c r="C35" s="98"/>
      <c r="D35" s="708" t="s">
        <v>553</v>
      </c>
      <c r="E35" s="747"/>
      <c r="F35" s="445" t="s">
        <v>113</v>
      </c>
      <c r="G35" s="446" t="s">
        <v>113</v>
      </c>
      <c r="H35" s="446" t="s">
        <v>113</v>
      </c>
      <c r="I35" s="446">
        <v>1</v>
      </c>
      <c r="J35" s="446">
        <v>3</v>
      </c>
      <c r="K35" s="562"/>
      <c r="L35" s="98"/>
      <c r="M35" s="708" t="s">
        <v>554</v>
      </c>
      <c r="N35" s="745"/>
      <c r="O35" s="445">
        <v>10</v>
      </c>
      <c r="P35" s="446">
        <v>10</v>
      </c>
      <c r="Q35" s="446">
        <v>2</v>
      </c>
      <c r="R35" s="446">
        <v>53</v>
      </c>
      <c r="S35" s="446">
        <v>76</v>
      </c>
    </row>
    <row r="36" spans="1:19" ht="16.5" customHeight="1">
      <c r="C36" s="98"/>
      <c r="D36" s="708" t="s">
        <v>555</v>
      </c>
      <c r="E36" s="747"/>
      <c r="F36" s="445">
        <v>2</v>
      </c>
      <c r="G36" s="446">
        <v>2</v>
      </c>
      <c r="H36" s="446">
        <v>2</v>
      </c>
      <c r="I36" s="446">
        <v>8</v>
      </c>
      <c r="J36" s="446">
        <v>19</v>
      </c>
      <c r="K36" s="561"/>
      <c r="L36" s="98"/>
      <c r="M36" s="708" t="s">
        <v>556</v>
      </c>
      <c r="N36" s="745"/>
      <c r="O36" s="445">
        <v>1</v>
      </c>
      <c r="P36" s="446">
        <v>1</v>
      </c>
      <c r="Q36" s="446" t="s">
        <v>113</v>
      </c>
      <c r="R36" s="446">
        <v>14</v>
      </c>
      <c r="S36" s="446">
        <v>16</v>
      </c>
    </row>
    <row r="37" spans="1:19" ht="16.5" customHeight="1">
      <c r="C37" s="98"/>
      <c r="D37" s="73"/>
      <c r="E37" s="113"/>
      <c r="F37" s="445"/>
      <c r="G37" s="446"/>
      <c r="H37" s="446"/>
      <c r="I37" s="446"/>
      <c r="J37" s="446"/>
      <c r="K37" s="561"/>
      <c r="L37" s="98"/>
      <c r="M37" s="708" t="s">
        <v>557</v>
      </c>
      <c r="N37" s="745"/>
      <c r="O37" s="445">
        <v>3</v>
      </c>
      <c r="P37" s="446">
        <v>3</v>
      </c>
      <c r="Q37" s="446" t="s">
        <v>113</v>
      </c>
      <c r="R37" s="446">
        <v>3</v>
      </c>
      <c r="S37" s="446">
        <v>3</v>
      </c>
    </row>
    <row r="38" spans="1:19" ht="16.5" customHeight="1">
      <c r="C38" s="708" t="s">
        <v>558</v>
      </c>
      <c r="D38" s="745"/>
      <c r="E38" s="746"/>
      <c r="F38" s="445">
        <v>54</v>
      </c>
      <c r="G38" s="446">
        <v>54</v>
      </c>
      <c r="H38" s="446">
        <v>8</v>
      </c>
      <c r="I38" s="446">
        <v>12150</v>
      </c>
      <c r="J38" s="446">
        <v>14627</v>
      </c>
      <c r="K38" s="561"/>
      <c r="L38" s="98"/>
      <c r="M38" s="708" t="s">
        <v>134</v>
      </c>
      <c r="N38" s="745"/>
      <c r="O38" s="445">
        <v>1</v>
      </c>
      <c r="P38" s="446">
        <v>1</v>
      </c>
      <c r="Q38" s="446" t="s">
        <v>113</v>
      </c>
      <c r="R38" s="446">
        <v>35</v>
      </c>
      <c r="S38" s="446">
        <v>37</v>
      </c>
    </row>
    <row r="39" spans="1:19" ht="16.5" customHeight="1">
      <c r="C39" s="98"/>
      <c r="D39" s="755" t="s">
        <v>559</v>
      </c>
      <c r="E39" s="756"/>
      <c r="F39" s="445">
        <v>11</v>
      </c>
      <c r="G39" s="446">
        <v>11</v>
      </c>
      <c r="H39" s="446">
        <v>3</v>
      </c>
      <c r="I39" s="446">
        <v>844</v>
      </c>
      <c r="J39" s="446">
        <v>1146</v>
      </c>
      <c r="K39" s="559"/>
      <c r="L39" s="98"/>
      <c r="M39" s="73"/>
      <c r="N39" s="98"/>
      <c r="O39" s="445"/>
      <c r="P39" s="446"/>
      <c r="Q39" s="446"/>
      <c r="R39" s="446"/>
      <c r="S39" s="446"/>
    </row>
    <row r="40" spans="1:19" ht="16.5" customHeight="1">
      <c r="C40" s="98"/>
      <c r="D40" s="708" t="s">
        <v>560</v>
      </c>
      <c r="E40" s="747"/>
      <c r="F40" s="445">
        <v>35</v>
      </c>
      <c r="G40" s="446">
        <v>35</v>
      </c>
      <c r="H40" s="446">
        <v>5</v>
      </c>
      <c r="I40" s="446">
        <v>3303</v>
      </c>
      <c r="J40" s="446">
        <v>4454</v>
      </c>
      <c r="K40" s="561"/>
      <c r="L40" s="757" t="s">
        <v>561</v>
      </c>
      <c r="M40" s="757"/>
      <c r="N40" s="757"/>
      <c r="O40" s="449">
        <v>2</v>
      </c>
      <c r="P40" s="450">
        <v>2</v>
      </c>
      <c r="Q40" s="450" t="s">
        <v>113</v>
      </c>
      <c r="R40" s="450">
        <v>2</v>
      </c>
      <c r="S40" s="450">
        <v>3</v>
      </c>
    </row>
    <row r="41" spans="1:19" s="43" customFormat="1" ht="16.5" customHeight="1">
      <c r="A41" s="425"/>
      <c r="B41" s="425"/>
      <c r="C41" s="103"/>
      <c r="D41" s="98"/>
      <c r="E41" s="113" t="s">
        <v>562</v>
      </c>
      <c r="F41" s="445">
        <v>20</v>
      </c>
      <c r="G41" s="446">
        <v>20</v>
      </c>
      <c r="H41" s="446">
        <v>1</v>
      </c>
      <c r="I41" s="446">
        <v>1282</v>
      </c>
      <c r="J41" s="446">
        <v>1714</v>
      </c>
      <c r="K41" s="561"/>
      <c r="L41" s="425" t="s">
        <v>563</v>
      </c>
    </row>
    <row r="42" spans="1:19" s="43" customFormat="1" ht="16.5" customHeight="1">
      <c r="A42" s="425"/>
      <c r="B42" s="425"/>
      <c r="C42" s="103"/>
      <c r="D42" s="98"/>
      <c r="E42" s="113" t="s">
        <v>564</v>
      </c>
      <c r="F42" s="445">
        <v>15</v>
      </c>
      <c r="G42" s="446">
        <v>15</v>
      </c>
      <c r="H42" s="446">
        <v>4</v>
      </c>
      <c r="I42" s="446">
        <v>2021</v>
      </c>
      <c r="J42" s="446">
        <v>2740</v>
      </c>
      <c r="K42" s="561"/>
      <c r="L42" s="43" t="s">
        <v>565</v>
      </c>
    </row>
    <row r="43" spans="1:19" s="43" customFormat="1" ht="16.5" customHeight="1">
      <c r="A43" s="425"/>
      <c r="B43" s="425"/>
      <c r="C43" s="103"/>
      <c r="D43" s="708" t="s">
        <v>566</v>
      </c>
      <c r="E43" s="747"/>
      <c r="F43" s="445">
        <v>2</v>
      </c>
      <c r="G43" s="446">
        <v>2</v>
      </c>
      <c r="H43" s="446" t="s">
        <v>113</v>
      </c>
      <c r="I43" s="446">
        <v>1664</v>
      </c>
      <c r="J43" s="446">
        <v>2104</v>
      </c>
      <c r="K43" s="561"/>
    </row>
    <row r="44" spans="1:19" s="43" customFormat="1" ht="16.5" customHeight="1">
      <c r="A44" s="425"/>
      <c r="B44" s="425"/>
      <c r="C44" s="103"/>
      <c r="D44" s="708" t="s">
        <v>567</v>
      </c>
      <c r="E44" s="747"/>
      <c r="F44" s="445">
        <v>5</v>
      </c>
      <c r="G44" s="446">
        <v>5</v>
      </c>
      <c r="H44" s="446" t="s">
        <v>113</v>
      </c>
      <c r="I44" s="446">
        <v>6209</v>
      </c>
      <c r="J44" s="446">
        <v>6775</v>
      </c>
      <c r="K44" s="561"/>
      <c r="L44" s="425"/>
      <c r="M44" s="425"/>
    </row>
    <row r="45" spans="1:19" s="43" customFormat="1" ht="16.5" customHeight="1">
      <c r="A45" s="425"/>
      <c r="B45" s="425"/>
      <c r="C45" s="103"/>
      <c r="D45" s="98"/>
      <c r="E45" s="113" t="s">
        <v>568</v>
      </c>
      <c r="F45" s="445">
        <v>2</v>
      </c>
      <c r="G45" s="446">
        <v>2</v>
      </c>
      <c r="H45" s="446" t="s">
        <v>113</v>
      </c>
      <c r="I45" s="446">
        <v>5173</v>
      </c>
      <c r="J45" s="446">
        <v>5604</v>
      </c>
      <c r="K45" s="561"/>
    </row>
    <row r="46" spans="1:19" s="43" customFormat="1" ht="16.5" customHeight="1">
      <c r="A46" s="425"/>
      <c r="B46" s="425"/>
      <c r="C46" s="103"/>
      <c r="D46" s="98"/>
      <c r="E46" s="113" t="s">
        <v>569</v>
      </c>
      <c r="F46" s="445">
        <v>3</v>
      </c>
      <c r="G46" s="446">
        <v>3</v>
      </c>
      <c r="H46" s="446" t="s">
        <v>113</v>
      </c>
      <c r="I46" s="446">
        <v>1036</v>
      </c>
      <c r="J46" s="446">
        <v>1171</v>
      </c>
      <c r="K46" s="561"/>
    </row>
    <row r="47" spans="1:19" s="43" customFormat="1" ht="16.5" customHeight="1">
      <c r="A47" s="425"/>
      <c r="B47" s="425"/>
      <c r="C47" s="103"/>
      <c r="D47" s="708" t="s">
        <v>570</v>
      </c>
      <c r="E47" s="747"/>
      <c r="F47" s="445" t="s">
        <v>113</v>
      </c>
      <c r="G47" s="446" t="s">
        <v>113</v>
      </c>
      <c r="H47" s="446" t="s">
        <v>113</v>
      </c>
      <c r="I47" s="446">
        <v>1</v>
      </c>
      <c r="J47" s="446">
        <v>2</v>
      </c>
      <c r="K47" s="561"/>
    </row>
    <row r="48" spans="1:19" s="43" customFormat="1" ht="16.5" customHeight="1">
      <c r="A48" s="425"/>
      <c r="B48" s="425"/>
      <c r="C48" s="103"/>
      <c r="D48" s="718" t="s">
        <v>571</v>
      </c>
      <c r="E48" s="719"/>
      <c r="F48" s="758">
        <v>1</v>
      </c>
      <c r="G48" s="752">
        <v>1</v>
      </c>
      <c r="H48" s="751" t="s">
        <v>113</v>
      </c>
      <c r="I48" s="752">
        <v>129</v>
      </c>
      <c r="J48" s="752">
        <v>146</v>
      </c>
      <c r="K48" s="114"/>
    </row>
    <row r="49" spans="1:11" s="43" customFormat="1" ht="16.5" customHeight="1">
      <c r="A49" s="425"/>
      <c r="B49" s="425"/>
      <c r="C49" s="103"/>
      <c r="D49" s="718"/>
      <c r="E49" s="719"/>
      <c r="F49" s="759"/>
      <c r="G49" s="754"/>
      <c r="H49" s="754"/>
      <c r="I49" s="754"/>
      <c r="J49" s="754"/>
      <c r="K49" s="114"/>
    </row>
    <row r="50" spans="1:11" s="43" customFormat="1" ht="16.5" customHeight="1">
      <c r="A50" s="425"/>
      <c r="B50" s="425"/>
      <c r="C50" s="103"/>
      <c r="D50" s="115"/>
      <c r="E50" s="116"/>
      <c r="F50" s="445"/>
      <c r="G50" s="446"/>
      <c r="H50" s="446"/>
      <c r="I50" s="446"/>
      <c r="J50" s="446"/>
      <c r="K50" s="561"/>
    </row>
    <row r="51" spans="1:11" s="43" customFormat="1" ht="16.5" customHeight="1">
      <c r="A51" s="425"/>
      <c r="B51" s="425"/>
      <c r="C51" s="718" t="s">
        <v>572</v>
      </c>
      <c r="D51" s="745"/>
      <c r="E51" s="746"/>
      <c r="F51" s="445">
        <v>2</v>
      </c>
      <c r="G51" s="446">
        <v>2</v>
      </c>
      <c r="H51" s="446">
        <v>2</v>
      </c>
      <c r="I51" s="121">
        <v>843</v>
      </c>
      <c r="J51" s="121">
        <v>929</v>
      </c>
      <c r="K51" s="561"/>
    </row>
    <row r="52" spans="1:11" s="43" customFormat="1" ht="16.5" customHeight="1">
      <c r="A52" s="425"/>
      <c r="B52" s="425"/>
      <c r="C52" s="718" t="s">
        <v>573</v>
      </c>
      <c r="D52" s="718"/>
      <c r="E52" s="719"/>
      <c r="F52" s="758">
        <v>2</v>
      </c>
      <c r="G52" s="752">
        <v>2</v>
      </c>
      <c r="H52" s="751" t="s">
        <v>113</v>
      </c>
      <c r="I52" s="752">
        <v>24</v>
      </c>
      <c r="J52" s="752">
        <v>25</v>
      </c>
      <c r="K52" s="114"/>
    </row>
    <row r="53" spans="1:11" s="43" customFormat="1" ht="16.5" customHeight="1">
      <c r="A53" s="425"/>
      <c r="B53" s="425"/>
      <c r="C53" s="718"/>
      <c r="D53" s="718"/>
      <c r="E53" s="719"/>
      <c r="F53" s="759"/>
      <c r="G53" s="754"/>
      <c r="H53" s="754"/>
      <c r="I53" s="754"/>
      <c r="J53" s="754"/>
      <c r="K53" s="114"/>
    </row>
    <row r="54" spans="1:11" s="43" customFormat="1" ht="16.5" customHeight="1">
      <c r="A54" s="425"/>
      <c r="B54" s="425"/>
      <c r="C54" s="119"/>
      <c r="D54" s="119"/>
      <c r="E54" s="120"/>
      <c r="F54" s="445"/>
      <c r="G54" s="446"/>
      <c r="H54" s="446"/>
      <c r="I54" s="446"/>
      <c r="J54" s="446"/>
    </row>
    <row r="55" spans="1:11" s="43" customFormat="1" ht="16.5" customHeight="1">
      <c r="A55" s="425"/>
      <c r="B55" s="425"/>
      <c r="C55" s="712" t="s">
        <v>574</v>
      </c>
      <c r="D55" s="760"/>
      <c r="E55" s="761"/>
      <c r="F55" s="449">
        <v>2</v>
      </c>
      <c r="G55" s="450">
        <v>2</v>
      </c>
      <c r="H55" s="450" t="s">
        <v>113</v>
      </c>
      <c r="I55" s="450">
        <v>64</v>
      </c>
      <c r="J55" s="450">
        <v>77</v>
      </c>
      <c r="K55" s="561"/>
    </row>
    <row r="56" spans="1:11" s="43" customFormat="1">
      <c r="A56" s="425"/>
      <c r="B56" s="425"/>
      <c r="C56" s="43" t="s">
        <v>563</v>
      </c>
    </row>
    <row r="57" spans="1:11" s="43" customFormat="1">
      <c r="A57" s="425"/>
      <c r="B57" s="425"/>
      <c r="C57" s="43" t="s">
        <v>565</v>
      </c>
    </row>
    <row r="58" spans="1:11" s="43" customFormat="1">
      <c r="A58" s="425"/>
      <c r="B58" s="425"/>
    </row>
    <row r="59" spans="1:11">
      <c r="E59" s="43"/>
    </row>
  </sheetData>
  <mergeCells count="83">
    <mergeCell ref="J52:J53"/>
    <mergeCell ref="C55:E55"/>
    <mergeCell ref="C51:E51"/>
    <mergeCell ref="C52:E53"/>
    <mergeCell ref="F52:F53"/>
    <mergeCell ref="G52:G53"/>
    <mergeCell ref="H52:H53"/>
    <mergeCell ref="I52:I53"/>
    <mergeCell ref="J48:J49"/>
    <mergeCell ref="D39:E39"/>
    <mergeCell ref="D40:E40"/>
    <mergeCell ref="L40:N40"/>
    <mergeCell ref="D43:E43"/>
    <mergeCell ref="D44:E44"/>
    <mergeCell ref="D47:E47"/>
    <mergeCell ref="D48:E49"/>
    <mergeCell ref="F48:F49"/>
    <mergeCell ref="G48:G49"/>
    <mergeCell ref="H48:H49"/>
    <mergeCell ref="I48:I49"/>
    <mergeCell ref="C38:E38"/>
    <mergeCell ref="M38:N38"/>
    <mergeCell ref="M30:M31"/>
    <mergeCell ref="C31:E31"/>
    <mergeCell ref="C32:E32"/>
    <mergeCell ref="M32:N32"/>
    <mergeCell ref="C34:E34"/>
    <mergeCell ref="L34:N34"/>
    <mergeCell ref="D35:E35"/>
    <mergeCell ref="M35:N35"/>
    <mergeCell ref="D36:E36"/>
    <mergeCell ref="M36:N36"/>
    <mergeCell ref="M37:N37"/>
    <mergeCell ref="D27:E27"/>
    <mergeCell ref="M27:N27"/>
    <mergeCell ref="D28:E29"/>
    <mergeCell ref="F28:F29"/>
    <mergeCell ref="G28:G29"/>
    <mergeCell ref="H28:H29"/>
    <mergeCell ref="I28:I29"/>
    <mergeCell ref="J28:J29"/>
    <mergeCell ref="M28:N28"/>
    <mergeCell ref="M29:N29"/>
    <mergeCell ref="C26:E26"/>
    <mergeCell ref="M26:N26"/>
    <mergeCell ref="C18:E18"/>
    <mergeCell ref="M18:N18"/>
    <mergeCell ref="M19:N19"/>
    <mergeCell ref="C20:E20"/>
    <mergeCell ref="M20:N20"/>
    <mergeCell ref="D21:E21"/>
    <mergeCell ref="M21:N21"/>
    <mergeCell ref="D22:E22"/>
    <mergeCell ref="L23:N23"/>
    <mergeCell ref="C24:E24"/>
    <mergeCell ref="M24:N24"/>
    <mergeCell ref="M25:N25"/>
    <mergeCell ref="C17:E17"/>
    <mergeCell ref="L17:N17"/>
    <mergeCell ref="C11:E11"/>
    <mergeCell ref="M11:N11"/>
    <mergeCell ref="C12:E12"/>
    <mergeCell ref="M12:N12"/>
    <mergeCell ref="C13:E13"/>
    <mergeCell ref="M13:N13"/>
    <mergeCell ref="C14:E14"/>
    <mergeCell ref="M14:N14"/>
    <mergeCell ref="C15:E15"/>
    <mergeCell ref="M15:N15"/>
    <mergeCell ref="C16:E16"/>
    <mergeCell ref="C7:E7"/>
    <mergeCell ref="L7:N7"/>
    <mergeCell ref="C9:E9"/>
    <mergeCell ref="L9:N9"/>
    <mergeCell ref="C10:E10"/>
    <mergeCell ref="M10:N10"/>
    <mergeCell ref="C3:S3"/>
    <mergeCell ref="C5:E6"/>
    <mergeCell ref="F5:H5"/>
    <mergeCell ref="I5:J5"/>
    <mergeCell ref="L5:N6"/>
    <mergeCell ref="O5:Q5"/>
    <mergeCell ref="R5:S5"/>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&amp;L埼玉県統計年鑑&amp;C&amp;F&amp;R18 災害・事故</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021C-7CCD-4821-BF02-746DAAF82832}">
  <dimension ref="A1:N13"/>
  <sheetViews>
    <sheetView zoomScaleNormal="100" zoomScaleSheetLayoutView="100" workbookViewId="0"/>
  </sheetViews>
  <sheetFormatPr defaultColWidth="9" defaultRowHeight="13"/>
  <cols>
    <col min="1" max="2" width="4.6328125" style="43" customWidth="1"/>
    <col min="3" max="3" width="13.7265625" style="43" customWidth="1"/>
    <col min="4" max="12" width="10.7265625" style="43" customWidth="1"/>
    <col min="13" max="13" width="4.6328125" style="43" customWidth="1"/>
    <col min="14" max="16384" width="9" style="43"/>
  </cols>
  <sheetData>
    <row r="1" spans="1:14">
      <c r="A1" s="43">
        <v>2023</v>
      </c>
      <c r="N1" s="555"/>
    </row>
    <row r="2" spans="1:14">
      <c r="A2" s="61" t="s">
        <v>156</v>
      </c>
      <c r="B2" s="61"/>
      <c r="C2" s="61"/>
    </row>
    <row r="3" spans="1:14" ht="21">
      <c r="C3" s="581" t="s">
        <v>480</v>
      </c>
      <c r="D3" s="581"/>
      <c r="E3" s="581"/>
      <c r="F3" s="581"/>
      <c r="G3" s="581"/>
      <c r="H3" s="581"/>
      <c r="I3" s="581"/>
      <c r="J3" s="581"/>
      <c r="K3" s="581"/>
      <c r="L3" s="581"/>
    </row>
    <row r="4" spans="1:14" ht="15" customHeight="1" thickBot="1">
      <c r="C4" s="89" t="s">
        <v>481</v>
      </c>
    </row>
    <row r="5" spans="1:14" s="90" customFormat="1" ht="19.5" customHeight="1" thickTop="1">
      <c r="A5" s="43"/>
      <c r="B5" s="43"/>
      <c r="C5" s="572" t="s">
        <v>96</v>
      </c>
      <c r="D5" s="677" t="s">
        <v>482</v>
      </c>
      <c r="E5" s="575" t="s">
        <v>483</v>
      </c>
      <c r="F5" s="575"/>
      <c r="G5" s="589"/>
      <c r="H5" s="574" t="s">
        <v>484</v>
      </c>
      <c r="I5" s="575"/>
      <c r="J5" s="589"/>
      <c r="K5" s="587" t="s">
        <v>485</v>
      </c>
      <c r="L5" s="666" t="s">
        <v>134</v>
      </c>
    </row>
    <row r="6" spans="1:14" s="90" customFormat="1" ht="19.5" customHeight="1">
      <c r="A6" s="43"/>
      <c r="B6" s="43"/>
      <c r="C6" s="641"/>
      <c r="D6" s="762"/>
      <c r="E6" s="764" t="s">
        <v>88</v>
      </c>
      <c r="F6" s="662" t="s">
        <v>486</v>
      </c>
      <c r="G6" s="662" t="s">
        <v>487</v>
      </c>
      <c r="H6" s="563" t="s">
        <v>488</v>
      </c>
      <c r="I6" s="563" t="s">
        <v>489</v>
      </c>
      <c r="J6" s="563" t="s">
        <v>490</v>
      </c>
      <c r="K6" s="665"/>
      <c r="L6" s="667"/>
    </row>
    <row r="7" spans="1:14" s="90" customFormat="1" ht="19.5" customHeight="1">
      <c r="A7" s="43"/>
      <c r="B7" s="43"/>
      <c r="C7" s="573"/>
      <c r="D7" s="763"/>
      <c r="E7" s="573"/>
      <c r="F7" s="588"/>
      <c r="G7" s="588"/>
      <c r="H7" s="564" t="s">
        <v>491</v>
      </c>
      <c r="I7" s="564" t="s">
        <v>492</v>
      </c>
      <c r="J7" s="564" t="s">
        <v>492</v>
      </c>
      <c r="K7" s="588"/>
      <c r="L7" s="580"/>
    </row>
    <row r="8" spans="1:14" ht="19.5" customHeight="1">
      <c r="C8" s="62" t="s">
        <v>315</v>
      </c>
      <c r="D8" s="446">
        <v>112618</v>
      </c>
      <c r="E8" s="446">
        <v>67943</v>
      </c>
      <c r="F8" s="446">
        <v>67698</v>
      </c>
      <c r="G8" s="446">
        <v>245</v>
      </c>
      <c r="H8" s="446">
        <v>884</v>
      </c>
      <c r="I8" s="446">
        <v>27245</v>
      </c>
      <c r="J8" s="446">
        <v>13984</v>
      </c>
      <c r="K8" s="446">
        <v>2562</v>
      </c>
      <c r="L8" s="446">
        <v>2157</v>
      </c>
    </row>
    <row r="9" spans="1:14" ht="19.5" customHeight="1">
      <c r="C9" s="62" t="s">
        <v>1344</v>
      </c>
      <c r="D9" s="446">
        <v>113271</v>
      </c>
      <c r="E9" s="446">
        <v>68575</v>
      </c>
      <c r="F9" s="446">
        <v>68227</v>
      </c>
      <c r="G9" s="446">
        <v>348</v>
      </c>
      <c r="H9" s="446">
        <v>901</v>
      </c>
      <c r="I9" s="446">
        <v>27356</v>
      </c>
      <c r="J9" s="446">
        <v>13970</v>
      </c>
      <c r="K9" s="446">
        <v>2469</v>
      </c>
      <c r="L9" s="446">
        <v>2060</v>
      </c>
    </row>
    <row r="10" spans="1:14" s="69" customFormat="1" ht="19.5" customHeight="1">
      <c r="A10" s="43"/>
      <c r="B10" s="43"/>
      <c r="C10" s="62" t="s">
        <v>493</v>
      </c>
      <c r="D10" s="447">
        <v>113648</v>
      </c>
      <c r="E10" s="446">
        <v>68791</v>
      </c>
      <c r="F10" s="446">
        <v>68454</v>
      </c>
      <c r="G10" s="446">
        <v>337</v>
      </c>
      <c r="H10" s="446">
        <v>900</v>
      </c>
      <c r="I10" s="446">
        <v>27609</v>
      </c>
      <c r="J10" s="447">
        <v>13891</v>
      </c>
      <c r="K10" s="446">
        <v>2457</v>
      </c>
      <c r="L10" s="446">
        <v>1991</v>
      </c>
    </row>
    <row r="11" spans="1:14" ht="19.5" customHeight="1">
      <c r="C11" s="62" t="s">
        <v>1345</v>
      </c>
      <c r="D11" s="446">
        <v>114654</v>
      </c>
      <c r="E11" s="446">
        <v>69616</v>
      </c>
      <c r="F11" s="446">
        <v>69272</v>
      </c>
      <c r="G11" s="446">
        <v>344</v>
      </c>
      <c r="H11" s="446">
        <v>916</v>
      </c>
      <c r="I11" s="446">
        <v>27760</v>
      </c>
      <c r="J11" s="446">
        <v>13914</v>
      </c>
      <c r="K11" s="446">
        <v>2448</v>
      </c>
      <c r="L11" s="446">
        <v>2011</v>
      </c>
    </row>
    <row r="12" spans="1:14" s="69" customFormat="1" ht="19.5" customHeight="1">
      <c r="A12" s="43"/>
      <c r="B12" s="43"/>
      <c r="C12" s="93" t="s">
        <v>494</v>
      </c>
      <c r="D12" s="94">
        <v>116028</v>
      </c>
      <c r="E12" s="94">
        <v>70791</v>
      </c>
      <c r="F12" s="94">
        <v>70447</v>
      </c>
      <c r="G12" s="94">
        <v>344</v>
      </c>
      <c r="H12" s="94">
        <v>937</v>
      </c>
      <c r="I12" s="94">
        <v>27886</v>
      </c>
      <c r="J12" s="94">
        <v>13978</v>
      </c>
      <c r="K12" s="94">
        <v>2436</v>
      </c>
      <c r="L12" s="94">
        <v>1805</v>
      </c>
    </row>
    <row r="13" spans="1:14">
      <c r="C13" s="63" t="s">
        <v>495</v>
      </c>
      <c r="D13" s="95"/>
      <c r="E13" s="95"/>
      <c r="F13" s="95"/>
      <c r="G13" s="95"/>
      <c r="H13" s="95"/>
      <c r="I13" s="95"/>
      <c r="J13" s="95"/>
      <c r="K13" s="95"/>
      <c r="L13" s="95"/>
    </row>
  </sheetData>
  <mergeCells count="10">
    <mergeCell ref="C3:L3"/>
    <mergeCell ref="C5:C7"/>
    <mergeCell ref="D5:D7"/>
    <mergeCell ref="E5:G5"/>
    <mergeCell ref="H5:J5"/>
    <mergeCell ref="K5:K7"/>
    <mergeCell ref="L5:L7"/>
    <mergeCell ref="E6:E7"/>
    <mergeCell ref="F6:F7"/>
    <mergeCell ref="G6:G7"/>
  </mergeCells>
  <phoneticPr fontId="3"/>
  <pageMargins left="0.59055118110236227" right="0.59055118110236227" top="0.59055118110236227" bottom="0.59055118110236227" header="0.31496062992125984" footer="0.31496062992125984"/>
  <pageSetup paperSize="9" scale="80" fitToHeight="0" orientation="portrait" r:id="rId1"/>
  <headerFooter>
    <oddHeader>&amp;L埼玉県統計年鑑&amp;C&amp;F&amp;R18 災害・事故</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C46D-45F4-499C-94A8-FBE7141EFE0D}">
  <dimension ref="A1:T14"/>
  <sheetViews>
    <sheetView showGridLines="0" zoomScaleNormal="100" workbookViewId="0"/>
  </sheetViews>
  <sheetFormatPr defaultColWidth="9" defaultRowHeight="13"/>
  <cols>
    <col min="1" max="2" width="4.6328125" style="43" customWidth="1"/>
    <col min="3" max="3" width="8.6328125" style="43" customWidth="1"/>
    <col min="4" max="4" width="7.453125" style="43" customWidth="1"/>
    <col min="5" max="5" width="5.453125" style="43" customWidth="1"/>
    <col min="6" max="6" width="7.453125" style="43" customWidth="1"/>
    <col min="7" max="7" width="5.453125" style="43" customWidth="1"/>
    <col min="8" max="8" width="5.26953125" style="43" bestFit="1" customWidth="1"/>
    <col min="9" max="9" width="5.453125" style="43" customWidth="1"/>
    <col min="10" max="10" width="7.453125" style="43" customWidth="1"/>
    <col min="11" max="11" width="5.453125" style="43" customWidth="1"/>
    <col min="12" max="12" width="7.453125" style="43" customWidth="1"/>
    <col min="13" max="13" width="5.453125" style="43" customWidth="1"/>
    <col min="14" max="14" width="7.7265625" style="43" customWidth="1"/>
    <col min="15" max="15" width="5.453125" style="43" customWidth="1"/>
    <col min="16" max="16" width="7.453125" style="43" customWidth="1"/>
    <col min="17" max="17" width="5.453125" style="43" customWidth="1"/>
    <col min="18" max="18" width="7.453125" style="43" customWidth="1"/>
    <col min="19" max="19" width="5.453125" style="43" customWidth="1"/>
    <col min="20" max="20" width="4.6328125" style="43" customWidth="1"/>
    <col min="21" max="16384" width="9" style="43"/>
  </cols>
  <sheetData>
    <row r="1" spans="1:20">
      <c r="A1" s="43">
        <v>2023</v>
      </c>
    </row>
    <row r="2" spans="1:20">
      <c r="A2" s="61" t="s">
        <v>156</v>
      </c>
      <c r="B2" s="61"/>
      <c r="C2" s="61"/>
      <c r="D2" s="61"/>
    </row>
    <row r="3" spans="1:20" ht="21">
      <c r="C3" s="581" t="s">
        <v>414</v>
      </c>
      <c r="D3" s="581"/>
      <c r="E3" s="581"/>
      <c r="F3" s="581"/>
      <c r="G3" s="581"/>
      <c r="H3" s="581"/>
      <c r="I3" s="581"/>
      <c r="J3" s="581"/>
      <c r="K3" s="581"/>
      <c r="L3" s="581"/>
      <c r="M3" s="581"/>
      <c r="N3" s="581"/>
      <c r="O3" s="581"/>
      <c r="P3" s="581"/>
      <c r="Q3" s="581"/>
      <c r="R3" s="581"/>
      <c r="S3" s="581"/>
    </row>
    <row r="4" spans="1:20" ht="15" customHeight="1" thickBot="1">
      <c r="C4" s="359"/>
      <c r="D4" s="359"/>
      <c r="E4" s="359"/>
      <c r="F4" s="359"/>
      <c r="G4" s="359"/>
      <c r="H4" s="359"/>
      <c r="I4" s="359"/>
      <c r="J4" s="359"/>
      <c r="K4" s="359"/>
      <c r="L4" s="359"/>
      <c r="M4" s="359"/>
      <c r="N4" s="359"/>
      <c r="O4" s="359"/>
      <c r="P4" s="359"/>
      <c r="Q4" s="359"/>
      <c r="R4" s="359"/>
      <c r="S4" s="360" t="s">
        <v>91</v>
      </c>
    </row>
    <row r="5" spans="1:20" ht="22.5" customHeight="1" thickTop="1">
      <c r="C5" s="582" t="s">
        <v>321</v>
      </c>
      <c r="D5" s="583" t="s">
        <v>415</v>
      </c>
      <c r="E5" s="361"/>
      <c r="F5" s="583" t="s">
        <v>318</v>
      </c>
      <c r="G5" s="361"/>
      <c r="H5" s="583" t="s">
        <v>416</v>
      </c>
      <c r="I5" s="361"/>
      <c r="J5" s="583" t="s">
        <v>417</v>
      </c>
      <c r="K5" s="361"/>
      <c r="L5" s="583" t="s">
        <v>418</v>
      </c>
      <c r="M5" s="362"/>
      <c r="N5" s="177" t="s">
        <v>419</v>
      </c>
      <c r="O5" s="363"/>
      <c r="P5" s="583" t="s">
        <v>420</v>
      </c>
      <c r="Q5" s="364"/>
      <c r="R5" s="583" t="s">
        <v>421</v>
      </c>
      <c r="S5" s="321"/>
    </row>
    <row r="6" spans="1:20" ht="19.5" customHeight="1">
      <c r="C6" s="573"/>
      <c r="D6" s="584"/>
      <c r="E6" s="365" t="s">
        <v>422</v>
      </c>
      <c r="F6" s="584"/>
      <c r="G6" s="365" t="s">
        <v>422</v>
      </c>
      <c r="H6" s="584"/>
      <c r="I6" s="365" t="s">
        <v>422</v>
      </c>
      <c r="J6" s="584"/>
      <c r="K6" s="365" t="s">
        <v>422</v>
      </c>
      <c r="L6" s="584"/>
      <c r="M6" s="365" t="s">
        <v>422</v>
      </c>
      <c r="N6" s="178" t="s">
        <v>423</v>
      </c>
      <c r="O6" s="365" t="s">
        <v>422</v>
      </c>
      <c r="P6" s="584"/>
      <c r="Q6" s="365" t="s">
        <v>422</v>
      </c>
      <c r="R6" s="584"/>
      <c r="S6" s="366" t="s">
        <v>422</v>
      </c>
    </row>
    <row r="7" spans="1:20" ht="30" customHeight="1">
      <c r="C7" s="179" t="s">
        <v>315</v>
      </c>
      <c r="D7" s="183">
        <v>6216</v>
      </c>
      <c r="E7" s="153">
        <v>36</v>
      </c>
      <c r="F7" s="153">
        <v>1427</v>
      </c>
      <c r="G7" s="153">
        <v>9</v>
      </c>
      <c r="H7" s="82">
        <v>9</v>
      </c>
      <c r="I7" s="82" t="s">
        <v>113</v>
      </c>
      <c r="J7" s="153">
        <v>650</v>
      </c>
      <c r="K7" s="153">
        <v>12</v>
      </c>
      <c r="L7" s="153">
        <v>61</v>
      </c>
      <c r="M7" s="82" t="s">
        <v>113</v>
      </c>
      <c r="N7" s="153">
        <v>1151</v>
      </c>
      <c r="O7" s="153">
        <v>2</v>
      </c>
      <c r="P7" s="153">
        <v>31</v>
      </c>
      <c r="Q7" s="82">
        <v>3</v>
      </c>
      <c r="R7" s="153">
        <v>2887</v>
      </c>
      <c r="S7" s="153">
        <v>10</v>
      </c>
    </row>
    <row r="8" spans="1:20" ht="30" customHeight="1">
      <c r="C8" s="179" t="s">
        <v>337</v>
      </c>
      <c r="D8" s="183">
        <v>6237</v>
      </c>
      <c r="E8" s="153">
        <v>33</v>
      </c>
      <c r="F8" s="153">
        <v>1464</v>
      </c>
      <c r="G8" s="153">
        <v>4</v>
      </c>
      <c r="H8" s="82">
        <v>6</v>
      </c>
      <c r="I8" s="82" t="s">
        <v>113</v>
      </c>
      <c r="J8" s="153">
        <v>611</v>
      </c>
      <c r="K8" s="153">
        <v>10</v>
      </c>
      <c r="L8" s="153">
        <v>71</v>
      </c>
      <c r="M8" s="82" t="s">
        <v>113</v>
      </c>
      <c r="N8" s="153">
        <v>1211</v>
      </c>
      <c r="O8" s="153">
        <v>8</v>
      </c>
      <c r="P8" s="153">
        <v>33</v>
      </c>
      <c r="Q8" s="82" t="s">
        <v>113</v>
      </c>
      <c r="R8" s="153">
        <v>2841</v>
      </c>
      <c r="S8" s="153">
        <v>11</v>
      </c>
    </row>
    <row r="9" spans="1:20" ht="30" customHeight="1">
      <c r="C9" s="179" t="s">
        <v>760</v>
      </c>
      <c r="D9" s="184" t="s">
        <v>761</v>
      </c>
      <c r="E9" s="185" t="s">
        <v>762</v>
      </c>
      <c r="F9" s="185" t="s">
        <v>763</v>
      </c>
      <c r="G9" s="185" t="s">
        <v>764</v>
      </c>
      <c r="H9" s="185" t="s">
        <v>113</v>
      </c>
      <c r="I9" s="185" t="s">
        <v>113</v>
      </c>
      <c r="J9" s="185" t="s">
        <v>765</v>
      </c>
      <c r="K9" s="185" t="s">
        <v>766</v>
      </c>
      <c r="L9" s="185" t="s">
        <v>767</v>
      </c>
      <c r="M9" s="185" t="s">
        <v>113</v>
      </c>
      <c r="N9" s="185" t="s">
        <v>768</v>
      </c>
      <c r="O9" s="185" t="s">
        <v>769</v>
      </c>
      <c r="P9" s="185" t="s">
        <v>770</v>
      </c>
      <c r="Q9" s="185" t="s">
        <v>769</v>
      </c>
      <c r="R9" s="185" t="s">
        <v>771</v>
      </c>
      <c r="S9" s="185" t="s">
        <v>772</v>
      </c>
      <c r="T9" s="367"/>
    </row>
    <row r="10" spans="1:20" ht="30" customHeight="1">
      <c r="C10" s="180" t="s">
        <v>773</v>
      </c>
      <c r="D10" s="184" t="s">
        <v>774</v>
      </c>
      <c r="E10" s="185" t="s">
        <v>775</v>
      </c>
      <c r="F10" s="185" t="s">
        <v>776</v>
      </c>
      <c r="G10" s="185" t="s">
        <v>777</v>
      </c>
      <c r="H10" s="185" t="s">
        <v>778</v>
      </c>
      <c r="I10" s="185" t="s">
        <v>113</v>
      </c>
      <c r="J10" s="185" t="s">
        <v>779</v>
      </c>
      <c r="K10" s="185" t="s">
        <v>780</v>
      </c>
      <c r="L10" s="185" t="s">
        <v>781</v>
      </c>
      <c r="M10" s="185" t="s">
        <v>113</v>
      </c>
      <c r="N10" s="185" t="s">
        <v>782</v>
      </c>
      <c r="O10" s="185" t="s">
        <v>783</v>
      </c>
      <c r="P10" s="185" t="s">
        <v>784</v>
      </c>
      <c r="Q10" s="185" t="s">
        <v>113</v>
      </c>
      <c r="R10" s="185" t="s">
        <v>785</v>
      </c>
      <c r="S10" s="185" t="s">
        <v>786</v>
      </c>
      <c r="T10" s="367"/>
    </row>
    <row r="11" spans="1:20" s="69" customFormat="1" ht="30" customHeight="1">
      <c r="A11" s="43"/>
      <c r="C11" s="181" t="s">
        <v>787</v>
      </c>
      <c r="D11" s="186" t="s">
        <v>788</v>
      </c>
      <c r="E11" s="187" t="s">
        <v>789</v>
      </c>
      <c r="F11" s="187" t="s">
        <v>790</v>
      </c>
      <c r="G11" s="187" t="s">
        <v>791</v>
      </c>
      <c r="H11" s="187" t="s">
        <v>792</v>
      </c>
      <c r="I11" s="187" t="s">
        <v>113</v>
      </c>
      <c r="J11" s="187" t="s">
        <v>793</v>
      </c>
      <c r="K11" s="187" t="s">
        <v>794</v>
      </c>
      <c r="L11" s="187" t="s">
        <v>795</v>
      </c>
      <c r="M11" s="187" t="s">
        <v>113</v>
      </c>
      <c r="N11" s="187" t="s">
        <v>796</v>
      </c>
      <c r="O11" s="188" t="s">
        <v>802</v>
      </c>
      <c r="P11" s="187" t="s">
        <v>797</v>
      </c>
      <c r="Q11" s="188" t="s">
        <v>803</v>
      </c>
      <c r="R11" s="187" t="s">
        <v>798</v>
      </c>
      <c r="S11" s="187" t="s">
        <v>799</v>
      </c>
      <c r="T11" s="182"/>
    </row>
    <row r="12" spans="1:20" ht="13.5" customHeight="1">
      <c r="C12" s="43" t="s">
        <v>424</v>
      </c>
    </row>
    <row r="13" spans="1:20" ht="13.5" customHeight="1">
      <c r="C13" s="43" t="s">
        <v>800</v>
      </c>
    </row>
    <row r="14" spans="1:20">
      <c r="C14" s="43" t="s">
        <v>801</v>
      </c>
    </row>
  </sheetData>
  <mergeCells count="9">
    <mergeCell ref="C3:S3"/>
    <mergeCell ref="C5:C6"/>
    <mergeCell ref="D5:D6"/>
    <mergeCell ref="F5:F6"/>
    <mergeCell ref="H5:H6"/>
    <mergeCell ref="J5:J6"/>
    <mergeCell ref="L5:L6"/>
    <mergeCell ref="P5:P6"/>
    <mergeCell ref="R5:R6"/>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&amp;C&amp;A&amp;R4 事業所・労働</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9072D-99A2-4D64-8119-1B27CA77C426}">
  <dimension ref="A1:F15"/>
  <sheetViews>
    <sheetView zoomScaleNormal="100" workbookViewId="0"/>
  </sheetViews>
  <sheetFormatPr defaultColWidth="8.6328125" defaultRowHeight="17.149999999999999" customHeight="1"/>
  <cols>
    <col min="1" max="2" width="4.6328125" style="43" customWidth="1"/>
    <col min="3" max="3" width="13.6328125" style="43" customWidth="1"/>
    <col min="4" max="6" width="32.08984375" style="43" customWidth="1"/>
    <col min="7" max="7" width="4.6328125" style="43" customWidth="1"/>
    <col min="8" max="16384" width="8.6328125" style="43"/>
  </cols>
  <sheetData>
    <row r="1" spans="1:6" ht="13">
      <c r="A1" s="43">
        <v>2023</v>
      </c>
    </row>
    <row r="2" spans="1:6" ht="13">
      <c r="A2" s="61" t="s">
        <v>156</v>
      </c>
      <c r="B2" s="61"/>
      <c r="C2" s="61"/>
      <c r="D2" s="61"/>
    </row>
    <row r="3" spans="1:6" ht="21">
      <c r="C3" s="581" t="s">
        <v>90</v>
      </c>
      <c r="D3" s="581"/>
      <c r="E3" s="581"/>
      <c r="F3" s="581"/>
    </row>
    <row r="4" spans="1:6" ht="15" customHeight="1" thickBot="1">
      <c r="F4" s="99" t="s">
        <v>91</v>
      </c>
    </row>
    <row r="5" spans="1:6" ht="25" customHeight="1" thickTop="1">
      <c r="C5" s="368" t="s">
        <v>92</v>
      </c>
      <c r="D5" s="369" t="s">
        <v>99</v>
      </c>
      <c r="E5" s="369" t="s">
        <v>100</v>
      </c>
      <c r="F5" s="370" t="s">
        <v>101</v>
      </c>
    </row>
    <row r="6" spans="1:6" ht="20.149999999999999" customHeight="1">
      <c r="C6" s="62" t="s">
        <v>93</v>
      </c>
      <c r="D6" s="81" t="s">
        <v>89</v>
      </c>
      <c r="E6" s="82">
        <v>1351</v>
      </c>
      <c r="F6" s="76">
        <v>2081</v>
      </c>
    </row>
    <row r="7" spans="1:6" ht="20.149999999999999" customHeight="1">
      <c r="C7" s="62" t="s">
        <v>1301</v>
      </c>
      <c r="D7" s="81">
        <v>1795</v>
      </c>
      <c r="E7" s="82">
        <v>1356</v>
      </c>
      <c r="F7" s="76">
        <v>2031</v>
      </c>
    </row>
    <row r="8" spans="1:6" ht="20.149999999999999" customHeight="1">
      <c r="C8" s="62" t="s">
        <v>316</v>
      </c>
      <c r="D8" s="76" t="s">
        <v>89</v>
      </c>
      <c r="E8" s="87">
        <v>1370</v>
      </c>
      <c r="F8" s="76">
        <v>2000</v>
      </c>
    </row>
    <row r="9" spans="1:6" ht="20.149999999999999" customHeight="1">
      <c r="C9" s="62" t="s">
        <v>1302</v>
      </c>
      <c r="D9" s="78" t="s">
        <v>883</v>
      </c>
      <c r="E9" s="85">
        <v>1383</v>
      </c>
      <c r="F9" s="76">
        <v>1943</v>
      </c>
    </row>
    <row r="10" spans="1:6" ht="20.149999999999999" customHeight="1">
      <c r="C10" s="215" t="s">
        <v>996</v>
      </c>
      <c r="D10" s="371" t="s">
        <v>89</v>
      </c>
      <c r="E10" s="303">
        <v>1388</v>
      </c>
      <c r="F10" s="216">
        <v>1916</v>
      </c>
    </row>
    <row r="11" spans="1:6" ht="13.5" customHeight="1">
      <c r="C11" s="43" t="s">
        <v>94</v>
      </c>
    </row>
    <row r="12" spans="1:6" ht="13.5" customHeight="1">
      <c r="C12" s="43" t="s">
        <v>1303</v>
      </c>
    </row>
    <row r="13" spans="1:6" ht="13.5" customHeight="1">
      <c r="C13" s="43" t="s">
        <v>1304</v>
      </c>
    </row>
    <row r="14" spans="1:6" ht="13.5" customHeight="1">
      <c r="C14" s="43" t="s">
        <v>95</v>
      </c>
      <c r="F14" s="372"/>
    </row>
    <row r="15" spans="1:6" ht="13.5" customHeight="1">
      <c r="C15" s="43" t="s">
        <v>1305</v>
      </c>
    </row>
  </sheetData>
  <mergeCells count="1">
    <mergeCell ref="C3:F3"/>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&amp;L埼玉県統計年鑑&amp;C&amp;F&amp;R5 農林業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964B-2EE5-4F13-9395-CA60FEE13D86}">
  <sheetPr>
    <pageSetUpPr fitToPage="1"/>
  </sheetPr>
  <dimension ref="A1:M62"/>
  <sheetViews>
    <sheetView zoomScaleNormal="100" workbookViewId="0"/>
  </sheetViews>
  <sheetFormatPr defaultColWidth="8.6328125" defaultRowHeight="13"/>
  <cols>
    <col min="1" max="2" width="4.6328125" style="43" customWidth="1"/>
    <col min="3" max="3" width="2.453125" style="43" customWidth="1"/>
    <col min="4" max="4" width="10" style="43" customWidth="1"/>
    <col min="5" max="11" width="12.453125" style="43" customWidth="1"/>
    <col min="12" max="12" width="11.26953125" style="43" customWidth="1"/>
    <col min="13" max="14" width="4.6328125" style="43" customWidth="1"/>
    <col min="15" max="16384" width="8.6328125" style="43"/>
  </cols>
  <sheetData>
    <row r="1" spans="1:13">
      <c r="A1" s="43">
        <v>2023</v>
      </c>
      <c r="B1" s="373"/>
      <c r="C1" s="96"/>
    </row>
    <row r="2" spans="1:13">
      <c r="A2" s="61" t="s">
        <v>946</v>
      </c>
      <c r="B2" s="61"/>
      <c r="C2" s="374"/>
      <c r="D2" s="61"/>
      <c r="E2" s="61"/>
    </row>
    <row r="3" spans="1:13" ht="21">
      <c r="C3" s="585" t="s">
        <v>947</v>
      </c>
      <c r="D3" s="585"/>
      <c r="E3" s="585"/>
      <c r="F3" s="585"/>
      <c r="G3" s="585"/>
      <c r="H3" s="585"/>
      <c r="I3" s="585"/>
      <c r="J3" s="585"/>
      <c r="K3" s="585"/>
      <c r="L3" s="585"/>
    </row>
    <row r="4" spans="1:13" ht="15" customHeight="1" thickBot="1">
      <c r="C4" s="375"/>
      <c r="D4" s="375"/>
      <c r="L4" s="99" t="s">
        <v>106</v>
      </c>
      <c r="M4" s="99"/>
    </row>
    <row r="5" spans="1:13" ht="17.25" customHeight="1" thickTop="1">
      <c r="C5" s="586" t="s">
        <v>96</v>
      </c>
      <c r="D5" s="582"/>
      <c r="E5" s="587" t="s">
        <v>890</v>
      </c>
      <c r="F5" s="574" t="s">
        <v>891</v>
      </c>
      <c r="G5" s="575"/>
      <c r="H5" s="575"/>
      <c r="I5" s="589"/>
      <c r="J5" s="574" t="s">
        <v>892</v>
      </c>
      <c r="K5" s="575"/>
      <c r="L5" s="575"/>
      <c r="M5" s="90"/>
    </row>
    <row r="6" spans="1:13" ht="17.25" customHeight="1">
      <c r="C6" s="590" t="s">
        <v>948</v>
      </c>
      <c r="D6" s="591"/>
      <c r="E6" s="588"/>
      <c r="F6" s="317" t="s">
        <v>893</v>
      </c>
      <c r="G6" s="317" t="s">
        <v>894</v>
      </c>
      <c r="H6" s="317" t="s">
        <v>895</v>
      </c>
      <c r="I6" s="317" t="s">
        <v>896</v>
      </c>
      <c r="J6" s="317" t="s">
        <v>897</v>
      </c>
      <c r="K6" s="317" t="s">
        <v>898</v>
      </c>
      <c r="L6" s="376" t="s">
        <v>899</v>
      </c>
      <c r="M6" s="90"/>
    </row>
    <row r="7" spans="1:13" ht="16.5" customHeight="1">
      <c r="C7" s="594" t="s">
        <v>315</v>
      </c>
      <c r="D7" s="595"/>
      <c r="E7" s="78">
        <v>58517</v>
      </c>
      <c r="F7" s="76">
        <v>14707</v>
      </c>
      <c r="G7" s="76">
        <v>22733</v>
      </c>
      <c r="H7" s="76">
        <v>287</v>
      </c>
      <c r="I7" s="76">
        <v>20790</v>
      </c>
      <c r="J7" s="76">
        <v>55810</v>
      </c>
      <c r="K7" s="76">
        <v>2707</v>
      </c>
      <c r="L7" s="82" t="s">
        <v>113</v>
      </c>
      <c r="M7" s="99"/>
    </row>
    <row r="8" spans="1:13" ht="16.5" customHeight="1">
      <c r="C8" s="592" t="s">
        <v>900</v>
      </c>
      <c r="D8" s="593"/>
      <c r="E8" s="78">
        <v>50660</v>
      </c>
      <c r="F8" s="76">
        <v>15210</v>
      </c>
      <c r="G8" s="76">
        <v>16135</v>
      </c>
      <c r="H8" s="76">
        <v>252</v>
      </c>
      <c r="I8" s="76">
        <v>19063</v>
      </c>
      <c r="J8" s="76">
        <v>49704</v>
      </c>
      <c r="K8" s="76">
        <v>954</v>
      </c>
      <c r="L8" s="82">
        <v>2</v>
      </c>
      <c r="M8" s="377"/>
    </row>
    <row r="9" spans="1:13" ht="16.5" customHeight="1">
      <c r="C9" s="592" t="s">
        <v>1306</v>
      </c>
      <c r="D9" s="593"/>
      <c r="E9" s="78">
        <v>48039</v>
      </c>
      <c r="F9" s="76">
        <v>13985</v>
      </c>
      <c r="G9" s="76">
        <v>14810</v>
      </c>
      <c r="H9" s="76">
        <v>177</v>
      </c>
      <c r="I9" s="76">
        <v>19067</v>
      </c>
      <c r="J9" s="76">
        <v>46320</v>
      </c>
      <c r="K9" s="76">
        <v>1715</v>
      </c>
      <c r="L9" s="82">
        <v>4</v>
      </c>
      <c r="M9" s="377"/>
    </row>
    <row r="10" spans="1:13" ht="16.5" customHeight="1">
      <c r="C10" s="592" t="s">
        <v>1307</v>
      </c>
      <c r="D10" s="593"/>
      <c r="E10" s="78">
        <v>50154</v>
      </c>
      <c r="F10" s="76">
        <v>16129</v>
      </c>
      <c r="G10" s="76">
        <v>15495</v>
      </c>
      <c r="H10" s="76">
        <v>358</v>
      </c>
      <c r="I10" s="76">
        <v>18172</v>
      </c>
      <c r="J10" s="76">
        <v>48836</v>
      </c>
      <c r="K10" s="76">
        <v>1318</v>
      </c>
      <c r="L10" s="82" t="s">
        <v>113</v>
      </c>
      <c r="M10" s="377"/>
    </row>
    <row r="11" spans="1:13" ht="16.5" customHeight="1">
      <c r="C11" s="151"/>
      <c r="D11" s="62"/>
      <c r="E11" s="77"/>
      <c r="F11" s="77"/>
      <c r="G11" s="77"/>
      <c r="H11" s="77"/>
      <c r="I11" s="76"/>
      <c r="J11" s="77"/>
      <c r="K11" s="77"/>
      <c r="L11" s="210"/>
      <c r="M11" s="217"/>
    </row>
    <row r="12" spans="1:13" ht="16.5" customHeight="1">
      <c r="C12" s="596" t="s">
        <v>901</v>
      </c>
      <c r="D12" s="597"/>
      <c r="E12" s="378">
        <v>52138</v>
      </c>
      <c r="F12" s="378">
        <v>14604</v>
      </c>
      <c r="G12" s="378">
        <v>16463</v>
      </c>
      <c r="H12" s="378">
        <v>133</v>
      </c>
      <c r="I12" s="378">
        <v>20938</v>
      </c>
      <c r="J12" s="80">
        <v>50332</v>
      </c>
      <c r="K12" s="80">
        <v>1806</v>
      </c>
      <c r="L12" s="80" t="s">
        <v>113</v>
      </c>
      <c r="M12" s="377"/>
    </row>
    <row r="13" spans="1:13" ht="16.5" customHeight="1">
      <c r="C13" s="598" t="s">
        <v>880</v>
      </c>
      <c r="D13" s="599"/>
      <c r="E13" s="378">
        <v>49879</v>
      </c>
      <c r="F13" s="378">
        <v>13399</v>
      </c>
      <c r="G13" s="378">
        <v>16182</v>
      </c>
      <c r="H13" s="378">
        <v>120</v>
      </c>
      <c r="I13" s="378">
        <v>20178</v>
      </c>
      <c r="J13" s="80">
        <v>48085</v>
      </c>
      <c r="K13" s="80">
        <v>1794</v>
      </c>
      <c r="L13" s="80" t="s">
        <v>113</v>
      </c>
      <c r="M13" s="217"/>
    </row>
    <row r="14" spans="1:13" ht="16.5" customHeight="1">
      <c r="C14" s="598" t="s">
        <v>902</v>
      </c>
      <c r="D14" s="599"/>
      <c r="E14" s="378">
        <f>E12-E13</f>
        <v>2259</v>
      </c>
      <c r="F14" s="378">
        <f t="shared" ref="F14:K14" si="0">F12-F13</f>
        <v>1205</v>
      </c>
      <c r="G14" s="378">
        <f t="shared" si="0"/>
        <v>281</v>
      </c>
      <c r="H14" s="378">
        <f t="shared" si="0"/>
        <v>13</v>
      </c>
      <c r="I14" s="378">
        <f t="shared" si="0"/>
        <v>760</v>
      </c>
      <c r="J14" s="80">
        <f t="shared" si="0"/>
        <v>2247</v>
      </c>
      <c r="K14" s="80">
        <f t="shared" si="0"/>
        <v>12</v>
      </c>
      <c r="L14" s="80" t="s">
        <v>113</v>
      </c>
      <c r="M14" s="217"/>
    </row>
    <row r="15" spans="1:13" ht="16.5" customHeight="1">
      <c r="C15" s="151"/>
      <c r="D15" s="62"/>
      <c r="E15" s="81"/>
      <c r="F15" s="82"/>
      <c r="G15" s="82"/>
      <c r="H15" s="82"/>
      <c r="I15" s="82"/>
      <c r="J15" s="82"/>
      <c r="K15" s="82"/>
      <c r="L15" s="82"/>
      <c r="M15" s="217"/>
    </row>
    <row r="16" spans="1:13" ht="16.5" customHeight="1">
      <c r="C16" s="592" t="s">
        <v>114</v>
      </c>
      <c r="D16" s="593"/>
      <c r="E16" s="78">
        <v>11153</v>
      </c>
      <c r="F16" s="76">
        <v>2287</v>
      </c>
      <c r="G16" s="76">
        <v>4173</v>
      </c>
      <c r="H16" s="76">
        <v>25</v>
      </c>
      <c r="I16" s="76">
        <v>4668</v>
      </c>
      <c r="J16" s="76">
        <v>10990</v>
      </c>
      <c r="K16" s="76">
        <v>163</v>
      </c>
      <c r="L16" s="82" t="s">
        <v>133</v>
      </c>
      <c r="M16" s="99"/>
    </row>
    <row r="17" spans="3:13" ht="16.5" customHeight="1">
      <c r="C17" s="151"/>
      <c r="D17" s="62" t="s">
        <v>903</v>
      </c>
      <c r="E17" s="78">
        <v>795</v>
      </c>
      <c r="F17" s="76">
        <v>235</v>
      </c>
      <c r="G17" s="76">
        <v>267</v>
      </c>
      <c r="H17" s="76" t="s">
        <v>133</v>
      </c>
      <c r="I17" s="76">
        <v>293</v>
      </c>
      <c r="J17" s="76">
        <v>794</v>
      </c>
      <c r="K17" s="76">
        <v>1</v>
      </c>
      <c r="L17" s="82" t="s">
        <v>133</v>
      </c>
      <c r="M17" s="217"/>
    </row>
    <row r="18" spans="3:13" ht="16.5" customHeight="1">
      <c r="C18" s="151"/>
      <c r="D18" s="62" t="s">
        <v>904</v>
      </c>
      <c r="E18" s="78">
        <v>1321</v>
      </c>
      <c r="F18" s="76">
        <v>246</v>
      </c>
      <c r="G18" s="76">
        <v>502</v>
      </c>
      <c r="H18" s="76" t="s">
        <v>133</v>
      </c>
      <c r="I18" s="76">
        <v>573</v>
      </c>
      <c r="J18" s="76">
        <v>1321</v>
      </c>
      <c r="K18" s="76" t="s">
        <v>133</v>
      </c>
      <c r="L18" s="82" t="s">
        <v>133</v>
      </c>
      <c r="M18" s="217"/>
    </row>
    <row r="19" spans="3:13" ht="16.5" customHeight="1">
      <c r="C19" s="151"/>
      <c r="D19" s="62" t="s">
        <v>905</v>
      </c>
      <c r="E19" s="78">
        <v>1219</v>
      </c>
      <c r="F19" s="76">
        <v>188</v>
      </c>
      <c r="G19" s="76">
        <v>646</v>
      </c>
      <c r="H19" s="76" t="s">
        <v>133</v>
      </c>
      <c r="I19" s="76">
        <v>385</v>
      </c>
      <c r="J19" s="76">
        <v>1215</v>
      </c>
      <c r="K19" s="76">
        <v>4</v>
      </c>
      <c r="L19" s="82" t="s">
        <v>133</v>
      </c>
      <c r="M19" s="217"/>
    </row>
    <row r="20" spans="3:13" ht="16.5" customHeight="1">
      <c r="C20" s="151"/>
      <c r="D20" s="62" t="s">
        <v>906</v>
      </c>
      <c r="E20" s="78">
        <v>1193</v>
      </c>
      <c r="F20" s="76">
        <v>300</v>
      </c>
      <c r="G20" s="76">
        <v>293</v>
      </c>
      <c r="H20" s="76" t="s">
        <v>133</v>
      </c>
      <c r="I20" s="76">
        <v>600</v>
      </c>
      <c r="J20" s="76">
        <v>1184</v>
      </c>
      <c r="K20" s="76">
        <v>9</v>
      </c>
      <c r="L20" s="82" t="s">
        <v>133</v>
      </c>
      <c r="M20" s="217"/>
    </row>
    <row r="21" spans="3:13" ht="16.5" customHeight="1">
      <c r="C21" s="151"/>
      <c r="D21" s="62" t="s">
        <v>907</v>
      </c>
      <c r="E21" s="78">
        <v>802</v>
      </c>
      <c r="F21" s="76">
        <v>119</v>
      </c>
      <c r="G21" s="76">
        <v>395</v>
      </c>
      <c r="H21" s="76" t="s">
        <v>133</v>
      </c>
      <c r="I21" s="76">
        <v>288</v>
      </c>
      <c r="J21" s="76">
        <v>801</v>
      </c>
      <c r="K21" s="76">
        <v>1</v>
      </c>
      <c r="L21" s="82" t="s">
        <v>133</v>
      </c>
      <c r="M21" s="217"/>
    </row>
    <row r="22" spans="3:13" ht="16.5" customHeight="1">
      <c r="C22" s="151"/>
      <c r="D22" s="62" t="s">
        <v>908</v>
      </c>
      <c r="E22" s="78">
        <v>607</v>
      </c>
      <c r="F22" s="76">
        <v>90</v>
      </c>
      <c r="G22" s="76">
        <v>210</v>
      </c>
      <c r="H22" s="76" t="s">
        <v>133</v>
      </c>
      <c r="I22" s="76">
        <v>307</v>
      </c>
      <c r="J22" s="76">
        <v>607</v>
      </c>
      <c r="K22" s="76" t="s">
        <v>133</v>
      </c>
      <c r="L22" s="82" t="s">
        <v>133</v>
      </c>
      <c r="M22" s="217"/>
    </row>
    <row r="23" spans="3:13" ht="16.5" customHeight="1">
      <c r="C23" s="151"/>
      <c r="D23" s="62" t="s">
        <v>909</v>
      </c>
      <c r="E23" s="78">
        <v>1327</v>
      </c>
      <c r="F23" s="76">
        <v>270</v>
      </c>
      <c r="G23" s="76">
        <v>529</v>
      </c>
      <c r="H23" s="76" t="s">
        <v>133</v>
      </c>
      <c r="I23" s="76">
        <v>528</v>
      </c>
      <c r="J23" s="76">
        <v>1261</v>
      </c>
      <c r="K23" s="76">
        <v>66</v>
      </c>
      <c r="L23" s="82" t="s">
        <v>133</v>
      </c>
      <c r="M23" s="217"/>
    </row>
    <row r="24" spans="3:13" ht="16.5" customHeight="1">
      <c r="C24" s="151"/>
      <c r="D24" s="62" t="s">
        <v>910</v>
      </c>
      <c r="E24" s="78">
        <v>1437</v>
      </c>
      <c r="F24" s="76">
        <v>277</v>
      </c>
      <c r="G24" s="76">
        <v>425</v>
      </c>
      <c r="H24" s="76">
        <v>1</v>
      </c>
      <c r="I24" s="76">
        <v>734</v>
      </c>
      <c r="J24" s="76">
        <v>1427</v>
      </c>
      <c r="K24" s="76">
        <v>10</v>
      </c>
      <c r="L24" s="82" t="s">
        <v>133</v>
      </c>
      <c r="M24" s="217"/>
    </row>
    <row r="25" spans="3:13" ht="16.5" customHeight="1">
      <c r="C25" s="151"/>
      <c r="D25" s="62" t="s">
        <v>911</v>
      </c>
      <c r="E25" s="78">
        <v>1467</v>
      </c>
      <c r="F25" s="76">
        <v>308</v>
      </c>
      <c r="G25" s="76">
        <v>555</v>
      </c>
      <c r="H25" s="76" t="s">
        <v>133</v>
      </c>
      <c r="I25" s="76">
        <v>604</v>
      </c>
      <c r="J25" s="76">
        <v>1402</v>
      </c>
      <c r="K25" s="76">
        <v>65</v>
      </c>
      <c r="L25" s="82" t="s">
        <v>133</v>
      </c>
      <c r="M25" s="217"/>
    </row>
    <row r="26" spans="3:13" ht="16.5" customHeight="1">
      <c r="C26" s="151"/>
      <c r="D26" s="62" t="s">
        <v>912</v>
      </c>
      <c r="E26" s="78">
        <v>985</v>
      </c>
      <c r="F26" s="76">
        <v>254</v>
      </c>
      <c r="G26" s="76">
        <v>351</v>
      </c>
      <c r="H26" s="76">
        <v>24</v>
      </c>
      <c r="I26" s="76">
        <v>356</v>
      </c>
      <c r="J26" s="76">
        <v>978</v>
      </c>
      <c r="K26" s="76">
        <v>7</v>
      </c>
      <c r="L26" s="82" t="s">
        <v>133</v>
      </c>
      <c r="M26" s="217"/>
    </row>
    <row r="27" spans="3:13" ht="16.5" customHeight="1">
      <c r="C27" s="151"/>
      <c r="D27" s="62"/>
      <c r="E27" s="78"/>
      <c r="F27" s="76"/>
      <c r="G27" s="76"/>
      <c r="H27" s="76"/>
      <c r="I27" s="76"/>
      <c r="J27" s="76"/>
      <c r="K27" s="76"/>
      <c r="L27" s="82"/>
      <c r="M27" s="217"/>
    </row>
    <row r="28" spans="3:13" ht="16.5" customHeight="1">
      <c r="C28" s="592" t="s">
        <v>16</v>
      </c>
      <c r="D28" s="593"/>
      <c r="E28" s="78">
        <v>2704</v>
      </c>
      <c r="F28" s="76">
        <v>887</v>
      </c>
      <c r="G28" s="76">
        <v>597</v>
      </c>
      <c r="H28" s="76" t="s">
        <v>133</v>
      </c>
      <c r="I28" s="76">
        <v>1220</v>
      </c>
      <c r="J28" s="76">
        <v>2683</v>
      </c>
      <c r="K28" s="76">
        <v>21</v>
      </c>
      <c r="L28" s="82" t="s">
        <v>133</v>
      </c>
      <c r="M28" s="217"/>
    </row>
    <row r="29" spans="3:13" ht="16.5" customHeight="1">
      <c r="C29" s="592" t="s">
        <v>18</v>
      </c>
      <c r="D29" s="593"/>
      <c r="E29" s="78">
        <v>1147</v>
      </c>
      <c r="F29" s="76">
        <v>558</v>
      </c>
      <c r="G29" s="76">
        <v>252</v>
      </c>
      <c r="H29" s="76">
        <v>2</v>
      </c>
      <c r="I29" s="76">
        <v>335</v>
      </c>
      <c r="J29" s="76">
        <v>1139</v>
      </c>
      <c r="K29" s="76">
        <v>8</v>
      </c>
      <c r="L29" s="82" t="s">
        <v>133</v>
      </c>
      <c r="M29" s="377"/>
    </row>
    <row r="30" spans="3:13" ht="16.5" customHeight="1">
      <c r="C30" s="592" t="s">
        <v>20</v>
      </c>
      <c r="D30" s="593"/>
      <c r="E30" s="78">
        <v>4887</v>
      </c>
      <c r="F30" s="76">
        <v>736</v>
      </c>
      <c r="G30" s="76">
        <v>1928</v>
      </c>
      <c r="H30" s="76" t="s">
        <v>133</v>
      </c>
      <c r="I30" s="76">
        <v>2223</v>
      </c>
      <c r="J30" s="76">
        <v>4686</v>
      </c>
      <c r="K30" s="76">
        <v>201</v>
      </c>
      <c r="L30" s="82" t="s">
        <v>133</v>
      </c>
      <c r="M30" s="217"/>
    </row>
    <row r="31" spans="3:13" ht="16.5" customHeight="1">
      <c r="C31" s="592" t="s">
        <v>22</v>
      </c>
      <c r="D31" s="593"/>
      <c r="E31" s="78">
        <v>465</v>
      </c>
      <c r="F31" s="76">
        <v>224</v>
      </c>
      <c r="G31" s="76">
        <v>112</v>
      </c>
      <c r="H31" s="76" t="s">
        <v>133</v>
      </c>
      <c r="I31" s="76">
        <v>129</v>
      </c>
      <c r="J31" s="76">
        <v>462</v>
      </c>
      <c r="K31" s="76">
        <v>3</v>
      </c>
      <c r="L31" s="82" t="s">
        <v>133</v>
      </c>
      <c r="M31" s="217"/>
    </row>
    <row r="32" spans="3:13" ht="16.5" customHeight="1">
      <c r="C32" s="592" t="s">
        <v>24</v>
      </c>
      <c r="D32" s="593"/>
      <c r="E32" s="78">
        <v>298</v>
      </c>
      <c r="F32" s="76">
        <v>188</v>
      </c>
      <c r="G32" s="76">
        <v>82</v>
      </c>
      <c r="H32" s="76">
        <v>2</v>
      </c>
      <c r="I32" s="76">
        <v>26</v>
      </c>
      <c r="J32" s="76">
        <v>285</v>
      </c>
      <c r="K32" s="76">
        <v>13</v>
      </c>
      <c r="L32" s="82" t="s">
        <v>133</v>
      </c>
      <c r="M32" s="217"/>
    </row>
    <row r="33" spans="3:13" ht="16.5" customHeight="1">
      <c r="C33" s="151"/>
      <c r="D33" s="62"/>
      <c r="E33" s="78"/>
      <c r="F33" s="76"/>
      <c r="G33" s="76"/>
      <c r="H33" s="76"/>
      <c r="I33" s="76"/>
      <c r="J33" s="76"/>
      <c r="K33" s="76"/>
      <c r="L33" s="82"/>
      <c r="M33" s="217"/>
    </row>
    <row r="34" spans="3:13" ht="16.5" customHeight="1">
      <c r="C34" s="592" t="s">
        <v>26</v>
      </c>
      <c r="D34" s="593"/>
      <c r="E34" s="78">
        <v>2082</v>
      </c>
      <c r="F34" s="76">
        <v>599</v>
      </c>
      <c r="G34" s="76">
        <v>810</v>
      </c>
      <c r="H34" s="76" t="s">
        <v>133</v>
      </c>
      <c r="I34" s="76">
        <v>673</v>
      </c>
      <c r="J34" s="76">
        <v>1991</v>
      </c>
      <c r="K34" s="76">
        <v>91</v>
      </c>
      <c r="L34" s="82" t="s">
        <v>133</v>
      </c>
      <c r="M34" s="217"/>
    </row>
    <row r="35" spans="3:13" ht="16.5" customHeight="1">
      <c r="C35" s="592" t="s">
        <v>27</v>
      </c>
      <c r="D35" s="593"/>
      <c r="E35" s="78">
        <v>534</v>
      </c>
      <c r="F35" s="76">
        <v>260</v>
      </c>
      <c r="G35" s="76">
        <v>138</v>
      </c>
      <c r="H35" s="76" t="s">
        <v>133</v>
      </c>
      <c r="I35" s="76">
        <v>136</v>
      </c>
      <c r="J35" s="76">
        <v>531</v>
      </c>
      <c r="K35" s="76">
        <v>3</v>
      </c>
      <c r="L35" s="82" t="s">
        <v>133</v>
      </c>
      <c r="M35" s="377"/>
    </row>
    <row r="36" spans="3:13" ht="16.5" customHeight="1">
      <c r="C36" s="592" t="s">
        <v>28</v>
      </c>
      <c r="D36" s="593"/>
      <c r="E36" s="78">
        <v>884</v>
      </c>
      <c r="F36" s="76">
        <v>310</v>
      </c>
      <c r="G36" s="76">
        <v>251</v>
      </c>
      <c r="H36" s="76">
        <v>1</v>
      </c>
      <c r="I36" s="76">
        <v>322</v>
      </c>
      <c r="J36" s="76">
        <v>881</v>
      </c>
      <c r="K36" s="76">
        <v>3</v>
      </c>
      <c r="L36" s="82" t="s">
        <v>133</v>
      </c>
      <c r="M36" s="217"/>
    </row>
    <row r="37" spans="3:13" ht="16.5" customHeight="1">
      <c r="C37" s="592" t="s">
        <v>30</v>
      </c>
      <c r="D37" s="593"/>
      <c r="E37" s="78">
        <v>595</v>
      </c>
      <c r="F37" s="76">
        <v>236</v>
      </c>
      <c r="G37" s="76">
        <v>161</v>
      </c>
      <c r="H37" s="76">
        <v>1</v>
      </c>
      <c r="I37" s="76">
        <v>197</v>
      </c>
      <c r="J37" s="76">
        <v>579</v>
      </c>
      <c r="K37" s="76">
        <v>16</v>
      </c>
      <c r="L37" s="82" t="s">
        <v>133</v>
      </c>
      <c r="M37" s="217"/>
    </row>
    <row r="38" spans="3:13" ht="16.5" customHeight="1">
      <c r="C38" s="592" t="s">
        <v>33</v>
      </c>
      <c r="D38" s="593"/>
      <c r="E38" s="78">
        <v>611</v>
      </c>
      <c r="F38" s="76">
        <v>312</v>
      </c>
      <c r="G38" s="76">
        <v>168</v>
      </c>
      <c r="H38" s="76" t="s">
        <v>133</v>
      </c>
      <c r="I38" s="76">
        <v>131</v>
      </c>
      <c r="J38" s="76">
        <v>609</v>
      </c>
      <c r="K38" s="76">
        <v>2</v>
      </c>
      <c r="L38" s="82" t="s">
        <v>133</v>
      </c>
      <c r="M38" s="217"/>
    </row>
    <row r="39" spans="3:13" ht="16.5" customHeight="1">
      <c r="C39" s="151"/>
      <c r="D39" s="62"/>
      <c r="E39" s="78"/>
      <c r="F39" s="76"/>
      <c r="G39" s="76"/>
      <c r="H39" s="76"/>
      <c r="I39" s="76"/>
      <c r="J39" s="76"/>
      <c r="K39" s="76"/>
      <c r="L39" s="82"/>
      <c r="M39" s="217"/>
    </row>
    <row r="40" spans="3:13" ht="16.5" customHeight="1">
      <c r="C40" s="592" t="s">
        <v>35</v>
      </c>
      <c r="D40" s="593"/>
      <c r="E40" s="78">
        <v>1348</v>
      </c>
      <c r="F40" s="76">
        <v>397</v>
      </c>
      <c r="G40" s="76">
        <v>400</v>
      </c>
      <c r="H40" s="76" t="s">
        <v>133</v>
      </c>
      <c r="I40" s="76">
        <v>551</v>
      </c>
      <c r="J40" s="76">
        <v>1347</v>
      </c>
      <c r="K40" s="76">
        <v>1</v>
      </c>
      <c r="L40" s="82" t="s">
        <v>133</v>
      </c>
      <c r="M40" s="217"/>
    </row>
    <row r="41" spans="3:13" ht="16.5" customHeight="1">
      <c r="C41" s="592" t="s">
        <v>37</v>
      </c>
      <c r="D41" s="593"/>
      <c r="E41" s="78">
        <v>892</v>
      </c>
      <c r="F41" s="76">
        <v>430</v>
      </c>
      <c r="G41" s="76">
        <v>244</v>
      </c>
      <c r="H41" s="76" t="s">
        <v>133</v>
      </c>
      <c r="I41" s="76">
        <v>218</v>
      </c>
      <c r="J41" s="76">
        <v>890</v>
      </c>
      <c r="K41" s="76">
        <v>2</v>
      </c>
      <c r="L41" s="82" t="s">
        <v>133</v>
      </c>
      <c r="M41" s="377"/>
    </row>
    <row r="42" spans="3:13" ht="16.5" customHeight="1">
      <c r="C42" s="592" t="s">
        <v>39</v>
      </c>
      <c r="D42" s="593"/>
      <c r="E42" s="78">
        <v>374</v>
      </c>
      <c r="F42" s="76">
        <v>180</v>
      </c>
      <c r="G42" s="76">
        <v>71</v>
      </c>
      <c r="H42" s="76" t="s">
        <v>133</v>
      </c>
      <c r="I42" s="76">
        <v>123</v>
      </c>
      <c r="J42" s="76">
        <v>373</v>
      </c>
      <c r="K42" s="76">
        <v>1</v>
      </c>
      <c r="L42" s="82" t="s">
        <v>133</v>
      </c>
      <c r="M42" s="217"/>
    </row>
    <row r="43" spans="3:13" ht="16.5" customHeight="1">
      <c r="C43" s="592" t="s">
        <v>40</v>
      </c>
      <c r="D43" s="593"/>
      <c r="E43" s="78">
        <v>685</v>
      </c>
      <c r="F43" s="76">
        <v>335</v>
      </c>
      <c r="G43" s="76">
        <v>113</v>
      </c>
      <c r="H43" s="76" t="s">
        <v>133</v>
      </c>
      <c r="I43" s="76">
        <v>237</v>
      </c>
      <c r="J43" s="76">
        <v>675</v>
      </c>
      <c r="K43" s="76">
        <v>10</v>
      </c>
      <c r="L43" s="82" t="s">
        <v>133</v>
      </c>
      <c r="M43" s="217"/>
    </row>
    <row r="44" spans="3:13" ht="16.5" customHeight="1">
      <c r="C44" s="592" t="s">
        <v>43</v>
      </c>
      <c r="D44" s="593"/>
      <c r="E44" s="78">
        <v>757</v>
      </c>
      <c r="F44" s="76">
        <v>403</v>
      </c>
      <c r="G44" s="76">
        <v>122</v>
      </c>
      <c r="H44" s="76">
        <v>3</v>
      </c>
      <c r="I44" s="76">
        <v>229</v>
      </c>
      <c r="J44" s="76">
        <v>749</v>
      </c>
      <c r="K44" s="76">
        <v>8</v>
      </c>
      <c r="L44" s="82" t="s">
        <v>133</v>
      </c>
      <c r="M44" s="217"/>
    </row>
    <row r="45" spans="3:13" ht="16.5" customHeight="1">
      <c r="C45" s="151"/>
      <c r="D45" s="62"/>
      <c r="E45" s="78"/>
      <c r="F45" s="76"/>
      <c r="G45" s="76"/>
      <c r="H45" s="76"/>
      <c r="I45" s="76"/>
      <c r="J45" s="76"/>
      <c r="K45" s="76"/>
      <c r="L45" s="82"/>
      <c r="M45" s="217"/>
    </row>
    <row r="46" spans="3:13" ht="16.5" customHeight="1">
      <c r="C46" s="592" t="s">
        <v>45</v>
      </c>
      <c r="D46" s="593"/>
      <c r="E46" s="78">
        <v>1481</v>
      </c>
      <c r="F46" s="76">
        <v>515</v>
      </c>
      <c r="G46" s="76">
        <v>354</v>
      </c>
      <c r="H46" s="76" t="s">
        <v>133</v>
      </c>
      <c r="I46" s="76">
        <v>612</v>
      </c>
      <c r="J46" s="76">
        <v>1451</v>
      </c>
      <c r="K46" s="76">
        <v>30</v>
      </c>
      <c r="L46" s="82" t="s">
        <v>133</v>
      </c>
      <c r="M46" s="217"/>
    </row>
    <row r="47" spans="3:13" ht="16.5" customHeight="1">
      <c r="C47" s="592" t="s">
        <v>47</v>
      </c>
      <c r="D47" s="593"/>
      <c r="E47" s="78">
        <v>2470</v>
      </c>
      <c r="F47" s="76">
        <v>307</v>
      </c>
      <c r="G47" s="76">
        <v>697</v>
      </c>
      <c r="H47" s="76" t="s">
        <v>133</v>
      </c>
      <c r="I47" s="76">
        <v>1466</v>
      </c>
      <c r="J47" s="76">
        <v>2000</v>
      </c>
      <c r="K47" s="76">
        <v>470</v>
      </c>
      <c r="L47" s="82" t="s">
        <v>133</v>
      </c>
      <c r="M47" s="377"/>
    </row>
    <row r="48" spans="3:13" ht="16.5" customHeight="1">
      <c r="C48" s="592" t="s">
        <v>48</v>
      </c>
      <c r="D48" s="593"/>
      <c r="E48" s="78">
        <v>1984</v>
      </c>
      <c r="F48" s="76">
        <v>553</v>
      </c>
      <c r="G48" s="76">
        <v>725</v>
      </c>
      <c r="H48" s="76">
        <v>1</v>
      </c>
      <c r="I48" s="76">
        <v>705</v>
      </c>
      <c r="J48" s="76">
        <v>1965</v>
      </c>
      <c r="K48" s="76">
        <v>19</v>
      </c>
      <c r="L48" s="82" t="s">
        <v>133</v>
      </c>
      <c r="M48" s="217"/>
    </row>
    <row r="49" spans="3:13" ht="16.5" customHeight="1">
      <c r="C49" s="592" t="s">
        <v>50</v>
      </c>
      <c r="D49" s="593"/>
      <c r="E49" s="78">
        <v>1186</v>
      </c>
      <c r="F49" s="76">
        <v>77</v>
      </c>
      <c r="G49" s="76">
        <v>220</v>
      </c>
      <c r="H49" s="76">
        <v>1</v>
      </c>
      <c r="I49" s="76">
        <v>888</v>
      </c>
      <c r="J49" s="76">
        <v>770</v>
      </c>
      <c r="K49" s="76">
        <v>416</v>
      </c>
      <c r="L49" s="82" t="s">
        <v>133</v>
      </c>
      <c r="M49" s="217"/>
    </row>
    <row r="50" spans="3:13" ht="16.5" customHeight="1">
      <c r="C50" s="592" t="s">
        <v>52</v>
      </c>
      <c r="D50" s="593"/>
      <c r="E50" s="78">
        <v>1023</v>
      </c>
      <c r="F50" s="76">
        <v>109</v>
      </c>
      <c r="G50" s="76">
        <v>705</v>
      </c>
      <c r="H50" s="76">
        <v>38</v>
      </c>
      <c r="I50" s="76">
        <v>171</v>
      </c>
      <c r="J50" s="76">
        <v>987</v>
      </c>
      <c r="K50" s="76">
        <v>36</v>
      </c>
      <c r="L50" s="82" t="s">
        <v>133</v>
      </c>
      <c r="M50" s="217"/>
    </row>
    <row r="51" spans="3:13" ht="16.5" customHeight="1">
      <c r="C51" s="151"/>
      <c r="D51" s="62"/>
      <c r="E51" s="78"/>
      <c r="F51" s="76"/>
      <c r="G51" s="76"/>
      <c r="H51" s="76"/>
      <c r="I51" s="76"/>
      <c r="J51" s="76"/>
      <c r="K51" s="76"/>
      <c r="L51" s="82"/>
      <c r="M51" s="217"/>
    </row>
    <row r="52" spans="3:13" ht="16.5" customHeight="1">
      <c r="C52" s="592" t="s">
        <v>54</v>
      </c>
      <c r="D52" s="593"/>
      <c r="E52" s="78">
        <v>775</v>
      </c>
      <c r="F52" s="76">
        <v>369</v>
      </c>
      <c r="G52" s="76">
        <v>189</v>
      </c>
      <c r="H52" s="76">
        <v>3</v>
      </c>
      <c r="I52" s="76">
        <v>214</v>
      </c>
      <c r="J52" s="76">
        <v>769</v>
      </c>
      <c r="K52" s="76">
        <v>6</v>
      </c>
      <c r="L52" s="82" t="s">
        <v>133</v>
      </c>
      <c r="M52" s="217"/>
    </row>
    <row r="53" spans="3:13" ht="16.5" customHeight="1">
      <c r="C53" s="592" t="s">
        <v>56</v>
      </c>
      <c r="D53" s="593"/>
      <c r="E53" s="78">
        <v>1360</v>
      </c>
      <c r="F53" s="76">
        <v>223</v>
      </c>
      <c r="G53" s="76">
        <v>375</v>
      </c>
      <c r="H53" s="76" t="s">
        <v>133</v>
      </c>
      <c r="I53" s="76">
        <v>762</v>
      </c>
      <c r="J53" s="76">
        <v>1318</v>
      </c>
      <c r="K53" s="76">
        <v>42</v>
      </c>
      <c r="L53" s="82" t="s">
        <v>133</v>
      </c>
      <c r="M53" s="377"/>
    </row>
    <row r="54" spans="3:13" ht="16.5" customHeight="1">
      <c r="C54" s="592" t="s">
        <v>57</v>
      </c>
      <c r="D54" s="593"/>
      <c r="E54" s="78">
        <v>468</v>
      </c>
      <c r="F54" s="76">
        <v>70</v>
      </c>
      <c r="G54" s="76">
        <v>195</v>
      </c>
      <c r="H54" s="76">
        <v>1</v>
      </c>
      <c r="I54" s="76">
        <v>202</v>
      </c>
      <c r="J54" s="76">
        <v>453</v>
      </c>
      <c r="K54" s="76">
        <v>15</v>
      </c>
      <c r="L54" s="82" t="s">
        <v>133</v>
      </c>
      <c r="M54" s="217"/>
    </row>
    <row r="55" spans="3:13" ht="16.5" customHeight="1">
      <c r="C55" s="592" t="s">
        <v>59</v>
      </c>
      <c r="D55" s="593"/>
      <c r="E55" s="78">
        <v>790</v>
      </c>
      <c r="F55" s="76">
        <v>74</v>
      </c>
      <c r="G55" s="76">
        <v>548</v>
      </c>
      <c r="H55" s="76" t="s">
        <v>133</v>
      </c>
      <c r="I55" s="76">
        <v>168</v>
      </c>
      <c r="J55" s="76">
        <v>774</v>
      </c>
      <c r="K55" s="76">
        <v>16</v>
      </c>
      <c r="L55" s="82" t="s">
        <v>133</v>
      </c>
      <c r="M55" s="217"/>
    </row>
    <row r="56" spans="3:13" ht="16.5" customHeight="1">
      <c r="C56" s="600" t="s">
        <v>441</v>
      </c>
      <c r="D56" s="601"/>
      <c r="E56" s="379">
        <v>1092</v>
      </c>
      <c r="F56" s="380">
        <v>252</v>
      </c>
      <c r="G56" s="380">
        <v>259</v>
      </c>
      <c r="H56" s="380">
        <v>7</v>
      </c>
      <c r="I56" s="380">
        <v>574</v>
      </c>
      <c r="J56" s="380">
        <v>1052</v>
      </c>
      <c r="K56" s="380">
        <v>40</v>
      </c>
      <c r="L56" s="380" t="s">
        <v>133</v>
      </c>
      <c r="M56" s="217"/>
    </row>
    <row r="57" spans="3:13" ht="13.5" customHeight="1">
      <c r="C57" s="43" t="s">
        <v>913</v>
      </c>
      <c r="E57" s="81"/>
      <c r="F57" s="381"/>
      <c r="G57" s="381"/>
      <c r="H57" s="381"/>
      <c r="I57" s="381"/>
      <c r="J57" s="82"/>
      <c r="K57" s="382"/>
      <c r="L57" s="76"/>
      <c r="M57" s="217"/>
    </row>
    <row r="58" spans="3:13" ht="13.5" customHeight="1">
      <c r="C58" s="383" t="s">
        <v>949</v>
      </c>
      <c r="D58" s="383"/>
      <c r="E58" s="208"/>
      <c r="F58" s="384"/>
      <c r="G58" s="384"/>
      <c r="H58" s="381"/>
      <c r="I58" s="381"/>
      <c r="J58" s="82"/>
      <c r="K58" s="382"/>
      <c r="L58" s="76"/>
      <c r="M58" s="217"/>
    </row>
    <row r="59" spans="3:13" ht="16.5" customHeight="1">
      <c r="E59" s="82"/>
      <c r="F59" s="381"/>
      <c r="G59" s="381"/>
      <c r="H59" s="381"/>
      <c r="I59" s="381"/>
      <c r="J59" s="82"/>
      <c r="K59" s="382"/>
      <c r="L59" s="76"/>
      <c r="M59" s="217"/>
    </row>
    <row r="60" spans="3:13" ht="16.5" customHeight="1">
      <c r="E60" s="82"/>
      <c r="F60" s="381"/>
      <c r="G60" s="381"/>
      <c r="H60" s="381"/>
      <c r="I60" s="381"/>
      <c r="J60" s="82"/>
      <c r="K60" s="382"/>
      <c r="L60" s="76"/>
      <c r="M60" s="217"/>
    </row>
    <row r="61" spans="3:13" ht="16.5" customHeight="1">
      <c r="E61" s="82"/>
      <c r="F61" s="381"/>
      <c r="G61" s="381"/>
      <c r="H61" s="381"/>
      <c r="I61" s="381"/>
      <c r="J61" s="82"/>
      <c r="K61" s="382"/>
      <c r="L61" s="76"/>
      <c r="M61" s="217"/>
    </row>
    <row r="62" spans="3:13" ht="16.5" customHeight="1">
      <c r="E62" s="82"/>
      <c r="F62" s="381"/>
      <c r="G62" s="381"/>
      <c r="H62" s="381"/>
      <c r="I62" s="381"/>
      <c r="K62" s="382"/>
      <c r="M62" s="217"/>
    </row>
  </sheetData>
  <mergeCells count="39">
    <mergeCell ref="C54:D54"/>
    <mergeCell ref="C55:D55"/>
    <mergeCell ref="C56:D56"/>
    <mergeCell ref="C47:D47"/>
    <mergeCell ref="C48:D48"/>
    <mergeCell ref="C49:D49"/>
    <mergeCell ref="C50:D50"/>
    <mergeCell ref="C52:D52"/>
    <mergeCell ref="C53:D53"/>
    <mergeCell ref="C46:D46"/>
    <mergeCell ref="C32:D32"/>
    <mergeCell ref="C34:D34"/>
    <mergeCell ref="C35:D35"/>
    <mergeCell ref="C36:D36"/>
    <mergeCell ref="C37:D37"/>
    <mergeCell ref="C38:D38"/>
    <mergeCell ref="C40:D40"/>
    <mergeCell ref="C41:D41"/>
    <mergeCell ref="C42:D42"/>
    <mergeCell ref="C43:D43"/>
    <mergeCell ref="C44:D44"/>
    <mergeCell ref="C31:D31"/>
    <mergeCell ref="C7:D7"/>
    <mergeCell ref="C8:D8"/>
    <mergeCell ref="C9:D9"/>
    <mergeCell ref="C10:D10"/>
    <mergeCell ref="C12:D12"/>
    <mergeCell ref="C13:D13"/>
    <mergeCell ref="C14:D14"/>
    <mergeCell ref="C16:D16"/>
    <mergeCell ref="C28:D28"/>
    <mergeCell ref="C29:D29"/>
    <mergeCell ref="C30:D30"/>
    <mergeCell ref="C3:L3"/>
    <mergeCell ref="C5:D5"/>
    <mergeCell ref="E5:E6"/>
    <mergeCell ref="F5:I5"/>
    <mergeCell ref="J5:L5"/>
    <mergeCell ref="C6:D6"/>
  </mergeCells>
  <phoneticPr fontId="3"/>
  <pageMargins left="0.59055118110236227" right="0.59055118110236227" top="0.59055118110236227" bottom="0.59055118110236227" header="0.31496062992125984" footer="0.31496062992125984"/>
  <pageSetup paperSize="9" scale="82" orientation="portrait" r:id="rId1"/>
  <headerFooter alignWithMargins="0">
    <oddHeader>&amp;L埼玉県統計年鑑&amp;C&amp;F&amp;R6 建設・住宅</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B7936-C887-48AE-9CA6-9CF012E0E087}">
  <sheetPr>
    <pageSetUpPr fitToPage="1"/>
  </sheetPr>
  <dimension ref="A1:L62"/>
  <sheetViews>
    <sheetView topLeftCell="A46" zoomScaleNormal="100" workbookViewId="0"/>
  </sheetViews>
  <sheetFormatPr defaultColWidth="8.6328125" defaultRowHeight="13"/>
  <cols>
    <col min="1" max="3" width="4.6328125" style="43" customWidth="1"/>
    <col min="4" max="11" width="12.453125" style="43" customWidth="1"/>
    <col min="12" max="12" width="11.26953125" style="43" customWidth="1"/>
    <col min="13" max="13" width="4.6328125" style="43" customWidth="1"/>
    <col min="14" max="16384" width="8.6328125" style="43"/>
  </cols>
  <sheetData>
    <row r="1" spans="1:12">
      <c r="A1" s="43">
        <v>2023</v>
      </c>
      <c r="B1" s="373"/>
      <c r="C1" s="96"/>
    </row>
    <row r="2" spans="1:12">
      <c r="A2" s="61" t="s">
        <v>156</v>
      </c>
      <c r="B2" s="61"/>
      <c r="C2" s="374"/>
    </row>
    <row r="3" spans="1:12" ht="21">
      <c r="D3" s="585" t="s">
        <v>1233</v>
      </c>
      <c r="E3" s="585"/>
      <c r="F3" s="585"/>
      <c r="G3" s="585"/>
      <c r="H3" s="585"/>
      <c r="I3" s="585"/>
      <c r="J3" s="585"/>
      <c r="K3" s="585"/>
      <c r="L3" s="585"/>
    </row>
    <row r="4" spans="1:12" ht="15" customHeight="1" thickBot="1">
      <c r="C4" s="99"/>
      <c r="D4" s="375"/>
      <c r="L4" s="99" t="s">
        <v>106</v>
      </c>
    </row>
    <row r="5" spans="1:12" ht="17.25" customHeight="1" thickTop="1">
      <c r="C5" s="90"/>
      <c r="D5" s="572" t="s">
        <v>914</v>
      </c>
      <c r="E5" s="587" t="s">
        <v>890</v>
      </c>
      <c r="F5" s="574" t="s">
        <v>891</v>
      </c>
      <c r="G5" s="575"/>
      <c r="H5" s="575"/>
      <c r="I5" s="589"/>
      <c r="J5" s="575" t="s">
        <v>892</v>
      </c>
      <c r="K5" s="575"/>
      <c r="L5" s="575"/>
    </row>
    <row r="6" spans="1:12" ht="17.25" customHeight="1">
      <c r="C6" s="90"/>
      <c r="D6" s="602"/>
      <c r="E6" s="588"/>
      <c r="F6" s="317" t="s">
        <v>915</v>
      </c>
      <c r="G6" s="317" t="s">
        <v>916</v>
      </c>
      <c r="H6" s="317" t="s">
        <v>895</v>
      </c>
      <c r="I6" s="317" t="s">
        <v>896</v>
      </c>
      <c r="J6" s="312" t="s">
        <v>897</v>
      </c>
      <c r="K6" s="317" t="s">
        <v>898</v>
      </c>
      <c r="L6" s="376" t="s">
        <v>899</v>
      </c>
    </row>
    <row r="7" spans="1:12" ht="16.5" customHeight="1">
      <c r="C7" s="99"/>
      <c r="D7" s="62" t="s">
        <v>63</v>
      </c>
      <c r="E7" s="78">
        <v>443</v>
      </c>
      <c r="F7" s="76">
        <v>205</v>
      </c>
      <c r="G7" s="76">
        <v>66</v>
      </c>
      <c r="H7" s="76" t="s">
        <v>133</v>
      </c>
      <c r="I7" s="76">
        <v>172</v>
      </c>
      <c r="J7" s="76">
        <v>437</v>
      </c>
      <c r="K7" s="76">
        <v>6</v>
      </c>
      <c r="L7" s="76" t="s">
        <v>133</v>
      </c>
    </row>
    <row r="8" spans="1:12" ht="16.5" customHeight="1">
      <c r="C8" s="377"/>
      <c r="D8" s="62" t="s">
        <v>64</v>
      </c>
      <c r="E8" s="78">
        <v>1134</v>
      </c>
      <c r="F8" s="76">
        <v>445</v>
      </c>
      <c r="G8" s="76">
        <v>264</v>
      </c>
      <c r="H8" s="76" t="s">
        <v>133</v>
      </c>
      <c r="I8" s="76">
        <v>425</v>
      </c>
      <c r="J8" s="76">
        <v>1126</v>
      </c>
      <c r="K8" s="76">
        <v>8</v>
      </c>
      <c r="L8" s="76" t="s">
        <v>133</v>
      </c>
    </row>
    <row r="9" spans="1:12" ht="16.5" customHeight="1">
      <c r="C9" s="377"/>
      <c r="D9" s="62" t="s">
        <v>65</v>
      </c>
      <c r="E9" s="78">
        <v>339</v>
      </c>
      <c r="F9" s="76">
        <v>169</v>
      </c>
      <c r="G9" s="76">
        <v>36</v>
      </c>
      <c r="H9" s="76" t="s">
        <v>133</v>
      </c>
      <c r="I9" s="76">
        <v>134</v>
      </c>
      <c r="J9" s="76">
        <v>338</v>
      </c>
      <c r="K9" s="76">
        <v>1</v>
      </c>
      <c r="L9" s="76" t="s">
        <v>133</v>
      </c>
    </row>
    <row r="10" spans="1:12" ht="16.5" customHeight="1">
      <c r="C10" s="377"/>
      <c r="D10" s="62" t="s">
        <v>66</v>
      </c>
      <c r="E10" s="78">
        <v>750</v>
      </c>
      <c r="F10" s="76">
        <v>141</v>
      </c>
      <c r="G10" s="76">
        <v>372</v>
      </c>
      <c r="H10" s="76" t="s">
        <v>133</v>
      </c>
      <c r="I10" s="76">
        <v>237</v>
      </c>
      <c r="J10" s="76">
        <v>748</v>
      </c>
      <c r="K10" s="76">
        <v>2</v>
      </c>
      <c r="L10" s="76" t="s">
        <v>133</v>
      </c>
    </row>
    <row r="11" spans="1:12" ht="16.5" customHeight="1">
      <c r="C11" s="217"/>
      <c r="D11" s="62" t="s">
        <v>67</v>
      </c>
      <c r="E11" s="78">
        <v>887</v>
      </c>
      <c r="F11" s="76">
        <v>179</v>
      </c>
      <c r="G11" s="76">
        <v>429</v>
      </c>
      <c r="H11" s="76" t="s">
        <v>133</v>
      </c>
      <c r="I11" s="76">
        <v>279</v>
      </c>
      <c r="J11" s="76">
        <v>884</v>
      </c>
      <c r="K11" s="76">
        <v>3</v>
      </c>
      <c r="L11" s="76" t="s">
        <v>133</v>
      </c>
    </row>
    <row r="12" spans="1:12" ht="16.5" customHeight="1">
      <c r="C12" s="377"/>
      <c r="D12" s="385"/>
      <c r="E12" s="78"/>
      <c r="F12" s="76"/>
      <c r="G12" s="76"/>
      <c r="H12" s="76"/>
      <c r="I12" s="76"/>
      <c r="J12" s="76"/>
      <c r="K12" s="76"/>
      <c r="L12" s="76"/>
    </row>
    <row r="13" spans="1:12" ht="16.5" customHeight="1">
      <c r="C13" s="217"/>
      <c r="D13" s="62" t="s">
        <v>68</v>
      </c>
      <c r="E13" s="78">
        <v>828</v>
      </c>
      <c r="F13" s="76">
        <v>173</v>
      </c>
      <c r="G13" s="76">
        <v>241</v>
      </c>
      <c r="H13" s="76" t="s">
        <v>133</v>
      </c>
      <c r="I13" s="76">
        <v>414</v>
      </c>
      <c r="J13" s="76">
        <v>821</v>
      </c>
      <c r="K13" s="76">
        <v>7</v>
      </c>
      <c r="L13" s="76" t="s">
        <v>133</v>
      </c>
    </row>
    <row r="14" spans="1:12" ht="16.5" customHeight="1">
      <c r="C14" s="217"/>
      <c r="D14" s="62" t="s">
        <v>69</v>
      </c>
      <c r="E14" s="78">
        <v>375</v>
      </c>
      <c r="F14" s="76">
        <v>150</v>
      </c>
      <c r="G14" s="76">
        <v>101</v>
      </c>
      <c r="H14" s="76" t="s">
        <v>133</v>
      </c>
      <c r="I14" s="76">
        <v>124</v>
      </c>
      <c r="J14" s="76">
        <v>374</v>
      </c>
      <c r="K14" s="76">
        <v>1</v>
      </c>
      <c r="L14" s="76" t="s">
        <v>133</v>
      </c>
    </row>
    <row r="15" spans="1:12" ht="16.5" customHeight="1">
      <c r="C15" s="217"/>
      <c r="D15" s="62" t="s">
        <v>70</v>
      </c>
      <c r="E15" s="78">
        <v>605</v>
      </c>
      <c r="F15" s="76">
        <v>217</v>
      </c>
      <c r="G15" s="76">
        <v>114</v>
      </c>
      <c r="H15" s="76" t="s">
        <v>133</v>
      </c>
      <c r="I15" s="76">
        <v>274</v>
      </c>
      <c r="J15" s="76">
        <v>487</v>
      </c>
      <c r="K15" s="76">
        <v>118</v>
      </c>
      <c r="L15" s="76" t="s">
        <v>133</v>
      </c>
    </row>
    <row r="16" spans="1:12" ht="16.5" customHeight="1">
      <c r="C16" s="99"/>
      <c r="D16" s="62" t="s">
        <v>71</v>
      </c>
      <c r="E16" s="78">
        <v>255</v>
      </c>
      <c r="F16" s="76">
        <v>92</v>
      </c>
      <c r="G16" s="76">
        <v>45</v>
      </c>
      <c r="H16" s="76" t="s">
        <v>133</v>
      </c>
      <c r="I16" s="76">
        <v>118</v>
      </c>
      <c r="J16" s="76">
        <v>255</v>
      </c>
      <c r="K16" s="76" t="s">
        <v>133</v>
      </c>
      <c r="L16" s="76" t="s">
        <v>133</v>
      </c>
    </row>
    <row r="17" spans="3:12" ht="16.5" customHeight="1">
      <c r="C17" s="217"/>
      <c r="D17" s="62" t="s">
        <v>112</v>
      </c>
      <c r="E17" s="78">
        <v>467</v>
      </c>
      <c r="F17" s="76">
        <v>167</v>
      </c>
      <c r="G17" s="76">
        <v>138</v>
      </c>
      <c r="H17" s="76">
        <v>16</v>
      </c>
      <c r="I17" s="76">
        <v>146</v>
      </c>
      <c r="J17" s="76">
        <v>467</v>
      </c>
      <c r="K17" s="76" t="s">
        <v>133</v>
      </c>
      <c r="L17" s="76" t="s">
        <v>133</v>
      </c>
    </row>
    <row r="18" spans="3:12" ht="16.5" customHeight="1">
      <c r="C18" s="217"/>
      <c r="D18" s="71"/>
      <c r="E18" s="78"/>
      <c r="F18" s="76"/>
      <c r="G18" s="76"/>
      <c r="H18" s="76"/>
      <c r="I18" s="76"/>
      <c r="J18" s="76"/>
      <c r="K18" s="76"/>
      <c r="L18" s="76"/>
    </row>
    <row r="19" spans="3:12" ht="16.5" customHeight="1">
      <c r="C19" s="217"/>
      <c r="D19" s="62" t="s">
        <v>72</v>
      </c>
      <c r="E19" s="78">
        <v>219</v>
      </c>
      <c r="F19" s="76">
        <v>143</v>
      </c>
      <c r="G19" s="76">
        <v>31</v>
      </c>
      <c r="H19" s="76">
        <v>6</v>
      </c>
      <c r="I19" s="76">
        <v>39</v>
      </c>
      <c r="J19" s="76">
        <v>216</v>
      </c>
      <c r="K19" s="76">
        <v>3</v>
      </c>
      <c r="L19" s="76" t="s">
        <v>133</v>
      </c>
    </row>
    <row r="20" spans="3:12" ht="16.5" customHeight="1">
      <c r="C20" s="217"/>
      <c r="D20" s="62" t="s">
        <v>73</v>
      </c>
      <c r="E20" s="78">
        <v>357</v>
      </c>
      <c r="F20" s="76">
        <v>118</v>
      </c>
      <c r="G20" s="76">
        <v>137</v>
      </c>
      <c r="H20" s="76">
        <v>10</v>
      </c>
      <c r="I20" s="76">
        <v>92</v>
      </c>
      <c r="J20" s="76">
        <v>356</v>
      </c>
      <c r="K20" s="76">
        <v>1</v>
      </c>
      <c r="L20" s="76" t="s">
        <v>133</v>
      </c>
    </row>
    <row r="21" spans="3:12" ht="16.5" customHeight="1">
      <c r="C21" s="217"/>
      <c r="D21" s="386" t="s">
        <v>115</v>
      </c>
      <c r="E21" s="78">
        <v>806</v>
      </c>
      <c r="F21" s="76">
        <v>181</v>
      </c>
      <c r="G21" s="76">
        <v>206</v>
      </c>
      <c r="H21" s="76">
        <v>3</v>
      </c>
      <c r="I21" s="76">
        <v>416</v>
      </c>
      <c r="J21" s="76">
        <v>802</v>
      </c>
      <c r="K21" s="76">
        <v>4</v>
      </c>
      <c r="L21" s="76" t="s">
        <v>133</v>
      </c>
    </row>
    <row r="22" spans="3:12" ht="16.5" customHeight="1">
      <c r="C22" s="217"/>
      <c r="D22" s="387" t="s">
        <v>116</v>
      </c>
      <c r="E22" s="78">
        <v>369</v>
      </c>
      <c r="F22" s="76">
        <v>128</v>
      </c>
      <c r="G22" s="76">
        <v>113</v>
      </c>
      <c r="H22" s="76" t="s">
        <v>133</v>
      </c>
      <c r="I22" s="76">
        <v>128</v>
      </c>
      <c r="J22" s="76">
        <v>365</v>
      </c>
      <c r="K22" s="76">
        <v>4</v>
      </c>
      <c r="L22" s="76" t="s">
        <v>133</v>
      </c>
    </row>
    <row r="23" spans="3:12" ht="16.5" customHeight="1">
      <c r="C23" s="217"/>
      <c r="D23" s="387"/>
      <c r="E23" s="76"/>
      <c r="F23" s="76"/>
      <c r="G23" s="76"/>
      <c r="H23" s="76"/>
      <c r="I23" s="76"/>
      <c r="J23" s="76"/>
      <c r="K23" s="76"/>
      <c r="L23" s="76"/>
    </row>
    <row r="24" spans="3:12">
      <c r="D24" s="218" t="s">
        <v>917</v>
      </c>
      <c r="E24" s="388"/>
      <c r="F24" s="61"/>
      <c r="G24" s="61"/>
      <c r="H24" s="61"/>
      <c r="I24" s="61"/>
      <c r="J24" s="61"/>
      <c r="K24" s="61"/>
      <c r="L24" s="61"/>
    </row>
    <row r="25" spans="3:12">
      <c r="D25" s="389" t="s">
        <v>117</v>
      </c>
      <c r="E25" s="390">
        <v>198</v>
      </c>
      <c r="F25" s="391">
        <v>129</v>
      </c>
      <c r="G25" s="391">
        <v>12</v>
      </c>
      <c r="H25" s="391">
        <v>1</v>
      </c>
      <c r="I25" s="391">
        <v>56</v>
      </c>
      <c r="J25" s="391" t="s">
        <v>918</v>
      </c>
      <c r="K25" s="391" t="s">
        <v>918</v>
      </c>
      <c r="L25" s="391" t="s">
        <v>918</v>
      </c>
    </row>
    <row r="26" spans="3:12">
      <c r="D26" s="389"/>
      <c r="E26" s="390"/>
      <c r="F26" s="391"/>
      <c r="G26" s="391"/>
      <c r="H26" s="391"/>
      <c r="I26" s="391"/>
      <c r="J26" s="391"/>
      <c r="K26" s="391"/>
      <c r="L26" s="391"/>
    </row>
    <row r="27" spans="3:12">
      <c r="D27" s="218" t="s">
        <v>919</v>
      </c>
      <c r="E27" s="391"/>
      <c r="F27" s="391"/>
      <c r="G27" s="391"/>
      <c r="H27" s="391"/>
      <c r="I27" s="391"/>
      <c r="J27" s="391"/>
      <c r="K27" s="391"/>
      <c r="L27" s="391"/>
    </row>
    <row r="28" spans="3:12">
      <c r="D28" s="389" t="s">
        <v>920</v>
      </c>
      <c r="E28" s="391">
        <v>128</v>
      </c>
      <c r="F28" s="391">
        <v>52</v>
      </c>
      <c r="G28" s="391">
        <v>12</v>
      </c>
      <c r="H28" s="391" t="s">
        <v>133</v>
      </c>
      <c r="I28" s="391">
        <v>64</v>
      </c>
      <c r="J28" s="391" t="s">
        <v>918</v>
      </c>
      <c r="K28" s="391" t="s">
        <v>918</v>
      </c>
      <c r="L28" s="391" t="s">
        <v>918</v>
      </c>
    </row>
    <row r="29" spans="3:12">
      <c r="D29" s="389" t="s">
        <v>921</v>
      </c>
      <c r="E29" s="391">
        <v>133</v>
      </c>
      <c r="F29" s="391">
        <v>69</v>
      </c>
      <c r="G29" s="391">
        <v>42</v>
      </c>
      <c r="H29" s="391" t="s">
        <v>133</v>
      </c>
      <c r="I29" s="391">
        <v>22</v>
      </c>
      <c r="J29" s="391" t="s">
        <v>918</v>
      </c>
      <c r="K29" s="391" t="s">
        <v>918</v>
      </c>
      <c r="L29" s="391" t="s">
        <v>918</v>
      </c>
    </row>
    <row r="30" spans="3:12">
      <c r="D30" s="389" t="s">
        <v>922</v>
      </c>
      <c r="E30" s="391">
        <v>29</v>
      </c>
      <c r="F30" s="391">
        <v>18</v>
      </c>
      <c r="G30" s="391">
        <v>8</v>
      </c>
      <c r="H30" s="391" t="s">
        <v>133</v>
      </c>
      <c r="I30" s="391">
        <v>3</v>
      </c>
      <c r="J30" s="391" t="s">
        <v>918</v>
      </c>
      <c r="K30" s="391" t="s">
        <v>918</v>
      </c>
      <c r="L30" s="391" t="s">
        <v>918</v>
      </c>
    </row>
    <row r="31" spans="3:12">
      <c r="D31" s="389"/>
      <c r="E31" s="391"/>
      <c r="F31" s="391"/>
      <c r="G31" s="391"/>
      <c r="H31" s="391"/>
      <c r="I31" s="391"/>
      <c r="J31" s="391"/>
      <c r="K31" s="391"/>
      <c r="L31" s="391"/>
    </row>
    <row r="32" spans="3:12">
      <c r="D32" s="218" t="s">
        <v>923</v>
      </c>
      <c r="E32" s="391"/>
      <c r="F32" s="391"/>
      <c r="G32" s="391"/>
      <c r="H32" s="391"/>
      <c r="I32" s="391"/>
      <c r="J32" s="391"/>
      <c r="K32" s="391"/>
      <c r="L32" s="391"/>
    </row>
    <row r="33" spans="4:12">
      <c r="D33" s="389" t="s">
        <v>924</v>
      </c>
      <c r="E33" s="391">
        <v>128</v>
      </c>
      <c r="F33" s="391">
        <v>65</v>
      </c>
      <c r="G33" s="391">
        <v>39</v>
      </c>
      <c r="H33" s="391" t="s">
        <v>133</v>
      </c>
      <c r="I33" s="391">
        <v>24</v>
      </c>
      <c r="J33" s="391" t="s">
        <v>918</v>
      </c>
      <c r="K33" s="391" t="s">
        <v>918</v>
      </c>
      <c r="L33" s="391" t="s">
        <v>918</v>
      </c>
    </row>
    <row r="34" spans="4:12">
      <c r="D34" s="389" t="s">
        <v>925</v>
      </c>
      <c r="E34" s="391">
        <v>118</v>
      </c>
      <c r="F34" s="391">
        <v>47</v>
      </c>
      <c r="G34" s="391">
        <v>28</v>
      </c>
      <c r="H34" s="391" t="s">
        <v>133</v>
      </c>
      <c r="I34" s="391">
        <v>43</v>
      </c>
      <c r="J34" s="391" t="s">
        <v>918</v>
      </c>
      <c r="K34" s="391" t="s">
        <v>918</v>
      </c>
      <c r="L34" s="391" t="s">
        <v>918</v>
      </c>
    </row>
    <row r="35" spans="4:12">
      <c r="D35" s="389" t="s">
        <v>926</v>
      </c>
      <c r="E35" s="391">
        <v>94</v>
      </c>
      <c r="F35" s="391">
        <v>43</v>
      </c>
      <c r="G35" s="391">
        <v>32</v>
      </c>
      <c r="H35" s="391" t="s">
        <v>133</v>
      </c>
      <c r="I35" s="391">
        <v>19</v>
      </c>
      <c r="J35" s="391" t="s">
        <v>918</v>
      </c>
      <c r="K35" s="391" t="s">
        <v>918</v>
      </c>
      <c r="L35" s="391" t="s">
        <v>918</v>
      </c>
    </row>
    <row r="36" spans="4:12">
      <c r="D36" s="389" t="s">
        <v>927</v>
      </c>
      <c r="E36" s="391">
        <v>75</v>
      </c>
      <c r="F36" s="391">
        <v>34</v>
      </c>
      <c r="G36" s="391">
        <v>16</v>
      </c>
      <c r="H36" s="391" t="s">
        <v>133</v>
      </c>
      <c r="I36" s="391">
        <v>25</v>
      </c>
      <c r="J36" s="391" t="s">
        <v>918</v>
      </c>
      <c r="K36" s="391" t="s">
        <v>918</v>
      </c>
      <c r="L36" s="391" t="s">
        <v>918</v>
      </c>
    </row>
    <row r="37" spans="4:12">
      <c r="D37" s="389" t="s">
        <v>928</v>
      </c>
      <c r="E37" s="391">
        <v>49</v>
      </c>
      <c r="F37" s="391">
        <v>37</v>
      </c>
      <c r="G37" s="391">
        <v>1</v>
      </c>
      <c r="H37" s="391" t="s">
        <v>133</v>
      </c>
      <c r="I37" s="391">
        <v>11</v>
      </c>
      <c r="J37" s="391" t="s">
        <v>918</v>
      </c>
      <c r="K37" s="391" t="s">
        <v>918</v>
      </c>
      <c r="L37" s="391" t="s">
        <v>918</v>
      </c>
    </row>
    <row r="38" spans="4:12">
      <c r="D38" s="389"/>
      <c r="E38" s="391"/>
      <c r="F38" s="391"/>
      <c r="G38" s="391"/>
      <c r="H38" s="391"/>
      <c r="I38" s="391"/>
      <c r="J38" s="391"/>
      <c r="K38" s="391"/>
      <c r="L38" s="391"/>
    </row>
    <row r="39" spans="4:12">
      <c r="D39" s="389" t="s">
        <v>929</v>
      </c>
      <c r="E39" s="391">
        <v>44</v>
      </c>
      <c r="F39" s="391">
        <v>38</v>
      </c>
      <c r="G39" s="391" t="s">
        <v>133</v>
      </c>
      <c r="H39" s="391" t="s">
        <v>133</v>
      </c>
      <c r="I39" s="391">
        <v>6</v>
      </c>
      <c r="J39" s="391" t="s">
        <v>918</v>
      </c>
      <c r="K39" s="391" t="s">
        <v>918</v>
      </c>
      <c r="L39" s="391" t="s">
        <v>918</v>
      </c>
    </row>
    <row r="40" spans="4:12">
      <c r="D40" s="389" t="s">
        <v>80</v>
      </c>
      <c r="E40" s="391">
        <v>24</v>
      </c>
      <c r="F40" s="391">
        <v>24</v>
      </c>
      <c r="G40" s="391" t="s">
        <v>133</v>
      </c>
      <c r="H40" s="391" t="s">
        <v>133</v>
      </c>
      <c r="I40" s="391" t="s">
        <v>133</v>
      </c>
      <c r="J40" s="391" t="s">
        <v>918</v>
      </c>
      <c r="K40" s="391" t="s">
        <v>918</v>
      </c>
      <c r="L40" s="391" t="s">
        <v>918</v>
      </c>
    </row>
    <row r="41" spans="4:12">
      <c r="D41" s="389"/>
      <c r="E41" s="391"/>
      <c r="F41" s="391"/>
      <c r="G41" s="391"/>
      <c r="H41" s="391"/>
      <c r="I41" s="391"/>
      <c r="J41" s="391"/>
      <c r="K41" s="391"/>
      <c r="L41" s="391"/>
    </row>
    <row r="42" spans="4:12">
      <c r="D42" s="218" t="s">
        <v>930</v>
      </c>
      <c r="E42" s="391"/>
      <c r="F42" s="391"/>
      <c r="G42" s="391"/>
      <c r="H42" s="391"/>
      <c r="I42" s="391"/>
      <c r="J42" s="391"/>
      <c r="K42" s="391"/>
      <c r="L42" s="391"/>
    </row>
    <row r="43" spans="4:12">
      <c r="D43" s="389" t="s">
        <v>931</v>
      </c>
      <c r="E43" s="391">
        <v>22</v>
      </c>
      <c r="F43" s="391">
        <v>16</v>
      </c>
      <c r="G43" s="391">
        <v>6</v>
      </c>
      <c r="H43" s="391" t="s">
        <v>133</v>
      </c>
      <c r="I43" s="391" t="s">
        <v>133</v>
      </c>
      <c r="J43" s="391" t="s">
        <v>918</v>
      </c>
      <c r="K43" s="391" t="s">
        <v>918</v>
      </c>
      <c r="L43" s="391" t="s">
        <v>918</v>
      </c>
    </row>
    <row r="44" spans="4:12">
      <c r="D44" s="389" t="s">
        <v>932</v>
      </c>
      <c r="E44" s="391">
        <v>21</v>
      </c>
      <c r="F44" s="391">
        <v>20</v>
      </c>
      <c r="G44" s="391" t="s">
        <v>133</v>
      </c>
      <c r="H44" s="391">
        <v>1</v>
      </c>
      <c r="I44" s="391" t="s">
        <v>133</v>
      </c>
      <c r="J44" s="391" t="s">
        <v>918</v>
      </c>
      <c r="K44" s="391" t="s">
        <v>918</v>
      </c>
      <c r="L44" s="391" t="s">
        <v>918</v>
      </c>
    </row>
    <row r="45" spans="4:12">
      <c r="D45" s="389" t="s">
        <v>933</v>
      </c>
      <c r="E45" s="391">
        <v>20</v>
      </c>
      <c r="F45" s="391">
        <v>19</v>
      </c>
      <c r="G45" s="391">
        <v>1</v>
      </c>
      <c r="H45" s="391" t="s">
        <v>133</v>
      </c>
      <c r="I45" s="391" t="s">
        <v>133</v>
      </c>
      <c r="J45" s="391" t="s">
        <v>918</v>
      </c>
      <c r="K45" s="391" t="s">
        <v>918</v>
      </c>
      <c r="L45" s="391" t="s">
        <v>918</v>
      </c>
    </row>
    <row r="46" spans="4:12">
      <c r="D46" s="389" t="s">
        <v>934</v>
      </c>
      <c r="E46" s="391">
        <v>26</v>
      </c>
      <c r="F46" s="391">
        <v>19</v>
      </c>
      <c r="G46" s="391">
        <v>6</v>
      </c>
      <c r="H46" s="391">
        <v>1</v>
      </c>
      <c r="I46" s="391" t="s">
        <v>133</v>
      </c>
      <c r="J46" s="391" t="s">
        <v>918</v>
      </c>
      <c r="K46" s="391" t="s">
        <v>918</v>
      </c>
      <c r="L46" s="391" t="s">
        <v>918</v>
      </c>
    </row>
    <row r="47" spans="4:12">
      <c r="D47" s="389" t="s">
        <v>935</v>
      </c>
      <c r="E47" s="391">
        <v>2</v>
      </c>
      <c r="F47" s="391">
        <v>2</v>
      </c>
      <c r="G47" s="391" t="s">
        <v>133</v>
      </c>
      <c r="H47" s="391" t="s">
        <v>133</v>
      </c>
      <c r="I47" s="391" t="s">
        <v>133</v>
      </c>
      <c r="J47" s="391" t="s">
        <v>918</v>
      </c>
      <c r="K47" s="391" t="s">
        <v>918</v>
      </c>
      <c r="L47" s="391" t="s">
        <v>918</v>
      </c>
    </row>
    <row r="48" spans="4:12">
      <c r="D48" s="389"/>
      <c r="E48" s="391"/>
      <c r="F48" s="391"/>
      <c r="G48" s="391"/>
      <c r="H48" s="391"/>
      <c r="I48" s="391"/>
      <c r="J48" s="391"/>
      <c r="K48" s="391"/>
      <c r="L48" s="391"/>
    </row>
    <row r="49" spans="4:12">
      <c r="D49" s="218" t="s">
        <v>936</v>
      </c>
      <c r="E49" s="391"/>
      <c r="F49" s="391"/>
      <c r="G49" s="391"/>
      <c r="H49" s="391"/>
      <c r="I49" s="391"/>
      <c r="J49" s="391"/>
      <c r="K49" s="391"/>
      <c r="L49" s="391"/>
    </row>
    <row r="50" spans="4:12">
      <c r="D50" s="389" t="s">
        <v>122</v>
      </c>
      <c r="E50" s="391">
        <v>59</v>
      </c>
      <c r="F50" s="391">
        <v>53</v>
      </c>
      <c r="G50" s="391" t="s">
        <v>133</v>
      </c>
      <c r="H50" s="391" t="s">
        <v>133</v>
      </c>
      <c r="I50" s="391">
        <v>6</v>
      </c>
      <c r="J50" s="391" t="s">
        <v>918</v>
      </c>
      <c r="K50" s="391" t="s">
        <v>918</v>
      </c>
      <c r="L50" s="391" t="s">
        <v>918</v>
      </c>
    </row>
    <row r="51" spans="4:12">
      <c r="D51" s="389" t="s">
        <v>937</v>
      </c>
      <c r="E51" s="391">
        <v>51</v>
      </c>
      <c r="F51" s="391">
        <v>40</v>
      </c>
      <c r="G51" s="391">
        <v>8</v>
      </c>
      <c r="H51" s="391" t="s">
        <v>133</v>
      </c>
      <c r="I51" s="391">
        <v>3</v>
      </c>
      <c r="J51" s="391" t="s">
        <v>918</v>
      </c>
      <c r="K51" s="391" t="s">
        <v>918</v>
      </c>
      <c r="L51" s="391" t="s">
        <v>918</v>
      </c>
    </row>
    <row r="52" spans="4:12">
      <c r="D52" s="389" t="s">
        <v>938</v>
      </c>
      <c r="E52" s="391">
        <v>179</v>
      </c>
      <c r="F52" s="391">
        <v>107</v>
      </c>
      <c r="G52" s="391">
        <v>23</v>
      </c>
      <c r="H52" s="391" t="s">
        <v>133</v>
      </c>
      <c r="I52" s="391">
        <v>49</v>
      </c>
      <c r="J52" s="391" t="s">
        <v>918</v>
      </c>
      <c r="K52" s="391" t="s">
        <v>918</v>
      </c>
      <c r="L52" s="391" t="s">
        <v>918</v>
      </c>
    </row>
    <row r="53" spans="4:12">
      <c r="D53" s="389"/>
      <c r="E53" s="391"/>
      <c r="F53" s="391"/>
      <c r="G53" s="391"/>
      <c r="H53" s="391"/>
      <c r="I53" s="391"/>
      <c r="J53" s="391"/>
      <c r="K53" s="391"/>
      <c r="L53" s="391"/>
    </row>
    <row r="54" spans="4:12">
      <c r="D54" s="218" t="s">
        <v>939</v>
      </c>
      <c r="E54" s="391"/>
      <c r="F54" s="391"/>
      <c r="G54" s="391"/>
      <c r="H54" s="391"/>
      <c r="I54" s="391"/>
      <c r="J54" s="391"/>
      <c r="K54" s="391"/>
      <c r="L54" s="391"/>
    </row>
    <row r="55" spans="4:12">
      <c r="D55" s="389" t="s">
        <v>940</v>
      </c>
      <c r="E55" s="391">
        <v>118</v>
      </c>
      <c r="F55" s="391">
        <v>94</v>
      </c>
      <c r="G55" s="391" t="s">
        <v>133</v>
      </c>
      <c r="H55" s="391">
        <v>1</v>
      </c>
      <c r="I55" s="391">
        <v>23</v>
      </c>
      <c r="J55" s="391" t="s">
        <v>918</v>
      </c>
      <c r="K55" s="391" t="s">
        <v>918</v>
      </c>
      <c r="L55" s="391" t="s">
        <v>918</v>
      </c>
    </row>
    <row r="56" spans="4:12">
      <c r="D56" s="389"/>
      <c r="E56" s="391"/>
      <c r="F56" s="391"/>
      <c r="G56" s="391"/>
      <c r="H56" s="391"/>
      <c r="I56" s="391"/>
      <c r="J56" s="391"/>
      <c r="K56" s="391"/>
      <c r="L56" s="391"/>
    </row>
    <row r="57" spans="4:12">
      <c r="D57" s="218" t="s">
        <v>941</v>
      </c>
      <c r="E57" s="391"/>
      <c r="F57" s="391"/>
      <c r="G57" s="391"/>
      <c r="H57" s="391"/>
      <c r="I57" s="391"/>
      <c r="J57" s="391"/>
      <c r="K57" s="391"/>
      <c r="L57" s="391"/>
    </row>
    <row r="58" spans="4:12">
      <c r="D58" s="389" t="s">
        <v>942</v>
      </c>
      <c r="E58" s="391">
        <v>256</v>
      </c>
      <c r="F58" s="391">
        <v>91</v>
      </c>
      <c r="G58" s="391">
        <v>13</v>
      </c>
      <c r="H58" s="391" t="s">
        <v>133</v>
      </c>
      <c r="I58" s="391">
        <v>152</v>
      </c>
      <c r="J58" s="391" t="s">
        <v>918</v>
      </c>
      <c r="K58" s="391" t="s">
        <v>918</v>
      </c>
      <c r="L58" s="391" t="s">
        <v>918</v>
      </c>
    </row>
    <row r="59" spans="4:12">
      <c r="D59" s="389"/>
      <c r="E59" s="391"/>
      <c r="F59" s="391"/>
      <c r="G59" s="391"/>
      <c r="H59" s="391"/>
      <c r="I59" s="391"/>
      <c r="J59" s="391"/>
      <c r="K59" s="391"/>
      <c r="L59" s="391"/>
    </row>
    <row r="60" spans="4:12">
      <c r="D60" s="218" t="s">
        <v>943</v>
      </c>
      <c r="E60" s="391"/>
      <c r="F60" s="391"/>
      <c r="G60" s="391"/>
      <c r="H60" s="391"/>
      <c r="I60" s="391"/>
      <c r="J60" s="391"/>
      <c r="K60" s="391"/>
      <c r="L60" s="391"/>
    </row>
    <row r="61" spans="4:12">
      <c r="D61" s="389" t="s">
        <v>944</v>
      </c>
      <c r="E61" s="391">
        <v>302</v>
      </c>
      <c r="F61" s="391">
        <v>118</v>
      </c>
      <c r="G61" s="391">
        <v>31</v>
      </c>
      <c r="H61" s="391" t="s">
        <v>133</v>
      </c>
      <c r="I61" s="391">
        <v>153</v>
      </c>
      <c r="J61" s="391" t="s">
        <v>918</v>
      </c>
      <c r="K61" s="391" t="s">
        <v>918</v>
      </c>
      <c r="L61" s="391" t="s">
        <v>918</v>
      </c>
    </row>
    <row r="62" spans="4:12">
      <c r="D62" s="392" t="s">
        <v>945</v>
      </c>
      <c r="E62" s="393">
        <v>183</v>
      </c>
      <c r="F62" s="393">
        <v>70</v>
      </c>
      <c r="G62" s="393">
        <v>3</v>
      </c>
      <c r="H62" s="393">
        <v>9</v>
      </c>
      <c r="I62" s="393">
        <v>101</v>
      </c>
      <c r="J62" s="393" t="s">
        <v>918</v>
      </c>
      <c r="K62" s="393" t="s">
        <v>918</v>
      </c>
      <c r="L62" s="393" t="s">
        <v>918</v>
      </c>
    </row>
  </sheetData>
  <mergeCells count="5">
    <mergeCell ref="D3:L3"/>
    <mergeCell ref="D5:D6"/>
    <mergeCell ref="E5:E6"/>
    <mergeCell ref="F5:I5"/>
    <mergeCell ref="J5:L5"/>
  </mergeCells>
  <phoneticPr fontId="3"/>
  <pageMargins left="0.59055118110236227" right="0.59055118110236227" top="0.59055118110236227" bottom="0.59055118110236227" header="0.31496062992125984" footer="0.31496062992125984"/>
  <pageSetup paperSize="9" scale="75" orientation="portrait" r:id="rId1"/>
  <headerFooter alignWithMargins="0">
    <oddHeader>&amp;L埼玉県統計年鑑&amp;C&amp;F&amp;R6 建設・住宅</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3F423-B694-4340-9453-DBD1BD7C07B2}">
  <dimension ref="A1:U120"/>
  <sheetViews>
    <sheetView zoomScale="90" zoomScaleNormal="90" zoomScaleSheetLayoutView="75" workbookViewId="0"/>
  </sheetViews>
  <sheetFormatPr defaultColWidth="9" defaultRowHeight="13" customHeight="1"/>
  <cols>
    <col min="1" max="1" width="7.26953125" style="43" customWidth="1"/>
    <col min="2" max="2" width="4.6328125" style="43" customWidth="1"/>
    <col min="3" max="3" width="18.08984375" style="154" customWidth="1"/>
    <col min="4" max="9" width="14.08984375" style="154" customWidth="1"/>
    <col min="10" max="10" width="4.6328125" style="154" customWidth="1"/>
    <col min="11" max="18" width="12.90625" style="154" customWidth="1"/>
    <col min="19" max="19" width="4.6328125" style="43" customWidth="1"/>
    <col min="20" max="16384" width="9" style="43"/>
  </cols>
  <sheetData>
    <row r="1" spans="1:21">
      <c r="A1" s="43">
        <v>2023</v>
      </c>
      <c r="B1" s="373"/>
      <c r="C1" s="96"/>
    </row>
    <row r="2" spans="1:21" ht="13" customHeight="1">
      <c r="A2" s="61" t="s">
        <v>156</v>
      </c>
      <c r="B2" s="61"/>
      <c r="C2" s="374"/>
    </row>
    <row r="3" spans="1:21" ht="21">
      <c r="C3" s="607" t="s">
        <v>810</v>
      </c>
      <c r="D3" s="607"/>
      <c r="E3" s="607"/>
      <c r="F3" s="607"/>
      <c r="G3" s="607"/>
      <c r="H3" s="607"/>
      <c r="I3" s="607"/>
      <c r="J3" s="175"/>
      <c r="K3" s="608" t="s">
        <v>811</v>
      </c>
      <c r="L3" s="608"/>
      <c r="M3" s="608"/>
      <c r="N3" s="608"/>
      <c r="O3" s="608"/>
      <c r="P3" s="608"/>
      <c r="Q3" s="608"/>
      <c r="R3" s="608"/>
    </row>
    <row r="4" spans="1:21" ht="15" customHeight="1" thickBot="1">
      <c r="C4" s="394"/>
      <c r="D4" s="196"/>
      <c r="E4" s="196"/>
      <c r="F4" s="196"/>
      <c r="G4" s="196"/>
      <c r="H4" s="196"/>
      <c r="I4" s="196"/>
      <c r="J4" s="153"/>
      <c r="K4" s="196"/>
      <c r="L4" s="196"/>
      <c r="M4" s="196"/>
      <c r="N4" s="196"/>
      <c r="O4" s="196"/>
      <c r="P4" s="196"/>
      <c r="Q4" s="196"/>
      <c r="R4" s="395" t="s">
        <v>812</v>
      </c>
    </row>
    <row r="5" spans="1:21" ht="15" customHeight="1" thickTop="1">
      <c r="C5" s="603" t="s">
        <v>813</v>
      </c>
      <c r="D5" s="396"/>
      <c r="E5" s="327"/>
      <c r="F5" s="327"/>
      <c r="G5" s="327"/>
      <c r="H5" s="327" t="s">
        <v>814</v>
      </c>
      <c r="I5" s="327"/>
      <c r="J5" s="90"/>
      <c r="K5" s="397"/>
      <c r="L5" s="397"/>
      <c r="M5" s="398"/>
      <c r="N5" s="605" t="s">
        <v>815</v>
      </c>
      <c r="O5" s="606"/>
      <c r="P5" s="606"/>
      <c r="Q5" s="606"/>
      <c r="R5" s="606"/>
    </row>
    <row r="6" spans="1:21" ht="30" customHeight="1">
      <c r="C6" s="604"/>
      <c r="D6" s="399" t="s">
        <v>816</v>
      </c>
      <c r="E6" s="400" t="s">
        <v>817</v>
      </c>
      <c r="F6" s="399" t="s">
        <v>818</v>
      </c>
      <c r="G6" s="400" t="s">
        <v>819</v>
      </c>
      <c r="H6" s="400" t="s">
        <v>820</v>
      </c>
      <c r="I6" s="399" t="s">
        <v>821</v>
      </c>
      <c r="J6" s="401"/>
      <c r="K6" s="402" t="s">
        <v>822</v>
      </c>
      <c r="L6" s="402" t="s">
        <v>823</v>
      </c>
      <c r="M6" s="399" t="s">
        <v>824</v>
      </c>
      <c r="N6" s="400" t="s">
        <v>825</v>
      </c>
      <c r="O6" s="400" t="s">
        <v>826</v>
      </c>
      <c r="P6" s="400" t="s">
        <v>827</v>
      </c>
      <c r="Q6" s="400" t="s">
        <v>828</v>
      </c>
      <c r="R6" s="403" t="s">
        <v>421</v>
      </c>
      <c r="U6" s="43">
        <v>1</v>
      </c>
    </row>
    <row r="7" spans="1:21" ht="17.149999999999999" customHeight="1">
      <c r="C7" s="404" t="s">
        <v>315</v>
      </c>
      <c r="D7" s="78">
        <v>165169.99700000003</v>
      </c>
      <c r="E7" s="76">
        <v>11435.135999999999</v>
      </c>
      <c r="F7" s="76">
        <v>8185.5159999999996</v>
      </c>
      <c r="G7" s="76">
        <v>144.55999999999997</v>
      </c>
      <c r="H7" s="76">
        <v>2384.2870000000003</v>
      </c>
      <c r="I7" s="76">
        <v>247.76800000000003</v>
      </c>
      <c r="J7" s="76"/>
      <c r="K7" s="76">
        <v>2370.1009999999997</v>
      </c>
      <c r="L7" s="76">
        <v>453.21199999999988</v>
      </c>
      <c r="M7" s="76">
        <v>7724.0760000000009</v>
      </c>
      <c r="N7" s="76">
        <v>31834.98499999999</v>
      </c>
      <c r="O7" s="76">
        <v>96156.269000000015</v>
      </c>
      <c r="P7" s="76">
        <v>4287.6610000000001</v>
      </c>
      <c r="Q7" s="76">
        <v>58728.929000000018</v>
      </c>
      <c r="R7" s="76">
        <v>8626.994999999999</v>
      </c>
    </row>
    <row r="8" spans="1:21" ht="17.149999999999999" customHeight="1">
      <c r="C8" s="197" t="s">
        <v>829</v>
      </c>
      <c r="D8" s="78">
        <v>166904.01799999995</v>
      </c>
      <c r="E8" s="76">
        <v>11662.58</v>
      </c>
      <c r="F8" s="76">
        <v>8069.8419999999978</v>
      </c>
      <c r="G8" s="76">
        <v>143.60699999999997</v>
      </c>
      <c r="H8" s="76">
        <v>2421.8159999999993</v>
      </c>
      <c r="I8" s="76">
        <v>258.74299999999999</v>
      </c>
      <c r="J8" s="76"/>
      <c r="K8" s="76">
        <v>2338.3400000000006</v>
      </c>
      <c r="L8" s="76">
        <v>450.20799999999991</v>
      </c>
      <c r="M8" s="76">
        <v>7731.7830000000013</v>
      </c>
      <c r="N8" s="76">
        <v>31955.222999999994</v>
      </c>
      <c r="O8" s="76">
        <v>97233.022999999986</v>
      </c>
      <c r="P8" s="76">
        <v>4364.5089999999991</v>
      </c>
      <c r="Q8" s="76">
        <v>59518.124000000011</v>
      </c>
      <c r="R8" s="76">
        <v>8503.4619999999995</v>
      </c>
    </row>
    <row r="9" spans="1:21" ht="17.149999999999999" customHeight="1">
      <c r="C9" s="405" t="s">
        <v>830</v>
      </c>
      <c r="D9" s="78">
        <v>168630.71100000007</v>
      </c>
      <c r="E9" s="76">
        <v>11834.701000000001</v>
      </c>
      <c r="F9" s="76">
        <v>7948.818000000002</v>
      </c>
      <c r="G9" s="76">
        <v>140.59299999999999</v>
      </c>
      <c r="H9" s="76">
        <v>2454.0089999999987</v>
      </c>
      <c r="I9" s="76">
        <v>267.86400000000003</v>
      </c>
      <c r="J9" s="76"/>
      <c r="K9" s="76">
        <v>2317.5229999999992</v>
      </c>
      <c r="L9" s="76">
        <v>444.91899999999993</v>
      </c>
      <c r="M9" s="76">
        <v>7632.2720000000036</v>
      </c>
      <c r="N9" s="76">
        <v>32055.735000000001</v>
      </c>
      <c r="O9" s="76">
        <v>98125.544000000024</v>
      </c>
      <c r="P9" s="76">
        <v>4367.7969999999987</v>
      </c>
      <c r="Q9" s="76">
        <v>60495.153999999988</v>
      </c>
      <c r="R9" s="76">
        <v>8601.8739999999998</v>
      </c>
    </row>
    <row r="10" spans="1:21" ht="17.149999999999999" customHeight="1">
      <c r="C10" s="405" t="s">
        <v>1308</v>
      </c>
      <c r="D10" s="78">
        <v>170366.717</v>
      </c>
      <c r="E10" s="76">
        <v>12018.412</v>
      </c>
      <c r="F10" s="76">
        <v>7836.1639999999998</v>
      </c>
      <c r="G10" s="76">
        <v>137.03200000000001</v>
      </c>
      <c r="H10" s="76">
        <v>2472.8159999999998</v>
      </c>
      <c r="I10" s="76">
        <v>272.983</v>
      </c>
      <c r="J10" s="76"/>
      <c r="K10" s="76">
        <v>2336.3000000000002</v>
      </c>
      <c r="L10" s="76">
        <v>398.73399999999998</v>
      </c>
      <c r="M10" s="76">
        <v>7547.2449999999999</v>
      </c>
      <c r="N10" s="76">
        <v>32087.057000000001</v>
      </c>
      <c r="O10" s="76">
        <v>98913.172999999995</v>
      </c>
      <c r="P10" s="76">
        <v>4450.2330000000002</v>
      </c>
      <c r="Q10" s="76">
        <v>62084.214</v>
      </c>
      <c r="R10" s="76">
        <v>8507.9240000000009</v>
      </c>
    </row>
    <row r="11" spans="1:21" s="69" customFormat="1" ht="17.149999999999999" customHeight="1">
      <c r="A11" s="43"/>
      <c r="C11" s="151"/>
      <c r="D11" s="78"/>
      <c r="E11" s="76"/>
      <c r="F11" s="76"/>
      <c r="G11" s="76"/>
      <c r="H11" s="76"/>
      <c r="I11" s="76"/>
      <c r="J11" s="76"/>
      <c r="K11" s="76"/>
      <c r="L11" s="76"/>
      <c r="M11" s="76"/>
      <c r="N11" s="76"/>
      <c r="O11" s="76"/>
      <c r="P11" s="76"/>
      <c r="Q11" s="76"/>
      <c r="R11" s="76"/>
    </row>
    <row r="12" spans="1:21" s="69" customFormat="1" ht="17.149999999999999" customHeight="1">
      <c r="A12" s="43"/>
      <c r="C12" s="198" t="s">
        <v>831</v>
      </c>
      <c r="D12" s="79">
        <v>171964</v>
      </c>
      <c r="E12" s="80">
        <v>12174.427</v>
      </c>
      <c r="F12" s="80">
        <v>7724.4679999999998</v>
      </c>
      <c r="G12" s="80">
        <v>132.54599999999999</v>
      </c>
      <c r="H12" s="80">
        <v>2488.3110000000001</v>
      </c>
      <c r="I12" s="80">
        <v>279</v>
      </c>
      <c r="J12" s="80"/>
      <c r="K12" s="80">
        <v>2316</v>
      </c>
      <c r="L12" s="80">
        <v>394</v>
      </c>
      <c r="M12" s="80">
        <v>7422</v>
      </c>
      <c r="N12" s="80">
        <v>32352.994999999999</v>
      </c>
      <c r="O12" s="80">
        <v>99878.53</v>
      </c>
      <c r="P12" s="80">
        <v>4450.9189999999999</v>
      </c>
      <c r="Q12" s="80">
        <v>63185.131000000001</v>
      </c>
      <c r="R12" s="80">
        <v>8540</v>
      </c>
    </row>
    <row r="13" spans="1:21" s="69" customFormat="1" ht="17.149999999999999" customHeight="1">
      <c r="A13" s="43"/>
      <c r="C13" s="198" t="s">
        <v>10</v>
      </c>
      <c r="D13" s="79">
        <v>153720.23699999999</v>
      </c>
      <c r="E13" s="80">
        <v>11343.108</v>
      </c>
      <c r="F13" s="80">
        <v>6947.0540000000001</v>
      </c>
      <c r="G13" s="80">
        <v>98.155000000000001</v>
      </c>
      <c r="H13" s="80">
        <v>2190.2060000000001</v>
      </c>
      <c r="I13" s="80">
        <v>245.535</v>
      </c>
      <c r="J13" s="80"/>
      <c r="K13" s="80">
        <v>1912.221</v>
      </c>
      <c r="L13" s="80">
        <v>255</v>
      </c>
      <c r="M13" s="80">
        <v>5756.0810000000001</v>
      </c>
      <c r="N13" s="80">
        <v>30616.165000000001</v>
      </c>
      <c r="O13" s="80">
        <v>96554.343999999997</v>
      </c>
      <c r="P13" s="80">
        <v>4141.2690000000002</v>
      </c>
      <c r="Q13" s="80">
        <v>53965.036</v>
      </c>
      <c r="R13" s="80">
        <v>7460.7529999999997</v>
      </c>
    </row>
    <row r="14" spans="1:21" ht="17.149999999999999" customHeight="1">
      <c r="C14" s="198" t="s">
        <v>12</v>
      </c>
      <c r="D14" s="79">
        <v>18243.830000000002</v>
      </c>
      <c r="E14" s="80">
        <v>831.31899999999996</v>
      </c>
      <c r="F14" s="80">
        <v>777.41399999999999</v>
      </c>
      <c r="G14" s="80">
        <v>34.390999999999998</v>
      </c>
      <c r="H14" s="80">
        <v>298.10500000000002</v>
      </c>
      <c r="I14" s="80">
        <v>33</v>
      </c>
      <c r="J14" s="80"/>
      <c r="K14" s="80">
        <v>403</v>
      </c>
      <c r="L14" s="80">
        <v>139</v>
      </c>
      <c r="M14" s="80">
        <v>1666</v>
      </c>
      <c r="N14" s="80">
        <v>1736.83</v>
      </c>
      <c r="O14" s="80">
        <v>3324.1860000000001</v>
      </c>
      <c r="P14" s="80">
        <v>309.64999999999998</v>
      </c>
      <c r="Q14" s="80">
        <v>9220.0949999999993</v>
      </c>
      <c r="R14" s="80">
        <v>1079.135</v>
      </c>
    </row>
    <row r="15" spans="1:21" ht="17.149999999999999" customHeight="1">
      <c r="C15" s="406"/>
      <c r="D15" s="78"/>
      <c r="E15" s="76"/>
      <c r="F15" s="76"/>
      <c r="G15" s="76"/>
      <c r="H15" s="76"/>
      <c r="I15" s="76"/>
      <c r="J15" s="76"/>
      <c r="K15" s="76"/>
      <c r="L15" s="76"/>
      <c r="M15" s="76"/>
      <c r="N15" s="76"/>
      <c r="O15" s="76"/>
      <c r="P15" s="76"/>
      <c r="Q15" s="76"/>
      <c r="R15" s="76"/>
    </row>
    <row r="16" spans="1:21" ht="17.149999999999999" customHeight="1">
      <c r="C16" s="406" t="s">
        <v>14</v>
      </c>
      <c r="D16" s="78">
        <v>24553.473000000002</v>
      </c>
      <c r="E16" s="76">
        <v>1920.557</v>
      </c>
      <c r="F16" s="76">
        <v>839.38300000000004</v>
      </c>
      <c r="G16" s="76">
        <v>8.0850000000000009</v>
      </c>
      <c r="H16" s="76">
        <v>300.827</v>
      </c>
      <c r="I16" s="76">
        <v>24.613</v>
      </c>
      <c r="J16" s="76"/>
      <c r="K16" s="76">
        <v>207.10599999999999</v>
      </c>
      <c r="L16" s="76">
        <v>10.082000000000001</v>
      </c>
      <c r="M16" s="76">
        <v>295.44099999999997</v>
      </c>
      <c r="N16" s="76">
        <v>6985.8280000000004</v>
      </c>
      <c r="O16" s="76">
        <v>23405.313999999998</v>
      </c>
      <c r="P16" s="76">
        <v>607.83199999999999</v>
      </c>
      <c r="Q16" s="76">
        <v>3985.2640000000001</v>
      </c>
      <c r="R16" s="76">
        <v>1556.4159999999999</v>
      </c>
    </row>
    <row r="17" spans="3:18" ht="17.149999999999999" customHeight="1">
      <c r="C17" s="406" t="s">
        <v>16</v>
      </c>
      <c r="D17" s="78">
        <v>8570.241</v>
      </c>
      <c r="E17" s="76">
        <v>644.72199999999998</v>
      </c>
      <c r="F17" s="76">
        <v>286.71199999999999</v>
      </c>
      <c r="G17" s="76">
        <v>5.6840000000000002</v>
      </c>
      <c r="H17" s="76">
        <v>125.682</v>
      </c>
      <c r="I17" s="76">
        <v>11.654999999999999</v>
      </c>
      <c r="J17" s="76"/>
      <c r="K17" s="76">
        <v>127.648</v>
      </c>
      <c r="L17" s="76">
        <v>0.34499999999999997</v>
      </c>
      <c r="M17" s="76">
        <v>258.10700000000003</v>
      </c>
      <c r="N17" s="76">
        <v>1594.81</v>
      </c>
      <c r="O17" s="76">
        <v>4171.9219999999996</v>
      </c>
      <c r="P17" s="76">
        <v>327.01</v>
      </c>
      <c r="Q17" s="76">
        <v>3296.2689999999998</v>
      </c>
      <c r="R17" s="76">
        <v>173.346</v>
      </c>
    </row>
    <row r="18" spans="3:18" ht="17.149999999999999" customHeight="1">
      <c r="C18" s="406" t="s">
        <v>18</v>
      </c>
      <c r="D18" s="78">
        <v>6179.8289999999997</v>
      </c>
      <c r="E18" s="76">
        <v>243.76400000000001</v>
      </c>
      <c r="F18" s="76">
        <v>336.05799999999999</v>
      </c>
      <c r="G18" s="76">
        <v>6.7759999999999998</v>
      </c>
      <c r="H18" s="76">
        <v>122.973</v>
      </c>
      <c r="I18" s="76">
        <v>19.344000000000001</v>
      </c>
      <c r="J18" s="76"/>
      <c r="K18" s="76">
        <v>56.015999999999998</v>
      </c>
      <c r="L18" s="76">
        <v>15.794</v>
      </c>
      <c r="M18" s="76">
        <v>624.85</v>
      </c>
      <c r="N18" s="76">
        <v>1309.3820000000001</v>
      </c>
      <c r="O18" s="76">
        <v>2322.2710000000002</v>
      </c>
      <c r="P18" s="76">
        <v>181.673</v>
      </c>
      <c r="Q18" s="76">
        <v>2935.2620000000002</v>
      </c>
      <c r="R18" s="76">
        <v>66.081000000000003</v>
      </c>
    </row>
    <row r="19" spans="3:18" ht="17.149999999999999" customHeight="1">
      <c r="C19" s="406" t="s">
        <v>20</v>
      </c>
      <c r="D19" s="78">
        <v>9625.14</v>
      </c>
      <c r="E19" s="76">
        <v>1088.395</v>
      </c>
      <c r="F19" s="76">
        <v>517.61500000000001</v>
      </c>
      <c r="G19" s="76">
        <v>2.3199999999999998</v>
      </c>
      <c r="H19" s="76">
        <v>129.24100000000001</v>
      </c>
      <c r="I19" s="76">
        <v>9.0540000000000003</v>
      </c>
      <c r="J19" s="76"/>
      <c r="K19" s="76">
        <v>131.01499999999999</v>
      </c>
      <c r="L19" s="76">
        <v>0.433</v>
      </c>
      <c r="M19" s="76">
        <v>59.311999999999998</v>
      </c>
      <c r="N19" s="76">
        <v>1996.703</v>
      </c>
      <c r="O19" s="76">
        <v>10123.76</v>
      </c>
      <c r="P19" s="76">
        <v>228.17699999999999</v>
      </c>
      <c r="Q19" s="76">
        <v>3510.76</v>
      </c>
      <c r="R19" s="76">
        <v>87.994</v>
      </c>
    </row>
    <row r="20" spans="3:18" ht="17.149999999999999" customHeight="1">
      <c r="C20" s="406" t="s">
        <v>22</v>
      </c>
      <c r="D20" s="78">
        <v>2856.8440000000001</v>
      </c>
      <c r="E20" s="76">
        <v>122.04900000000001</v>
      </c>
      <c r="F20" s="76">
        <v>163.18199999999999</v>
      </c>
      <c r="G20" s="76">
        <v>1.5389999999999999</v>
      </c>
      <c r="H20" s="76">
        <v>49.652999999999999</v>
      </c>
      <c r="I20" s="76">
        <v>7.2320000000000002</v>
      </c>
      <c r="J20" s="76"/>
      <c r="K20" s="76">
        <v>60.537999999999997</v>
      </c>
      <c r="L20" s="76">
        <v>6.69</v>
      </c>
      <c r="M20" s="76">
        <v>269.35199999999998</v>
      </c>
      <c r="N20" s="76">
        <v>306.62599999999998</v>
      </c>
      <c r="O20" s="76">
        <v>608.721</v>
      </c>
      <c r="P20" s="76">
        <v>44.962000000000003</v>
      </c>
      <c r="Q20" s="76">
        <v>1041.181</v>
      </c>
      <c r="R20" s="76">
        <v>251.45599999999999</v>
      </c>
    </row>
    <row r="21" spans="3:18" ht="17.149999999999999" customHeight="1">
      <c r="C21" s="406"/>
      <c r="D21" s="78"/>
      <c r="E21" s="76"/>
      <c r="F21" s="76"/>
      <c r="G21" s="76"/>
      <c r="H21" s="76"/>
      <c r="I21" s="76"/>
      <c r="J21" s="76"/>
      <c r="K21" s="76"/>
      <c r="L21" s="76"/>
      <c r="M21" s="76"/>
      <c r="N21" s="76"/>
      <c r="O21" s="76"/>
      <c r="P21" s="76"/>
      <c r="Q21" s="76"/>
      <c r="R21" s="76"/>
    </row>
    <row r="22" spans="3:18" ht="17.149999999999999" customHeight="1">
      <c r="C22" s="406" t="s">
        <v>24</v>
      </c>
      <c r="D22" s="78">
        <v>2739.8</v>
      </c>
      <c r="E22" s="76">
        <v>108.88</v>
      </c>
      <c r="F22" s="76">
        <v>148.44900000000001</v>
      </c>
      <c r="G22" s="76">
        <v>36.508000000000003</v>
      </c>
      <c r="H22" s="76">
        <v>60.551000000000002</v>
      </c>
      <c r="I22" s="76">
        <v>7.4119999999999999</v>
      </c>
      <c r="J22" s="76"/>
      <c r="K22" s="76">
        <v>198.92500000000001</v>
      </c>
      <c r="L22" s="76">
        <v>36.942</v>
      </c>
      <c r="M22" s="76">
        <v>151.50800000000001</v>
      </c>
      <c r="N22" s="76">
        <v>310.69400000000002</v>
      </c>
      <c r="O22" s="76">
        <v>325.82100000000003</v>
      </c>
      <c r="P22" s="76">
        <v>66.352000000000004</v>
      </c>
      <c r="Q22" s="76">
        <v>674.43499999999995</v>
      </c>
      <c r="R22" s="76">
        <v>169.18199999999999</v>
      </c>
    </row>
    <row r="23" spans="3:18" ht="17.149999999999999" customHeight="1">
      <c r="C23" s="406" t="s">
        <v>26</v>
      </c>
      <c r="D23" s="78">
        <v>7056.6059999999998</v>
      </c>
      <c r="E23" s="76">
        <v>511.84300000000002</v>
      </c>
      <c r="F23" s="76">
        <v>230.87799999999999</v>
      </c>
      <c r="G23" s="76">
        <v>1.5740000000000001</v>
      </c>
      <c r="H23" s="76">
        <v>85.025000000000006</v>
      </c>
      <c r="I23" s="76">
        <v>10.250999999999999</v>
      </c>
      <c r="J23" s="76"/>
      <c r="K23" s="76">
        <v>31.437999999999999</v>
      </c>
      <c r="L23" s="76">
        <v>25.337</v>
      </c>
      <c r="M23" s="76">
        <v>204.334</v>
      </c>
      <c r="N23" s="76">
        <v>1508.4549999999999</v>
      </c>
      <c r="O23" s="76">
        <v>4880.7039999999997</v>
      </c>
      <c r="P23" s="76">
        <v>237.31</v>
      </c>
      <c r="Q23" s="76">
        <v>1441.318</v>
      </c>
      <c r="R23" s="76">
        <v>576.28399999999999</v>
      </c>
    </row>
    <row r="24" spans="3:18" ht="17.149999999999999" customHeight="1">
      <c r="C24" s="406" t="s">
        <v>27</v>
      </c>
      <c r="D24" s="78">
        <v>2700.92</v>
      </c>
      <c r="E24" s="76">
        <v>115.56699999999999</v>
      </c>
      <c r="F24" s="76">
        <v>103.81</v>
      </c>
      <c r="G24" s="76">
        <v>4.992</v>
      </c>
      <c r="H24" s="76">
        <v>51.261000000000003</v>
      </c>
      <c r="I24" s="76">
        <v>3.698</v>
      </c>
      <c r="J24" s="76"/>
      <c r="K24" s="76">
        <v>37.351999999999997</v>
      </c>
      <c r="L24" s="76">
        <v>12.227</v>
      </c>
      <c r="M24" s="76">
        <v>130.16399999999999</v>
      </c>
      <c r="N24" s="76">
        <v>398.1</v>
      </c>
      <c r="O24" s="76">
        <v>655.44500000000005</v>
      </c>
      <c r="P24" s="76">
        <v>105.84099999999999</v>
      </c>
      <c r="Q24" s="76">
        <v>592.12</v>
      </c>
      <c r="R24" s="76">
        <v>124.93600000000001</v>
      </c>
    </row>
    <row r="25" spans="3:18" ht="17.149999999999999" customHeight="1">
      <c r="C25" s="406" t="s">
        <v>28</v>
      </c>
      <c r="D25" s="78">
        <v>4180.0410000000002</v>
      </c>
      <c r="E25" s="76">
        <v>247.18700000000001</v>
      </c>
      <c r="F25" s="76">
        <v>270.35700000000003</v>
      </c>
      <c r="G25" s="76">
        <v>1.478</v>
      </c>
      <c r="H25" s="76">
        <v>66.350999999999999</v>
      </c>
      <c r="I25" s="76">
        <v>3.9910000000000001</v>
      </c>
      <c r="J25" s="76"/>
      <c r="K25" s="76">
        <v>62.460999999999999</v>
      </c>
      <c r="L25" s="76">
        <v>6.5289999999999999</v>
      </c>
      <c r="M25" s="76">
        <v>562.80100000000004</v>
      </c>
      <c r="N25" s="76">
        <v>379.625</v>
      </c>
      <c r="O25" s="76">
        <v>663.80600000000004</v>
      </c>
      <c r="P25" s="76">
        <v>50.991999999999997</v>
      </c>
      <c r="Q25" s="76">
        <v>3182.7669999999998</v>
      </c>
      <c r="R25" s="76">
        <v>21.85</v>
      </c>
    </row>
    <row r="26" spans="3:18" ht="17.149999999999999" customHeight="1">
      <c r="C26" s="406" t="s">
        <v>30</v>
      </c>
      <c r="D26" s="78">
        <v>2703.8440000000001</v>
      </c>
      <c r="E26" s="76">
        <v>192.23400000000001</v>
      </c>
      <c r="F26" s="76">
        <v>139.672</v>
      </c>
      <c r="G26" s="76">
        <v>3.548</v>
      </c>
      <c r="H26" s="76">
        <v>65.983000000000004</v>
      </c>
      <c r="I26" s="76">
        <v>5.34</v>
      </c>
      <c r="J26" s="76"/>
      <c r="K26" s="76">
        <v>27.919</v>
      </c>
      <c r="L26" s="76">
        <v>10.68</v>
      </c>
      <c r="M26" s="76">
        <v>226.94200000000001</v>
      </c>
      <c r="N26" s="76">
        <v>525.98500000000001</v>
      </c>
      <c r="O26" s="76">
        <v>795.33299999999997</v>
      </c>
      <c r="P26" s="76">
        <v>129.34200000000001</v>
      </c>
      <c r="Q26" s="76">
        <v>1063.7090000000001</v>
      </c>
      <c r="R26" s="76">
        <v>274.13099999999997</v>
      </c>
    </row>
    <row r="27" spans="3:18" ht="17.149999999999999" customHeight="1">
      <c r="C27" s="406"/>
      <c r="D27" s="78"/>
      <c r="E27" s="76"/>
      <c r="F27" s="76"/>
      <c r="G27" s="76"/>
      <c r="H27" s="76"/>
      <c r="I27" s="76"/>
      <c r="J27" s="76"/>
      <c r="K27" s="76"/>
      <c r="L27" s="76"/>
      <c r="M27" s="76"/>
      <c r="N27" s="76"/>
      <c r="O27" s="76"/>
      <c r="P27" s="76"/>
      <c r="Q27" s="76"/>
      <c r="R27" s="76"/>
    </row>
    <row r="28" spans="3:18" ht="17.149999999999999" customHeight="1">
      <c r="C28" s="406" t="s">
        <v>33</v>
      </c>
      <c r="D28" s="78">
        <v>2838.723</v>
      </c>
      <c r="E28" s="76">
        <v>229.54400000000001</v>
      </c>
      <c r="F28" s="76">
        <v>111.825</v>
      </c>
      <c r="G28" s="76">
        <v>4.7939999999999996</v>
      </c>
      <c r="H28" s="76">
        <v>58.037999999999997</v>
      </c>
      <c r="I28" s="76">
        <v>6.6769999999999996</v>
      </c>
      <c r="J28" s="76"/>
      <c r="K28" s="76">
        <v>10.532999999999999</v>
      </c>
      <c r="L28" s="76">
        <v>10.79</v>
      </c>
      <c r="M28" s="76">
        <v>161.435</v>
      </c>
      <c r="N28" s="76">
        <v>594.76300000000003</v>
      </c>
      <c r="O28" s="76">
        <v>937.88599999999997</v>
      </c>
      <c r="P28" s="76">
        <v>96.923000000000002</v>
      </c>
      <c r="Q28" s="76">
        <v>1205.4010000000001</v>
      </c>
      <c r="R28" s="76">
        <v>10.055</v>
      </c>
    </row>
    <row r="29" spans="3:18" ht="17.149999999999999" customHeight="1">
      <c r="C29" s="406" t="s">
        <v>35</v>
      </c>
      <c r="D29" s="78">
        <v>5900.9849999999997</v>
      </c>
      <c r="E29" s="76">
        <v>282.77699999999999</v>
      </c>
      <c r="F29" s="76">
        <v>272.96300000000002</v>
      </c>
      <c r="G29" s="76">
        <v>1.1339999999999999</v>
      </c>
      <c r="H29" s="76">
        <v>101.68</v>
      </c>
      <c r="I29" s="76">
        <v>10.172000000000001</v>
      </c>
      <c r="J29" s="76"/>
      <c r="K29" s="76">
        <v>53.433999999999997</v>
      </c>
      <c r="L29" s="76">
        <v>1.651</v>
      </c>
      <c r="M29" s="76">
        <v>167.34200000000001</v>
      </c>
      <c r="N29" s="76">
        <v>992.24300000000005</v>
      </c>
      <c r="O29" s="76">
        <v>2578.4290000000001</v>
      </c>
      <c r="P29" s="76">
        <v>164.13900000000001</v>
      </c>
      <c r="Q29" s="76">
        <v>1244.847</v>
      </c>
      <c r="R29" s="76">
        <v>287.88200000000001</v>
      </c>
    </row>
    <row r="30" spans="3:18" ht="17.149999999999999" customHeight="1">
      <c r="C30" s="406" t="s">
        <v>37</v>
      </c>
      <c r="D30" s="78">
        <v>3626.924</v>
      </c>
      <c r="E30" s="76">
        <v>168.14699999999999</v>
      </c>
      <c r="F30" s="76">
        <v>146.76900000000001</v>
      </c>
      <c r="G30" s="76">
        <v>3.1949999999999998</v>
      </c>
      <c r="H30" s="76">
        <v>38.625</v>
      </c>
      <c r="I30" s="76">
        <v>4.9509999999999996</v>
      </c>
      <c r="J30" s="76"/>
      <c r="K30" s="76">
        <v>31.288</v>
      </c>
      <c r="L30" s="76">
        <v>13.590999999999999</v>
      </c>
      <c r="M30" s="76">
        <v>62.109000000000002</v>
      </c>
      <c r="N30" s="76">
        <v>548.48099999999999</v>
      </c>
      <c r="O30" s="76">
        <v>1928.752</v>
      </c>
      <c r="P30" s="76">
        <v>126.807</v>
      </c>
      <c r="Q30" s="76">
        <v>1784.8979999999999</v>
      </c>
      <c r="R30" s="76">
        <v>165.34100000000001</v>
      </c>
    </row>
    <row r="31" spans="3:18" ht="17.149999999999999" customHeight="1">
      <c r="C31" s="406" t="s">
        <v>39</v>
      </c>
      <c r="D31" s="78">
        <v>1988.7729999999999</v>
      </c>
      <c r="E31" s="76">
        <v>117.032</v>
      </c>
      <c r="F31" s="76">
        <v>149.59200000000001</v>
      </c>
      <c r="G31" s="76">
        <v>2.786</v>
      </c>
      <c r="H31" s="76">
        <v>33.048000000000002</v>
      </c>
      <c r="I31" s="76">
        <v>5.6849999999999996</v>
      </c>
      <c r="J31" s="76"/>
      <c r="K31" s="76">
        <v>53.104999999999997</v>
      </c>
      <c r="L31" s="76">
        <v>2.3149999999999999</v>
      </c>
      <c r="M31" s="76">
        <v>233.04499999999999</v>
      </c>
      <c r="N31" s="76">
        <v>316.68299999999999</v>
      </c>
      <c r="O31" s="76">
        <v>386.56</v>
      </c>
      <c r="P31" s="76">
        <v>37.36</v>
      </c>
      <c r="Q31" s="76">
        <v>1094.2170000000001</v>
      </c>
      <c r="R31" s="76">
        <v>131.59700000000001</v>
      </c>
    </row>
    <row r="32" spans="3:18" ht="17.149999999999999" customHeight="1">
      <c r="C32" s="406" t="s">
        <v>40</v>
      </c>
      <c r="D32" s="78">
        <v>3570.0990000000002</v>
      </c>
      <c r="E32" s="76">
        <v>155.72200000000001</v>
      </c>
      <c r="F32" s="76">
        <v>146.934</v>
      </c>
      <c r="G32" s="76">
        <v>0.48699999999999999</v>
      </c>
      <c r="H32" s="76">
        <v>36.859000000000002</v>
      </c>
      <c r="I32" s="76">
        <v>5.7770000000000001</v>
      </c>
      <c r="J32" s="76"/>
      <c r="K32" s="76">
        <v>190.148</v>
      </c>
      <c r="L32" s="76">
        <v>4.4989999999999997</v>
      </c>
      <c r="M32" s="76">
        <v>71.492999999999995</v>
      </c>
      <c r="N32" s="76">
        <v>438.56</v>
      </c>
      <c r="O32" s="76">
        <v>1221.5930000000001</v>
      </c>
      <c r="P32" s="76">
        <v>60.319000000000003</v>
      </c>
      <c r="Q32" s="76">
        <v>955.33</v>
      </c>
      <c r="R32" s="76">
        <v>136.88</v>
      </c>
    </row>
    <row r="33" spans="3:18" ht="17.149999999999999" customHeight="1">
      <c r="C33" s="406"/>
      <c r="D33" s="78"/>
      <c r="E33" s="76"/>
      <c r="F33" s="76"/>
      <c r="G33" s="76"/>
      <c r="H33" s="76"/>
      <c r="I33" s="76"/>
      <c r="J33" s="76"/>
      <c r="K33" s="76"/>
      <c r="L33" s="76"/>
      <c r="M33" s="76"/>
      <c r="N33" s="76"/>
      <c r="O33" s="76"/>
      <c r="P33" s="76"/>
      <c r="Q33" s="76"/>
      <c r="R33" s="76"/>
    </row>
    <row r="34" spans="3:18" ht="17.149999999999999" customHeight="1">
      <c r="C34" s="406" t="s">
        <v>43</v>
      </c>
      <c r="D34" s="78">
        <v>4969.9470000000001</v>
      </c>
      <c r="E34" s="76">
        <v>254.02699999999999</v>
      </c>
      <c r="F34" s="76">
        <v>174.54400000000001</v>
      </c>
      <c r="G34" s="76">
        <v>1.05</v>
      </c>
      <c r="H34" s="76">
        <v>96.971000000000004</v>
      </c>
      <c r="I34" s="76">
        <v>16.081</v>
      </c>
      <c r="J34" s="76"/>
      <c r="K34" s="76">
        <v>46.021000000000001</v>
      </c>
      <c r="L34" s="76">
        <v>20.353999999999999</v>
      </c>
      <c r="M34" s="76">
        <v>627.76499999999999</v>
      </c>
      <c r="N34" s="76">
        <v>613.75300000000004</v>
      </c>
      <c r="O34" s="76">
        <v>1286.6890000000001</v>
      </c>
      <c r="P34" s="76">
        <v>123.89700000000001</v>
      </c>
      <c r="Q34" s="76">
        <v>1860.1980000000001</v>
      </c>
      <c r="R34" s="76">
        <v>928.28700000000003</v>
      </c>
    </row>
    <row r="35" spans="3:18" ht="17.149999999999999" customHeight="1">
      <c r="C35" s="406" t="s">
        <v>45</v>
      </c>
      <c r="D35" s="78">
        <v>5388.5529999999999</v>
      </c>
      <c r="E35" s="76">
        <v>289.16000000000003</v>
      </c>
      <c r="F35" s="76">
        <v>195.291</v>
      </c>
      <c r="G35" s="76">
        <v>1.117</v>
      </c>
      <c r="H35" s="76">
        <v>51.493000000000002</v>
      </c>
      <c r="I35" s="76">
        <v>10.284000000000001</v>
      </c>
      <c r="J35" s="76"/>
      <c r="K35" s="76">
        <v>11.996</v>
      </c>
      <c r="L35" s="76">
        <v>5.1689999999999996</v>
      </c>
      <c r="M35" s="76">
        <v>156.20699999999999</v>
      </c>
      <c r="N35" s="76">
        <v>947.78200000000004</v>
      </c>
      <c r="O35" s="76">
        <v>2829.8290000000002</v>
      </c>
      <c r="P35" s="76">
        <v>107.962</v>
      </c>
      <c r="Q35" s="76">
        <v>1311.817</v>
      </c>
      <c r="R35" s="76">
        <v>264.54700000000003</v>
      </c>
    </row>
    <row r="36" spans="3:18" ht="17.149999999999999" customHeight="1">
      <c r="C36" s="406" t="s">
        <v>47</v>
      </c>
      <c r="D36" s="78">
        <v>4465.5129999999999</v>
      </c>
      <c r="E36" s="76">
        <v>521.46400000000006</v>
      </c>
      <c r="F36" s="76">
        <v>253.9</v>
      </c>
      <c r="G36" s="76">
        <v>1.101</v>
      </c>
      <c r="H36" s="76">
        <v>53.591999999999999</v>
      </c>
      <c r="I36" s="76">
        <v>5.2990000000000004</v>
      </c>
      <c r="J36" s="76"/>
      <c r="K36" s="76">
        <v>48.231999999999999</v>
      </c>
      <c r="L36" s="76">
        <v>0.14000000000000001</v>
      </c>
      <c r="M36" s="76">
        <v>37.482999999999997</v>
      </c>
      <c r="N36" s="76">
        <v>976.74599999999998</v>
      </c>
      <c r="O36" s="76">
        <v>3718.3829999999998</v>
      </c>
      <c r="P36" s="76">
        <v>91.784999999999997</v>
      </c>
      <c r="Q36" s="76">
        <v>1885.865</v>
      </c>
      <c r="R36" s="76">
        <v>11.252000000000001</v>
      </c>
    </row>
    <row r="37" spans="3:18" ht="17.149999999999999" customHeight="1">
      <c r="C37" s="406" t="s">
        <v>48</v>
      </c>
      <c r="D37" s="78">
        <v>7321.7550000000001</v>
      </c>
      <c r="E37" s="76">
        <v>560.68700000000001</v>
      </c>
      <c r="F37" s="76">
        <v>446.21600000000001</v>
      </c>
      <c r="G37" s="76">
        <v>0.80400000000000005</v>
      </c>
      <c r="H37" s="76">
        <v>99.474999999999994</v>
      </c>
      <c r="I37" s="76">
        <v>10.193</v>
      </c>
      <c r="J37" s="76"/>
      <c r="K37" s="76">
        <v>76.200999999999993</v>
      </c>
      <c r="L37" s="76">
        <v>0.53600000000000003</v>
      </c>
      <c r="M37" s="76">
        <v>103.044</v>
      </c>
      <c r="N37" s="76">
        <v>1491.9169999999999</v>
      </c>
      <c r="O37" s="76">
        <v>4491.91</v>
      </c>
      <c r="P37" s="76">
        <v>193.55600000000001</v>
      </c>
      <c r="Q37" s="76">
        <v>1956.146</v>
      </c>
      <c r="R37" s="76">
        <v>27.843</v>
      </c>
    </row>
    <row r="38" spans="3:18" ht="17.149999999999999" customHeight="1">
      <c r="C38" s="406" t="s">
        <v>50</v>
      </c>
      <c r="D38" s="78">
        <v>1013.466</v>
      </c>
      <c r="E38" s="76">
        <v>179.577</v>
      </c>
      <c r="F38" s="76">
        <v>67.731999999999999</v>
      </c>
      <c r="G38" s="76" t="s">
        <v>113</v>
      </c>
      <c r="H38" s="76">
        <v>12.016</v>
      </c>
      <c r="I38" s="76">
        <v>1.0429999999999999</v>
      </c>
      <c r="J38" s="76"/>
      <c r="K38" s="76">
        <v>6.4390000000000001</v>
      </c>
      <c r="L38" s="76">
        <v>0.73399999999999999</v>
      </c>
      <c r="M38" s="76">
        <v>4.9969999999999999</v>
      </c>
      <c r="N38" s="76">
        <v>389.73599999999999</v>
      </c>
      <c r="O38" s="76">
        <v>1435.893</v>
      </c>
      <c r="P38" s="76">
        <v>24.774000000000001</v>
      </c>
      <c r="Q38" s="76">
        <v>204.642</v>
      </c>
      <c r="R38" s="76">
        <v>24.411999999999999</v>
      </c>
    </row>
    <row r="39" spans="3:18" ht="17.149999999999999" customHeight="1">
      <c r="C39" s="406"/>
      <c r="D39" s="78"/>
      <c r="E39" s="76"/>
      <c r="F39" s="76"/>
      <c r="G39" s="76"/>
      <c r="H39" s="76"/>
      <c r="I39" s="76"/>
      <c r="J39" s="76"/>
      <c r="K39" s="76"/>
      <c r="L39" s="76"/>
      <c r="M39" s="76"/>
      <c r="N39" s="76"/>
      <c r="O39" s="76"/>
      <c r="P39" s="76"/>
      <c r="Q39" s="76"/>
      <c r="R39" s="76"/>
    </row>
    <row r="40" spans="3:18" ht="17.149999999999999" customHeight="1">
      <c r="C40" s="406" t="s">
        <v>52</v>
      </c>
      <c r="D40" s="78">
        <v>1270.4359999999999</v>
      </c>
      <c r="E40" s="76">
        <v>239.40600000000001</v>
      </c>
      <c r="F40" s="76">
        <v>90.599000000000004</v>
      </c>
      <c r="G40" s="76">
        <v>0.83599999999999997</v>
      </c>
      <c r="H40" s="76">
        <v>23.664999999999999</v>
      </c>
      <c r="I40" s="76">
        <v>2.2810000000000001</v>
      </c>
      <c r="J40" s="76"/>
      <c r="K40" s="76">
        <v>17.039000000000001</v>
      </c>
      <c r="L40" s="76">
        <v>6.9000000000000006E-2</v>
      </c>
      <c r="M40" s="76">
        <v>18.405999999999999</v>
      </c>
      <c r="N40" s="76">
        <v>632.399</v>
      </c>
      <c r="O40" s="76">
        <v>2971.3330000000001</v>
      </c>
      <c r="P40" s="76">
        <v>98.63</v>
      </c>
      <c r="Q40" s="76">
        <v>1817.913</v>
      </c>
      <c r="R40" s="76">
        <v>301.16500000000002</v>
      </c>
    </row>
    <row r="41" spans="3:18" ht="17.149999999999999" customHeight="1">
      <c r="C41" s="406" t="s">
        <v>54</v>
      </c>
      <c r="D41" s="78">
        <v>3493.0129999999999</v>
      </c>
      <c r="E41" s="76">
        <v>198.661</v>
      </c>
      <c r="F41" s="76">
        <v>127.92400000000001</v>
      </c>
      <c r="G41" s="76">
        <v>0.623</v>
      </c>
      <c r="H41" s="76">
        <v>53.585000000000001</v>
      </c>
      <c r="I41" s="76">
        <v>4.1539999999999999</v>
      </c>
      <c r="J41" s="76"/>
      <c r="K41" s="76">
        <v>31.934999999999999</v>
      </c>
      <c r="L41" s="76">
        <v>9.3209999999999997</v>
      </c>
      <c r="M41" s="76">
        <v>89.492000000000004</v>
      </c>
      <c r="N41" s="76">
        <v>717.38699999999994</v>
      </c>
      <c r="O41" s="76">
        <v>1856.057</v>
      </c>
      <c r="P41" s="76">
        <v>73.677999999999997</v>
      </c>
      <c r="Q41" s="76">
        <v>1360.59</v>
      </c>
      <c r="R41" s="76">
        <v>284.59800000000001</v>
      </c>
    </row>
    <row r="42" spans="3:18" ht="17.149999999999999" customHeight="1">
      <c r="C42" s="406" t="s">
        <v>56</v>
      </c>
      <c r="D42" s="78">
        <v>1889.75</v>
      </c>
      <c r="E42" s="76">
        <v>272.21199999999999</v>
      </c>
      <c r="F42" s="76">
        <v>79.216999999999999</v>
      </c>
      <c r="G42" s="76">
        <v>0.65500000000000003</v>
      </c>
      <c r="H42" s="76">
        <v>20.114000000000001</v>
      </c>
      <c r="I42" s="76">
        <v>2.59</v>
      </c>
      <c r="J42" s="76"/>
      <c r="K42" s="76">
        <v>15.379</v>
      </c>
      <c r="L42" s="76">
        <v>11.804</v>
      </c>
      <c r="M42" s="76">
        <v>7.0250000000000004</v>
      </c>
      <c r="N42" s="76">
        <v>445.61700000000002</v>
      </c>
      <c r="O42" s="76">
        <v>2517.2150000000001</v>
      </c>
      <c r="P42" s="76">
        <v>76.058000000000007</v>
      </c>
      <c r="Q42" s="76">
        <v>741.149</v>
      </c>
      <c r="R42" s="76">
        <v>56.287999999999997</v>
      </c>
    </row>
    <row r="43" spans="3:18" ht="17.149999999999999" customHeight="1">
      <c r="C43" s="406" t="s">
        <v>57</v>
      </c>
      <c r="D43" s="78">
        <v>1186.376</v>
      </c>
      <c r="E43" s="76">
        <v>156.15700000000001</v>
      </c>
      <c r="F43" s="76">
        <v>52.91</v>
      </c>
      <c r="G43" s="76" t="s">
        <v>113</v>
      </c>
      <c r="H43" s="76">
        <v>12.385999999999999</v>
      </c>
      <c r="I43" s="76">
        <v>0.252</v>
      </c>
      <c r="J43" s="76"/>
      <c r="K43" s="76">
        <v>10.712999999999999</v>
      </c>
      <c r="L43" s="76">
        <v>0.52700000000000002</v>
      </c>
      <c r="M43" s="76">
        <v>11.302</v>
      </c>
      <c r="N43" s="76">
        <v>234.375</v>
      </c>
      <c r="O43" s="76">
        <v>1358.596</v>
      </c>
      <c r="P43" s="76">
        <v>25.614000000000001</v>
      </c>
      <c r="Q43" s="76">
        <v>203.827</v>
      </c>
      <c r="R43" s="76">
        <v>11.205</v>
      </c>
    </row>
    <row r="44" spans="3:18" ht="17.149999999999999" customHeight="1">
      <c r="C44" s="406" t="s">
        <v>59</v>
      </c>
      <c r="D44" s="78">
        <v>820.56399999999996</v>
      </c>
      <c r="E44" s="76">
        <v>196.16</v>
      </c>
      <c r="F44" s="76">
        <v>47.554000000000002</v>
      </c>
      <c r="G44" s="76">
        <v>0.34</v>
      </c>
      <c r="H44" s="76">
        <v>9.7789999999999999</v>
      </c>
      <c r="I44" s="76">
        <v>0.14699999999999999</v>
      </c>
      <c r="J44" s="76"/>
      <c r="K44" s="76">
        <v>12.516</v>
      </c>
      <c r="L44" s="76">
        <v>0.38300000000000001</v>
      </c>
      <c r="M44" s="76">
        <v>8.9879999999999995</v>
      </c>
      <c r="N44" s="76">
        <v>568.048</v>
      </c>
      <c r="O44" s="76">
        <v>1709.068</v>
      </c>
      <c r="P44" s="76">
        <v>34.122</v>
      </c>
      <c r="Q44" s="76">
        <v>427.83100000000002</v>
      </c>
      <c r="R44" s="76">
        <v>34.552</v>
      </c>
    </row>
    <row r="45" spans="3:18" ht="17.149999999999999" customHeight="1">
      <c r="C45" s="406"/>
      <c r="D45" s="78"/>
      <c r="E45" s="76"/>
      <c r="F45" s="76"/>
      <c r="G45" s="76"/>
      <c r="H45" s="76"/>
      <c r="I45" s="76"/>
      <c r="J45" s="76"/>
      <c r="K45" s="76"/>
      <c r="L45" s="76"/>
      <c r="M45" s="76"/>
      <c r="N45" s="76"/>
      <c r="O45" s="76"/>
      <c r="P45" s="76"/>
      <c r="Q45" s="76"/>
      <c r="R45" s="76"/>
    </row>
    <row r="46" spans="3:18" ht="17.149999999999999" customHeight="1">
      <c r="C46" s="406" t="s">
        <v>62</v>
      </c>
      <c r="D46" s="78">
        <v>3313.1010000000001</v>
      </c>
      <c r="E46" s="76">
        <v>249.59299999999999</v>
      </c>
      <c r="F46" s="76">
        <v>152.322</v>
      </c>
      <c r="G46" s="76">
        <v>0.56599999999999995</v>
      </c>
      <c r="H46" s="76">
        <v>30.035</v>
      </c>
      <c r="I46" s="76">
        <v>3.5840000000000001</v>
      </c>
      <c r="J46" s="76"/>
      <c r="K46" s="76">
        <v>49.55</v>
      </c>
      <c r="L46" s="76">
        <v>2.0339999999999998</v>
      </c>
      <c r="M46" s="76">
        <v>14.132</v>
      </c>
      <c r="N46" s="76">
        <v>537.99800000000005</v>
      </c>
      <c r="O46" s="76">
        <v>2060.509</v>
      </c>
      <c r="P46" s="76">
        <v>59.801000000000002</v>
      </c>
      <c r="Q46" s="76">
        <v>1195.8119999999999</v>
      </c>
      <c r="R46" s="76">
        <v>63.21</v>
      </c>
    </row>
    <row r="47" spans="3:18" ht="17.149999999999999" customHeight="1">
      <c r="C47" s="406" t="s">
        <v>63</v>
      </c>
      <c r="D47" s="78">
        <v>2066.192</v>
      </c>
      <c r="E47" s="76">
        <v>75.102999999999994</v>
      </c>
      <c r="F47" s="76">
        <v>87.596000000000004</v>
      </c>
      <c r="G47" s="76">
        <v>0.622</v>
      </c>
      <c r="H47" s="76">
        <v>20.553999999999998</v>
      </c>
      <c r="I47" s="76">
        <v>4.8579999999999997</v>
      </c>
      <c r="J47" s="76"/>
      <c r="K47" s="76">
        <v>13.944000000000001</v>
      </c>
      <c r="L47" s="76">
        <v>2.2999999999999998</v>
      </c>
      <c r="M47" s="76">
        <v>87.659000000000006</v>
      </c>
      <c r="N47" s="76">
        <v>337.99</v>
      </c>
      <c r="O47" s="76">
        <v>844.50099999999998</v>
      </c>
      <c r="P47" s="76">
        <v>45.008000000000003</v>
      </c>
      <c r="Q47" s="76">
        <v>831.06</v>
      </c>
      <c r="R47" s="76">
        <v>122.899</v>
      </c>
    </row>
    <row r="48" spans="3:18" ht="17.149999999999999" customHeight="1">
      <c r="C48" s="406" t="s">
        <v>64</v>
      </c>
      <c r="D48" s="78">
        <v>4398.45</v>
      </c>
      <c r="E48" s="76">
        <v>232.41499999999999</v>
      </c>
      <c r="F48" s="76">
        <v>248.637</v>
      </c>
      <c r="G48" s="76">
        <v>0.77700000000000002</v>
      </c>
      <c r="H48" s="76">
        <v>63.076999999999998</v>
      </c>
      <c r="I48" s="76">
        <v>5.2610000000000001</v>
      </c>
      <c r="J48" s="76"/>
      <c r="K48" s="76">
        <v>30.864000000000001</v>
      </c>
      <c r="L48" s="76">
        <v>3.5369999999999999</v>
      </c>
      <c r="M48" s="76">
        <v>308.46300000000002</v>
      </c>
      <c r="N48" s="76">
        <v>827.25400000000002</v>
      </c>
      <c r="O48" s="76">
        <v>1664.962</v>
      </c>
      <c r="P48" s="76">
        <v>93.814999999999998</v>
      </c>
      <c r="Q48" s="76">
        <v>2430.038</v>
      </c>
      <c r="R48" s="76">
        <v>256.04199999999997</v>
      </c>
    </row>
    <row r="49" spans="3:19" ht="17.149999999999999" customHeight="1">
      <c r="C49" s="406" t="s">
        <v>65</v>
      </c>
      <c r="D49" s="78">
        <v>1746.462</v>
      </c>
      <c r="E49" s="76">
        <v>78.638999999999996</v>
      </c>
      <c r="F49" s="76">
        <v>61.389000000000003</v>
      </c>
      <c r="G49" s="76">
        <v>0.34699999999999998</v>
      </c>
      <c r="H49" s="76">
        <v>20.567</v>
      </c>
      <c r="I49" s="76">
        <v>2.9009999999999998</v>
      </c>
      <c r="J49" s="76"/>
      <c r="K49" s="76">
        <v>52.408000000000001</v>
      </c>
      <c r="L49" s="76">
        <v>0.94099999999999995</v>
      </c>
      <c r="M49" s="76">
        <v>25.097000000000001</v>
      </c>
      <c r="N49" s="76">
        <v>287.73</v>
      </c>
      <c r="O49" s="76">
        <v>881.351</v>
      </c>
      <c r="P49" s="76">
        <v>44.366</v>
      </c>
      <c r="Q49" s="76">
        <v>564.74099999999999</v>
      </c>
      <c r="R49" s="76">
        <v>40.359000000000002</v>
      </c>
    </row>
    <row r="50" spans="3:19" ht="17.149999999999999" customHeight="1">
      <c r="C50" s="406" t="s">
        <v>66</v>
      </c>
      <c r="D50" s="78">
        <v>1801.7629999999999</v>
      </c>
      <c r="E50" s="76">
        <v>271.91300000000001</v>
      </c>
      <c r="F50" s="76">
        <v>118.97499999999999</v>
      </c>
      <c r="G50" s="76" t="s">
        <v>113</v>
      </c>
      <c r="H50" s="76">
        <v>41.978000000000002</v>
      </c>
      <c r="I50" s="76">
        <v>2.46</v>
      </c>
      <c r="J50" s="76"/>
      <c r="K50" s="76">
        <v>39.991999999999997</v>
      </c>
      <c r="L50" s="76" t="s">
        <v>113</v>
      </c>
      <c r="M50" s="76">
        <v>29.788</v>
      </c>
      <c r="N50" s="76">
        <v>349.56900000000002</v>
      </c>
      <c r="O50" s="76">
        <v>1105.143</v>
      </c>
      <c r="P50" s="76">
        <v>67.537999999999997</v>
      </c>
      <c r="Q50" s="76">
        <v>1911.1369999999999</v>
      </c>
      <c r="R50" s="76">
        <v>87.694000000000003</v>
      </c>
    </row>
    <row r="51" spans="3:19" ht="17.149999999999999" customHeight="1">
      <c r="C51" s="406"/>
      <c r="D51" s="78"/>
      <c r="E51" s="76"/>
      <c r="F51" s="76"/>
      <c r="G51" s="76"/>
      <c r="H51" s="76"/>
      <c r="I51" s="76"/>
      <c r="J51" s="76"/>
      <c r="K51" s="76"/>
      <c r="L51" s="76"/>
      <c r="M51" s="76"/>
      <c r="N51" s="76"/>
      <c r="O51" s="76"/>
      <c r="P51" s="76"/>
      <c r="Q51" s="76"/>
      <c r="R51" s="76"/>
    </row>
    <row r="52" spans="3:19" ht="17.149999999999999" customHeight="1">
      <c r="C52" s="406" t="s">
        <v>67</v>
      </c>
      <c r="D52" s="78">
        <v>2113.0700000000002</v>
      </c>
      <c r="E52" s="76">
        <v>210.03800000000001</v>
      </c>
      <c r="F52" s="76">
        <v>79.741</v>
      </c>
      <c r="G52" s="76" t="s">
        <v>113</v>
      </c>
      <c r="H52" s="76">
        <v>17.140999999999998</v>
      </c>
      <c r="I52" s="76">
        <v>2.5139999999999998</v>
      </c>
      <c r="J52" s="76"/>
      <c r="K52" s="76">
        <v>5.3819999999999997</v>
      </c>
      <c r="L52" s="76">
        <v>3.794</v>
      </c>
      <c r="M52" s="76">
        <v>53.427999999999997</v>
      </c>
      <c r="N52" s="76">
        <v>320.15699999999998</v>
      </c>
      <c r="O52" s="76">
        <v>1580.7429999999999</v>
      </c>
      <c r="P52" s="76">
        <v>77.305000000000007</v>
      </c>
      <c r="Q52" s="76">
        <v>162.87299999999999</v>
      </c>
      <c r="R52" s="76">
        <v>142.37299999999999</v>
      </c>
    </row>
    <row r="53" spans="3:19" ht="17.149999999999999" customHeight="1">
      <c r="C53" s="406" t="s">
        <v>68</v>
      </c>
      <c r="D53" s="78">
        <v>2422.181</v>
      </c>
      <c r="E53" s="76">
        <v>278.70699999999999</v>
      </c>
      <c r="F53" s="76">
        <v>160.804</v>
      </c>
      <c r="G53" s="76">
        <v>1.3460000000000001</v>
      </c>
      <c r="H53" s="76">
        <v>44.718000000000004</v>
      </c>
      <c r="I53" s="76">
        <v>6.4420000000000002</v>
      </c>
      <c r="J53" s="76"/>
      <c r="K53" s="76">
        <v>35.914000000000001</v>
      </c>
      <c r="L53" s="76">
        <v>0.04</v>
      </c>
      <c r="M53" s="76">
        <v>50.551000000000002</v>
      </c>
      <c r="N53" s="76">
        <v>649.87900000000002</v>
      </c>
      <c r="O53" s="76">
        <v>2362.2339999999999</v>
      </c>
      <c r="P53" s="76">
        <v>97.251999999999995</v>
      </c>
      <c r="Q53" s="76">
        <v>1703.78</v>
      </c>
      <c r="R53" s="76">
        <v>105.142</v>
      </c>
    </row>
    <row r="54" spans="3:19" ht="17.149999999999999" customHeight="1">
      <c r="C54" s="406" t="s">
        <v>69</v>
      </c>
      <c r="D54" s="78">
        <v>1887.1690000000001</v>
      </c>
      <c r="E54" s="76">
        <v>121.824</v>
      </c>
      <c r="F54" s="76">
        <v>48.281999999999996</v>
      </c>
      <c r="G54" s="76">
        <v>0.70399999999999996</v>
      </c>
      <c r="H54" s="76">
        <v>22.498999999999999</v>
      </c>
      <c r="I54" s="76">
        <v>3.4550000000000001</v>
      </c>
      <c r="J54" s="76"/>
      <c r="K54" s="76">
        <v>11.535</v>
      </c>
      <c r="L54" s="76">
        <v>1.206</v>
      </c>
      <c r="M54" s="76">
        <v>84.608999999999995</v>
      </c>
      <c r="N54" s="76">
        <v>234.16399999999999</v>
      </c>
      <c r="O54" s="76">
        <v>641.30200000000002</v>
      </c>
      <c r="P54" s="76">
        <v>49.85</v>
      </c>
      <c r="Q54" s="76">
        <v>675.10900000000004</v>
      </c>
      <c r="R54" s="76">
        <v>24.478000000000002</v>
      </c>
    </row>
    <row r="55" spans="3:19" ht="17.149999999999999" customHeight="1">
      <c r="C55" s="406" t="s">
        <v>70</v>
      </c>
      <c r="D55" s="78">
        <v>2493.2280000000001</v>
      </c>
      <c r="E55" s="76">
        <v>149.90700000000001</v>
      </c>
      <c r="F55" s="76">
        <v>110.285</v>
      </c>
      <c r="G55" s="76">
        <v>0.58799999999999997</v>
      </c>
      <c r="H55" s="76">
        <v>28.664999999999999</v>
      </c>
      <c r="I55" s="76">
        <v>5.2539999999999996</v>
      </c>
      <c r="J55" s="76"/>
      <c r="K55" s="76">
        <v>14.798999999999999</v>
      </c>
      <c r="L55" s="76">
        <v>10.077</v>
      </c>
      <c r="M55" s="76">
        <v>107.54300000000001</v>
      </c>
      <c r="N55" s="76">
        <v>291.60899999999998</v>
      </c>
      <c r="O55" s="76">
        <v>1446.8630000000001</v>
      </c>
      <c r="P55" s="76">
        <v>53.365000000000002</v>
      </c>
      <c r="Q55" s="76">
        <v>946.02</v>
      </c>
      <c r="R55" s="76">
        <v>161.143</v>
      </c>
    </row>
    <row r="56" spans="3:19" ht="17.149999999999999" customHeight="1">
      <c r="C56" s="407" t="s">
        <v>71</v>
      </c>
      <c r="D56" s="379">
        <v>1618.048</v>
      </c>
      <c r="E56" s="380">
        <v>70.635999999999996</v>
      </c>
      <c r="F56" s="380">
        <v>97.069000000000003</v>
      </c>
      <c r="G56" s="380">
        <v>1.0169999999999999</v>
      </c>
      <c r="H56" s="380">
        <v>27.044</v>
      </c>
      <c r="I56" s="380">
        <v>2.8519999999999999</v>
      </c>
      <c r="J56" s="76"/>
      <c r="K56" s="380">
        <v>30.315000000000001</v>
      </c>
      <c r="L56" s="380">
        <v>0.215</v>
      </c>
      <c r="M56" s="380">
        <v>129.60300000000001</v>
      </c>
      <c r="N56" s="380">
        <v>211.23400000000001</v>
      </c>
      <c r="O56" s="380">
        <v>444.64699999999999</v>
      </c>
      <c r="P56" s="380">
        <v>40.363</v>
      </c>
      <c r="Q56" s="380">
        <v>662.54200000000003</v>
      </c>
      <c r="R56" s="380">
        <v>73.587999999999994</v>
      </c>
    </row>
    <row r="57" spans="3:19">
      <c r="C57" s="408" t="s">
        <v>1309</v>
      </c>
      <c r="D57" s="408"/>
      <c r="E57" s="408"/>
      <c r="F57" s="408"/>
      <c r="G57" s="408"/>
      <c r="H57" s="408"/>
      <c r="I57" s="408"/>
      <c r="J57" s="408"/>
      <c r="K57" s="408"/>
      <c r="L57" s="408"/>
      <c r="M57" s="408"/>
      <c r="N57" s="408"/>
      <c r="O57" s="408"/>
      <c r="P57" s="408"/>
      <c r="Q57" s="408"/>
      <c r="R57" s="408"/>
    </row>
    <row r="58" spans="3:19">
      <c r="C58" s="408" t="s">
        <v>832</v>
      </c>
      <c r="D58" s="408"/>
      <c r="E58" s="408"/>
      <c r="F58" s="408"/>
      <c r="G58" s="408"/>
      <c r="H58" s="408"/>
      <c r="I58" s="408"/>
      <c r="J58" s="408"/>
      <c r="K58" s="408"/>
      <c r="L58" s="408"/>
      <c r="M58" s="408"/>
      <c r="N58" s="408"/>
      <c r="O58" s="408"/>
      <c r="P58" s="408"/>
      <c r="Q58" s="408"/>
      <c r="R58" s="408"/>
    </row>
    <row r="59" spans="3:19">
      <c r="C59" s="408"/>
      <c r="D59" s="408"/>
      <c r="E59" s="408"/>
      <c r="F59" s="408"/>
      <c r="G59" s="408"/>
      <c r="H59" s="408"/>
      <c r="I59" s="408"/>
      <c r="J59" s="408"/>
      <c r="K59" s="408"/>
      <c r="L59" s="408"/>
      <c r="M59" s="408"/>
      <c r="N59" s="408"/>
      <c r="O59" s="408"/>
      <c r="P59" s="408"/>
      <c r="Q59" s="408"/>
      <c r="R59" s="408"/>
    </row>
    <row r="60" spans="3:19" ht="12" customHeight="1">
      <c r="C60" s="408"/>
      <c r="D60" s="408"/>
      <c r="E60" s="408"/>
      <c r="F60" s="408"/>
      <c r="G60" s="408"/>
      <c r="H60" s="408"/>
      <c r="I60" s="408"/>
      <c r="J60" s="408"/>
      <c r="K60" s="408"/>
      <c r="L60" s="408"/>
      <c r="M60" s="408"/>
      <c r="N60" s="408"/>
      <c r="O60" s="408"/>
      <c r="P60" s="408"/>
      <c r="Q60" s="408"/>
      <c r="R60" s="408"/>
    </row>
    <row r="61" spans="3:19">
      <c r="C61" s="153"/>
      <c r="D61" s="153"/>
      <c r="E61" s="153"/>
      <c r="F61" s="153"/>
      <c r="G61" s="153"/>
      <c r="H61" s="153"/>
      <c r="I61" s="153"/>
      <c r="J61" s="153"/>
      <c r="K61" s="153"/>
      <c r="L61" s="153"/>
      <c r="M61" s="153"/>
      <c r="N61" s="153"/>
      <c r="O61" s="153"/>
      <c r="P61" s="153"/>
      <c r="Q61" s="153"/>
      <c r="R61" s="153"/>
    </row>
    <row r="62" spans="3:19">
      <c r="C62" s="153"/>
      <c r="D62" s="153"/>
      <c r="E62" s="153"/>
      <c r="F62" s="153"/>
      <c r="G62" s="153"/>
      <c r="H62" s="153"/>
      <c r="I62" s="153"/>
      <c r="J62" s="153"/>
      <c r="K62" s="153"/>
      <c r="L62" s="153"/>
      <c r="M62" s="153"/>
      <c r="N62" s="153"/>
      <c r="O62" s="153"/>
      <c r="P62" s="153"/>
      <c r="Q62" s="153"/>
      <c r="R62" s="153"/>
    </row>
    <row r="63" spans="3:19" ht="21" customHeight="1">
      <c r="C63" s="607" t="s">
        <v>810</v>
      </c>
      <c r="D63" s="607"/>
      <c r="E63" s="607"/>
      <c r="F63" s="607"/>
      <c r="G63" s="607"/>
      <c r="H63" s="607"/>
      <c r="I63" s="607"/>
      <c r="J63" s="199"/>
      <c r="K63" s="608" t="s">
        <v>833</v>
      </c>
      <c r="L63" s="608"/>
      <c r="M63" s="608"/>
      <c r="N63" s="608"/>
      <c r="O63" s="608"/>
      <c r="P63" s="608"/>
      <c r="Q63" s="608"/>
      <c r="R63" s="608"/>
      <c r="S63" s="200"/>
    </row>
    <row r="64" spans="3:19" ht="15" customHeight="1" thickBot="1">
      <c r="C64" s="394"/>
      <c r="D64" s="196"/>
      <c r="E64" s="196"/>
      <c r="F64" s="196"/>
      <c r="G64" s="196"/>
      <c r="H64" s="196"/>
      <c r="I64" s="196"/>
      <c r="J64" s="153"/>
      <c r="K64" s="196"/>
      <c r="L64" s="196"/>
      <c r="M64" s="196"/>
      <c r="N64" s="196"/>
      <c r="O64" s="196"/>
      <c r="P64" s="196"/>
      <c r="Q64" s="196"/>
      <c r="R64" s="395" t="s">
        <v>812</v>
      </c>
    </row>
    <row r="65" spans="3:18" ht="15" customHeight="1" thickTop="1">
      <c r="C65" s="603" t="s">
        <v>834</v>
      </c>
      <c r="D65" s="396"/>
      <c r="E65" s="327"/>
      <c r="F65" s="327"/>
      <c r="G65" s="327"/>
      <c r="H65" s="327" t="s">
        <v>835</v>
      </c>
      <c r="I65" s="327"/>
      <c r="J65" s="99"/>
      <c r="K65" s="397"/>
      <c r="L65" s="397"/>
      <c r="M65" s="398"/>
      <c r="N65" s="605" t="s">
        <v>815</v>
      </c>
      <c r="O65" s="606"/>
      <c r="P65" s="606"/>
      <c r="Q65" s="606"/>
      <c r="R65" s="606"/>
    </row>
    <row r="66" spans="3:18" ht="30" customHeight="1">
      <c r="C66" s="604"/>
      <c r="D66" s="399" t="s">
        <v>816</v>
      </c>
      <c r="E66" s="400" t="s">
        <v>817</v>
      </c>
      <c r="F66" s="399" t="s">
        <v>818</v>
      </c>
      <c r="G66" s="400" t="s">
        <v>819</v>
      </c>
      <c r="H66" s="400" t="s">
        <v>820</v>
      </c>
      <c r="I66" s="399" t="s">
        <v>821</v>
      </c>
      <c r="J66" s="401"/>
      <c r="K66" s="402" t="s">
        <v>822</v>
      </c>
      <c r="L66" s="402" t="s">
        <v>823</v>
      </c>
      <c r="M66" s="399" t="s">
        <v>824</v>
      </c>
      <c r="N66" s="400" t="s">
        <v>825</v>
      </c>
      <c r="O66" s="400" t="s">
        <v>826</v>
      </c>
      <c r="P66" s="400" t="s">
        <v>827</v>
      </c>
      <c r="Q66" s="400" t="s">
        <v>828</v>
      </c>
      <c r="R66" s="403" t="s">
        <v>421</v>
      </c>
    </row>
    <row r="67" spans="3:18" ht="17.25" customHeight="1">
      <c r="C67" s="406" t="s">
        <v>836</v>
      </c>
      <c r="D67" s="78">
        <v>1575.23</v>
      </c>
      <c r="E67" s="76">
        <v>127.53700000000001</v>
      </c>
      <c r="F67" s="76">
        <v>59.615000000000002</v>
      </c>
      <c r="G67" s="76">
        <v>0.30599999999999999</v>
      </c>
      <c r="H67" s="76">
        <v>23.861999999999998</v>
      </c>
      <c r="I67" s="76">
        <v>4.5599999999999996</v>
      </c>
      <c r="J67" s="76"/>
      <c r="K67" s="76">
        <v>4.53</v>
      </c>
      <c r="L67" s="76">
        <v>5.4610000000000003</v>
      </c>
      <c r="M67" s="76">
        <v>39.368000000000002</v>
      </c>
      <c r="N67" s="76">
        <v>300.03199999999998</v>
      </c>
      <c r="O67" s="76">
        <v>1022.891</v>
      </c>
      <c r="P67" s="76">
        <v>33.319000000000003</v>
      </c>
      <c r="Q67" s="76">
        <v>422.96</v>
      </c>
      <c r="R67" s="76">
        <v>129.34299999999999</v>
      </c>
    </row>
    <row r="68" spans="3:18" ht="17.25" customHeight="1">
      <c r="C68" s="406" t="s">
        <v>442</v>
      </c>
      <c r="D68" s="78">
        <v>1938.175</v>
      </c>
      <c r="E68" s="76">
        <v>80.180000000000007</v>
      </c>
      <c r="F68" s="76">
        <v>59.204000000000001</v>
      </c>
      <c r="G68" s="76">
        <v>0.249</v>
      </c>
      <c r="H68" s="76">
        <v>22.827999999999999</v>
      </c>
      <c r="I68" s="76">
        <v>2.4820000000000002</v>
      </c>
      <c r="J68" s="76"/>
      <c r="K68" s="76">
        <v>13.94</v>
      </c>
      <c r="L68" s="76">
        <v>12.662000000000001</v>
      </c>
      <c r="M68" s="76">
        <v>90.632999999999996</v>
      </c>
      <c r="N68" s="76">
        <v>168.43100000000001</v>
      </c>
      <c r="O68" s="76">
        <v>359.642</v>
      </c>
      <c r="P68" s="76">
        <v>39.585999999999999</v>
      </c>
      <c r="Q68" s="76">
        <v>1071.9780000000001</v>
      </c>
      <c r="R68" s="76">
        <v>77.38</v>
      </c>
    </row>
    <row r="69" spans="3:18" ht="17.25" customHeight="1">
      <c r="C69" s="406" t="s">
        <v>443</v>
      </c>
      <c r="D69" s="78">
        <v>1630.5</v>
      </c>
      <c r="E69" s="76">
        <v>114</v>
      </c>
      <c r="F69" s="76">
        <v>101.44499999999999</v>
      </c>
      <c r="G69" s="76">
        <v>0.13100000000000001</v>
      </c>
      <c r="H69" s="76">
        <v>21.628</v>
      </c>
      <c r="I69" s="76">
        <v>5.681</v>
      </c>
      <c r="J69" s="76"/>
      <c r="K69" s="76">
        <v>32.218000000000004</v>
      </c>
      <c r="L69" s="76">
        <v>1.2999999999999999E-2</v>
      </c>
      <c r="M69" s="76">
        <v>74.923000000000002</v>
      </c>
      <c r="N69" s="76">
        <v>208.09399999999999</v>
      </c>
      <c r="O69" s="76">
        <v>893.66200000000003</v>
      </c>
      <c r="P69" s="76">
        <v>34.213999999999999</v>
      </c>
      <c r="Q69" s="76">
        <v>666.13800000000003</v>
      </c>
      <c r="R69" s="76">
        <v>20.510999999999999</v>
      </c>
    </row>
    <row r="70" spans="3:18" ht="17.25" customHeight="1">
      <c r="C70" s="406" t="s">
        <v>837</v>
      </c>
      <c r="D70" s="78">
        <v>2249.922</v>
      </c>
      <c r="E70" s="76">
        <v>198.05</v>
      </c>
      <c r="F70" s="76">
        <v>98.516999999999996</v>
      </c>
      <c r="G70" s="76" t="s">
        <v>113</v>
      </c>
      <c r="H70" s="76">
        <v>30.696999999999999</v>
      </c>
      <c r="I70" s="76">
        <v>2.605</v>
      </c>
      <c r="J70" s="76"/>
      <c r="K70" s="76">
        <v>15.179</v>
      </c>
      <c r="L70" s="76">
        <v>4.6100000000000003</v>
      </c>
      <c r="M70" s="76">
        <v>32.203000000000003</v>
      </c>
      <c r="N70" s="76">
        <v>542.47799999999995</v>
      </c>
      <c r="O70" s="76">
        <v>1511.3109999999999</v>
      </c>
      <c r="P70" s="76">
        <v>59.874000000000002</v>
      </c>
      <c r="Q70" s="76">
        <v>400.47699999999998</v>
      </c>
      <c r="R70" s="76">
        <v>109.699</v>
      </c>
    </row>
    <row r="71" spans="3:18" ht="17.25" customHeight="1">
      <c r="C71" s="406" t="s">
        <v>838</v>
      </c>
      <c r="D71" s="78">
        <v>1555.1310000000001</v>
      </c>
      <c r="E71" s="76">
        <v>68.635000000000005</v>
      </c>
      <c r="F71" s="76">
        <v>63.087000000000003</v>
      </c>
      <c r="G71" s="76">
        <v>7.5999999999999998E-2</v>
      </c>
      <c r="H71" s="76">
        <v>16.04</v>
      </c>
      <c r="I71" s="76">
        <v>2.4500000000000002</v>
      </c>
      <c r="J71" s="76"/>
      <c r="K71" s="76">
        <v>6.2539999999999996</v>
      </c>
      <c r="L71" s="76">
        <v>1.4259999999999999</v>
      </c>
      <c r="M71" s="76">
        <v>85.137</v>
      </c>
      <c r="N71" s="76">
        <v>124.848</v>
      </c>
      <c r="O71" s="76">
        <v>553.29300000000001</v>
      </c>
      <c r="P71" s="76">
        <v>30.498000000000001</v>
      </c>
      <c r="Q71" s="76">
        <v>542.61500000000001</v>
      </c>
      <c r="R71" s="76">
        <v>69.311999999999998</v>
      </c>
    </row>
    <row r="72" spans="3:18" ht="17.25" customHeight="1">
      <c r="C72" s="406"/>
      <c r="D72" s="78"/>
      <c r="E72" s="76"/>
      <c r="F72" s="76"/>
      <c r="G72" s="76"/>
      <c r="H72" s="76"/>
      <c r="I72" s="76"/>
      <c r="J72" s="76"/>
      <c r="K72" s="76"/>
      <c r="L72" s="76"/>
      <c r="M72" s="76"/>
      <c r="N72" s="76"/>
      <c r="O72" s="76"/>
      <c r="P72" s="76"/>
      <c r="Q72" s="76"/>
      <c r="R72" s="76"/>
    </row>
    <row r="73" spans="3:18" ht="17.25" customHeight="1">
      <c r="C73" s="198" t="s">
        <v>839</v>
      </c>
      <c r="D73" s="78"/>
      <c r="E73" s="76"/>
      <c r="F73" s="76"/>
      <c r="G73" s="76"/>
      <c r="H73" s="76"/>
      <c r="I73" s="76"/>
      <c r="J73" s="76"/>
      <c r="K73" s="76"/>
      <c r="L73" s="76"/>
      <c r="M73" s="76"/>
      <c r="N73" s="76"/>
      <c r="O73" s="76"/>
      <c r="P73" s="76"/>
      <c r="Q73" s="76"/>
      <c r="R73" s="76"/>
    </row>
    <row r="74" spans="3:18" ht="17.25" customHeight="1">
      <c r="C74" s="406" t="s">
        <v>155</v>
      </c>
      <c r="D74" s="78">
        <v>1214.2550000000001</v>
      </c>
      <c r="E74" s="76">
        <v>93.962999999999994</v>
      </c>
      <c r="F74" s="76">
        <v>32</v>
      </c>
      <c r="G74" s="76">
        <v>0.42399999999999999</v>
      </c>
      <c r="H74" s="76">
        <v>18.036999999999999</v>
      </c>
      <c r="I74" s="76">
        <v>3.335</v>
      </c>
      <c r="J74" s="76"/>
      <c r="K74" s="76">
        <v>12.856</v>
      </c>
      <c r="L74" s="76">
        <v>0</v>
      </c>
      <c r="M74" s="76">
        <v>39.369999999999997</v>
      </c>
      <c r="N74" s="76">
        <v>97.972999999999999</v>
      </c>
      <c r="O74" s="76">
        <v>427.6</v>
      </c>
      <c r="P74" s="76">
        <v>27.536000000000001</v>
      </c>
      <c r="Q74" s="76">
        <v>431.52</v>
      </c>
      <c r="R74" s="76">
        <v>9.2739999999999991</v>
      </c>
    </row>
    <row r="75" spans="3:18" ht="17.25" customHeight="1">
      <c r="C75" s="409"/>
      <c r="D75" s="78"/>
      <c r="E75" s="76"/>
      <c r="F75" s="76"/>
      <c r="G75" s="76"/>
      <c r="H75" s="76"/>
      <c r="I75" s="76"/>
      <c r="J75" s="76"/>
      <c r="K75" s="76"/>
      <c r="L75" s="76"/>
      <c r="M75" s="76"/>
      <c r="N75" s="76"/>
      <c r="O75" s="76"/>
      <c r="P75" s="76"/>
      <c r="Q75" s="76"/>
      <c r="R75" s="76"/>
    </row>
    <row r="76" spans="3:18" ht="17.25" customHeight="1">
      <c r="C76" s="201" t="s">
        <v>445</v>
      </c>
      <c r="D76" s="78"/>
      <c r="E76" s="76"/>
      <c r="F76" s="76"/>
      <c r="G76" s="76"/>
      <c r="H76" s="76"/>
      <c r="I76" s="76"/>
      <c r="J76" s="76"/>
      <c r="K76" s="76"/>
      <c r="L76" s="76"/>
      <c r="M76" s="76"/>
      <c r="N76" s="76"/>
      <c r="O76" s="76"/>
      <c r="P76" s="76"/>
      <c r="Q76" s="76"/>
      <c r="R76" s="76"/>
    </row>
    <row r="77" spans="3:18" ht="17.25" customHeight="1">
      <c r="C77" s="406" t="s">
        <v>446</v>
      </c>
      <c r="D77" s="78">
        <v>861.47299999999996</v>
      </c>
      <c r="E77" s="76">
        <v>38.421999999999997</v>
      </c>
      <c r="F77" s="76">
        <v>30.169</v>
      </c>
      <c r="G77" s="76">
        <v>0.151</v>
      </c>
      <c r="H77" s="76">
        <v>12.499000000000001</v>
      </c>
      <c r="I77" s="76">
        <v>1</v>
      </c>
      <c r="J77" s="76"/>
      <c r="K77" s="76">
        <v>6.9889999999999999</v>
      </c>
      <c r="L77" s="76">
        <v>6.0659999999999998</v>
      </c>
      <c r="M77" s="76">
        <v>31.946000000000002</v>
      </c>
      <c r="N77" s="76">
        <v>160.94800000000001</v>
      </c>
      <c r="O77" s="76">
        <v>431.19499999999999</v>
      </c>
      <c r="P77" s="76">
        <v>67.918000000000006</v>
      </c>
      <c r="Q77" s="76">
        <v>1372.779</v>
      </c>
      <c r="R77" s="76">
        <v>39.863999999999997</v>
      </c>
    </row>
    <row r="78" spans="3:18" ht="17.25" customHeight="1">
      <c r="C78" s="406" t="s">
        <v>447</v>
      </c>
      <c r="D78" s="78">
        <v>1178.5050000000001</v>
      </c>
      <c r="E78" s="76">
        <v>102.864</v>
      </c>
      <c r="F78" s="76">
        <v>59.972999999999999</v>
      </c>
      <c r="G78" s="76">
        <v>0.87</v>
      </c>
      <c r="H78" s="76">
        <v>19.844999999999999</v>
      </c>
      <c r="I78" s="76">
        <v>1</v>
      </c>
      <c r="J78" s="76"/>
      <c r="K78" s="76">
        <v>17.245000000000001</v>
      </c>
      <c r="L78" s="76">
        <v>12.484</v>
      </c>
      <c r="M78" s="76">
        <v>55.606000000000002</v>
      </c>
      <c r="N78" s="76">
        <v>104.15</v>
      </c>
      <c r="O78" s="76">
        <v>210.09200000000001</v>
      </c>
      <c r="P78" s="76">
        <v>5.58</v>
      </c>
      <c r="Q78" s="76">
        <v>133.06800000000001</v>
      </c>
      <c r="R78" s="76">
        <v>34.889000000000003</v>
      </c>
    </row>
    <row r="79" spans="3:18" ht="17.25" customHeight="1">
      <c r="C79" s="406" t="s">
        <v>448</v>
      </c>
      <c r="D79" s="78">
        <v>492.19099999999997</v>
      </c>
      <c r="E79" s="76">
        <v>21.207000000000001</v>
      </c>
      <c r="F79" s="76">
        <v>25.016999999999999</v>
      </c>
      <c r="G79" s="76">
        <v>2.0819999999999999</v>
      </c>
      <c r="H79" s="76">
        <v>7.4050000000000002</v>
      </c>
      <c r="I79" s="76">
        <v>1</v>
      </c>
      <c r="J79" s="76"/>
      <c r="K79" s="76">
        <v>12.708</v>
      </c>
      <c r="L79" s="76">
        <v>7.92</v>
      </c>
      <c r="M79" s="76">
        <v>48.133000000000003</v>
      </c>
      <c r="N79" s="76">
        <v>29.427</v>
      </c>
      <c r="O79" s="76">
        <v>64.587999999999994</v>
      </c>
      <c r="P79" s="76">
        <v>17.523</v>
      </c>
      <c r="Q79" s="76">
        <v>83.912999999999997</v>
      </c>
      <c r="R79" s="76">
        <v>27.231999999999999</v>
      </c>
    </row>
    <row r="80" spans="3:18" ht="17.25" customHeight="1">
      <c r="C80" s="406"/>
      <c r="D80" s="78"/>
      <c r="E80" s="76"/>
      <c r="F80" s="76"/>
      <c r="G80" s="76"/>
      <c r="H80" s="76"/>
      <c r="I80" s="76"/>
      <c r="J80" s="76"/>
      <c r="K80" s="76"/>
      <c r="L80" s="76"/>
      <c r="M80" s="76"/>
      <c r="N80" s="76"/>
      <c r="O80" s="76"/>
      <c r="P80" s="76"/>
      <c r="Q80" s="76"/>
      <c r="R80" s="76"/>
    </row>
    <row r="81" spans="3:18" ht="17.25" customHeight="1">
      <c r="C81" s="198" t="s">
        <v>840</v>
      </c>
      <c r="D81" s="78"/>
      <c r="E81" s="76"/>
      <c r="F81" s="76"/>
      <c r="G81" s="76"/>
      <c r="H81" s="76"/>
      <c r="I81" s="76"/>
      <c r="J81" s="76"/>
      <c r="K81" s="76"/>
      <c r="L81" s="76"/>
      <c r="M81" s="76"/>
      <c r="N81" s="76"/>
      <c r="O81" s="76"/>
      <c r="P81" s="76"/>
      <c r="Q81" s="76"/>
      <c r="R81" s="76"/>
    </row>
    <row r="82" spans="3:18" ht="17.25" customHeight="1">
      <c r="C82" s="406" t="s">
        <v>449</v>
      </c>
      <c r="D82" s="78">
        <v>691.08799999999997</v>
      </c>
      <c r="E82" s="76">
        <v>37.823999999999998</v>
      </c>
      <c r="F82" s="76">
        <v>19.914000000000001</v>
      </c>
      <c r="G82" s="76" t="s">
        <v>113</v>
      </c>
      <c r="H82" s="76">
        <v>10.865</v>
      </c>
      <c r="I82" s="76">
        <v>0.66600000000000004</v>
      </c>
      <c r="J82" s="76"/>
      <c r="K82" s="76">
        <v>6.2380000000000004</v>
      </c>
      <c r="L82" s="76">
        <v>6.6379999999999999</v>
      </c>
      <c r="M82" s="76">
        <v>89.313000000000002</v>
      </c>
      <c r="N82" s="76">
        <v>75.486999999999995</v>
      </c>
      <c r="O82" s="76">
        <v>118.389</v>
      </c>
      <c r="P82" s="76">
        <v>28.890999999999998</v>
      </c>
      <c r="Q82" s="76">
        <v>323.56200000000001</v>
      </c>
      <c r="R82" s="76">
        <v>78.266000000000005</v>
      </c>
    </row>
    <row r="83" spans="3:18" ht="17.25" customHeight="1">
      <c r="C83" s="406" t="s">
        <v>450</v>
      </c>
      <c r="D83" s="78">
        <v>671.40700000000004</v>
      </c>
      <c r="E83" s="76">
        <v>39.773000000000003</v>
      </c>
      <c r="F83" s="76">
        <v>27.058</v>
      </c>
      <c r="G83" s="76">
        <v>0.755</v>
      </c>
      <c r="H83" s="76">
        <v>11.569000000000001</v>
      </c>
      <c r="I83" s="76">
        <v>0.69899999999999995</v>
      </c>
      <c r="J83" s="76"/>
      <c r="K83" s="76">
        <v>4.0650000000000004</v>
      </c>
      <c r="L83" s="76">
        <v>8.6340000000000003</v>
      </c>
      <c r="M83" s="76">
        <v>81.474999999999994</v>
      </c>
      <c r="N83" s="76">
        <v>98.998000000000005</v>
      </c>
      <c r="O83" s="76">
        <v>109.47199999999999</v>
      </c>
      <c r="P83" s="76">
        <v>1.19</v>
      </c>
      <c r="Q83" s="76">
        <v>466.298</v>
      </c>
      <c r="R83" s="76">
        <v>43.11</v>
      </c>
    </row>
    <row r="84" spans="3:18" ht="17.25" customHeight="1">
      <c r="C84" s="406" t="s">
        <v>451</v>
      </c>
      <c r="D84" s="78">
        <v>1277.3330000000001</v>
      </c>
      <c r="E84" s="76">
        <v>30.882000000000001</v>
      </c>
      <c r="F84" s="76">
        <v>56.298000000000002</v>
      </c>
      <c r="G84" s="76">
        <v>5.0049999999999999</v>
      </c>
      <c r="H84" s="76">
        <v>19.753</v>
      </c>
      <c r="I84" s="76">
        <v>2.859</v>
      </c>
      <c r="J84" s="76"/>
      <c r="K84" s="76">
        <v>24.899000000000001</v>
      </c>
      <c r="L84" s="76">
        <v>18.597000000000001</v>
      </c>
      <c r="M84" s="76">
        <v>113.718</v>
      </c>
      <c r="N84" s="76">
        <v>99.212999999999994</v>
      </c>
      <c r="O84" s="76">
        <v>177.339</v>
      </c>
      <c r="P84" s="76">
        <v>14.656000000000001</v>
      </c>
      <c r="Q84" s="76">
        <v>349.26499999999999</v>
      </c>
      <c r="R84" s="76">
        <v>72.759</v>
      </c>
    </row>
    <row r="85" spans="3:18" ht="17.25" customHeight="1">
      <c r="C85" s="406" t="s">
        <v>452</v>
      </c>
      <c r="D85" s="78">
        <v>789.68899999999996</v>
      </c>
      <c r="E85" s="76">
        <v>24.965</v>
      </c>
      <c r="F85" s="76">
        <v>27.385000000000002</v>
      </c>
      <c r="G85" s="76">
        <v>0.11600000000000001</v>
      </c>
      <c r="H85" s="76">
        <v>12.798999999999999</v>
      </c>
      <c r="I85" s="76">
        <v>1.2370000000000001</v>
      </c>
      <c r="J85" s="76"/>
      <c r="K85" s="76">
        <v>19.302</v>
      </c>
      <c r="L85" s="76">
        <v>1.843</v>
      </c>
      <c r="M85" s="76">
        <v>125.179</v>
      </c>
      <c r="N85" s="76">
        <v>85.608000000000004</v>
      </c>
      <c r="O85" s="76">
        <v>115.199</v>
      </c>
      <c r="P85" s="76">
        <v>15.186999999999999</v>
      </c>
      <c r="Q85" s="76">
        <v>896.19100000000003</v>
      </c>
      <c r="R85" s="76">
        <v>94.293000000000006</v>
      </c>
    </row>
    <row r="86" spans="3:18" ht="17.25" customHeight="1">
      <c r="C86" s="406" t="s">
        <v>453</v>
      </c>
      <c r="D86" s="78">
        <v>794.48599999999999</v>
      </c>
      <c r="E86" s="76">
        <v>16.940000000000001</v>
      </c>
      <c r="F86" s="76">
        <v>45.738999999999997</v>
      </c>
      <c r="G86" s="76">
        <v>0.21199999999999999</v>
      </c>
      <c r="H86" s="76">
        <v>8.5519999999999996</v>
      </c>
      <c r="I86" s="76">
        <v>0.64100000000000001</v>
      </c>
      <c r="J86" s="76"/>
      <c r="K86" s="76">
        <v>6.9029999999999996</v>
      </c>
      <c r="L86" s="76">
        <v>2.105</v>
      </c>
      <c r="M86" s="76">
        <v>109.349</v>
      </c>
      <c r="N86" s="76">
        <v>38.430999999999997</v>
      </c>
      <c r="O86" s="76">
        <v>90.605999999999995</v>
      </c>
      <c r="P86" s="76">
        <v>3.77</v>
      </c>
      <c r="Q86" s="76">
        <v>643.35500000000002</v>
      </c>
      <c r="R86" s="76">
        <v>136.53899999999999</v>
      </c>
    </row>
    <row r="87" spans="3:18" ht="17.25" customHeight="1">
      <c r="C87" s="406"/>
      <c r="D87" s="78"/>
      <c r="E87" s="76"/>
      <c r="F87" s="76"/>
      <c r="G87" s="76"/>
      <c r="H87" s="76"/>
      <c r="I87" s="76"/>
      <c r="J87" s="76"/>
      <c r="K87" s="76"/>
      <c r="L87" s="76"/>
      <c r="M87" s="76"/>
      <c r="N87" s="76"/>
      <c r="O87" s="76"/>
      <c r="P87" s="76"/>
      <c r="Q87" s="76"/>
      <c r="R87" s="76"/>
    </row>
    <row r="88" spans="3:18" ht="17.25" customHeight="1">
      <c r="C88" s="406" t="s">
        <v>454</v>
      </c>
      <c r="D88" s="78">
        <v>617.255</v>
      </c>
      <c r="E88" s="76">
        <v>8.4359999999999999</v>
      </c>
      <c r="F88" s="76">
        <v>13.537000000000001</v>
      </c>
      <c r="G88" s="76" t="s">
        <v>113</v>
      </c>
      <c r="H88" s="76">
        <v>4.95</v>
      </c>
      <c r="I88" s="76">
        <v>0.58899999999999997</v>
      </c>
      <c r="J88" s="76"/>
      <c r="K88" s="76">
        <v>6</v>
      </c>
      <c r="L88" s="76">
        <v>7</v>
      </c>
      <c r="M88" s="76">
        <v>43</v>
      </c>
      <c r="N88" s="76">
        <v>57.052</v>
      </c>
      <c r="O88" s="76">
        <v>64.616</v>
      </c>
      <c r="P88" s="87">
        <v>9.923</v>
      </c>
      <c r="Q88" s="76">
        <v>148.459</v>
      </c>
      <c r="R88" s="76">
        <v>30.978000000000002</v>
      </c>
    </row>
    <row r="89" spans="3:18" ht="17.25" customHeight="1">
      <c r="C89" s="406" t="s">
        <v>455</v>
      </c>
      <c r="D89" s="78">
        <v>534.79300000000001</v>
      </c>
      <c r="E89" s="76">
        <v>6.1029999999999998</v>
      </c>
      <c r="F89" s="76">
        <v>21</v>
      </c>
      <c r="G89" s="76">
        <v>0.61099999999999999</v>
      </c>
      <c r="H89" s="76">
        <v>10.476000000000001</v>
      </c>
      <c r="I89" s="76">
        <v>0.98699999999999999</v>
      </c>
      <c r="J89" s="76"/>
      <c r="K89" s="76">
        <v>51</v>
      </c>
      <c r="L89" s="76">
        <v>3</v>
      </c>
      <c r="M89" s="76">
        <v>45</v>
      </c>
      <c r="N89" s="76">
        <v>39.183</v>
      </c>
      <c r="O89" s="76">
        <v>36.021000000000001</v>
      </c>
      <c r="P89" s="87">
        <v>0.65600000000000003</v>
      </c>
      <c r="Q89" s="76">
        <v>275.87599999999998</v>
      </c>
      <c r="R89" s="76">
        <v>16</v>
      </c>
    </row>
    <row r="90" spans="3:18" ht="17.25" customHeight="1">
      <c r="C90" s="406"/>
      <c r="D90" s="78"/>
      <c r="E90" s="76"/>
      <c r="F90" s="76"/>
      <c r="G90" s="76"/>
      <c r="H90" s="76"/>
      <c r="I90" s="76"/>
      <c r="J90" s="76"/>
      <c r="K90" s="76"/>
      <c r="L90" s="76"/>
      <c r="M90" s="76"/>
      <c r="N90" s="76"/>
      <c r="O90" s="76"/>
      <c r="P90" s="76"/>
      <c r="Q90" s="76"/>
      <c r="R90" s="76"/>
    </row>
    <row r="91" spans="3:18" ht="17.25" customHeight="1">
      <c r="C91" s="198" t="s">
        <v>29</v>
      </c>
      <c r="D91" s="78"/>
      <c r="E91" s="76"/>
      <c r="F91" s="76"/>
      <c r="G91" s="76"/>
      <c r="H91" s="76"/>
      <c r="I91" s="76"/>
      <c r="J91" s="76"/>
      <c r="K91" s="76"/>
      <c r="L91" s="76"/>
      <c r="M91" s="76"/>
      <c r="N91" s="76"/>
      <c r="O91" s="76"/>
      <c r="P91" s="76"/>
      <c r="Q91" s="76"/>
      <c r="R91" s="76"/>
    </row>
    <row r="92" spans="3:18" ht="17.25" customHeight="1">
      <c r="C92" s="406" t="s">
        <v>31</v>
      </c>
      <c r="D92" s="78">
        <v>377.52100000000002</v>
      </c>
      <c r="E92" s="76">
        <v>17.523</v>
      </c>
      <c r="F92" s="76">
        <v>11.307</v>
      </c>
      <c r="G92" s="76">
        <v>2.7360000000000002</v>
      </c>
      <c r="H92" s="76">
        <v>9.3130000000000006</v>
      </c>
      <c r="I92" s="76">
        <v>0.72499999999999998</v>
      </c>
      <c r="J92" s="76"/>
      <c r="K92" s="76">
        <v>11.356999999999999</v>
      </c>
      <c r="L92" s="76">
        <v>5.5990000000000002</v>
      </c>
      <c r="M92" s="76">
        <v>36.409999999999997</v>
      </c>
      <c r="N92" s="76">
        <v>30.382000000000001</v>
      </c>
      <c r="O92" s="76">
        <v>47.518999999999998</v>
      </c>
      <c r="P92" s="76">
        <v>4.5119999999999996</v>
      </c>
      <c r="Q92" s="76">
        <v>98.298000000000002</v>
      </c>
      <c r="R92" s="76">
        <v>8.4589999999999996</v>
      </c>
    </row>
    <row r="93" spans="3:18" ht="17.25" customHeight="1">
      <c r="C93" s="406" t="s">
        <v>32</v>
      </c>
      <c r="D93" s="78">
        <v>525.779</v>
      </c>
      <c r="E93" s="76">
        <v>12.548</v>
      </c>
      <c r="F93" s="76">
        <v>35.432000000000002</v>
      </c>
      <c r="G93" s="76">
        <v>2.9620000000000002</v>
      </c>
      <c r="H93" s="76">
        <v>11.092000000000001</v>
      </c>
      <c r="I93" s="76">
        <v>1.296</v>
      </c>
      <c r="J93" s="76"/>
      <c r="K93" s="76">
        <v>17.555</v>
      </c>
      <c r="L93" s="76">
        <v>6.6790000000000003</v>
      </c>
      <c r="M93" s="76">
        <v>56.042999999999999</v>
      </c>
      <c r="N93" s="76">
        <v>39.313000000000002</v>
      </c>
      <c r="O93" s="76">
        <v>63.837000000000003</v>
      </c>
      <c r="P93" s="76">
        <v>8.0109999999999992</v>
      </c>
      <c r="Q93" s="76">
        <v>94.087999999999994</v>
      </c>
      <c r="R93" s="76">
        <v>33.094000000000001</v>
      </c>
    </row>
    <row r="94" spans="3:18" ht="17.25" customHeight="1">
      <c r="C94" s="406" t="s">
        <v>34</v>
      </c>
      <c r="D94" s="78">
        <v>342.86799999999999</v>
      </c>
      <c r="E94" s="76">
        <v>7.758</v>
      </c>
      <c r="F94" s="76">
        <v>26.215</v>
      </c>
      <c r="G94" s="76">
        <v>7.13</v>
      </c>
      <c r="H94" s="76">
        <v>10.103999999999999</v>
      </c>
      <c r="I94" s="76">
        <v>2.9609999999999999</v>
      </c>
      <c r="J94" s="76"/>
      <c r="K94" s="76">
        <v>9.8019999999999996</v>
      </c>
      <c r="L94" s="76">
        <v>4.5289999999999999</v>
      </c>
      <c r="M94" s="76">
        <v>46.133000000000003</v>
      </c>
      <c r="N94" s="76">
        <v>19.428999999999998</v>
      </c>
      <c r="O94" s="76">
        <v>37.073</v>
      </c>
      <c r="P94" s="76">
        <v>13.968</v>
      </c>
      <c r="Q94" s="76">
        <v>67.793000000000006</v>
      </c>
      <c r="R94" s="76">
        <v>36.646000000000001</v>
      </c>
    </row>
    <row r="95" spans="3:18" ht="17.25" customHeight="1">
      <c r="C95" s="406" t="s">
        <v>36</v>
      </c>
      <c r="D95" s="78">
        <v>675.46500000000003</v>
      </c>
      <c r="E95" s="76">
        <v>8.0579999999999998</v>
      </c>
      <c r="F95" s="76">
        <v>39.523000000000003</v>
      </c>
      <c r="G95" s="76">
        <v>4.3209999999999997</v>
      </c>
      <c r="H95" s="76">
        <v>11.510999999999999</v>
      </c>
      <c r="I95" s="76">
        <v>0.79</v>
      </c>
      <c r="J95" s="76"/>
      <c r="K95" s="76">
        <v>21.126000000000001</v>
      </c>
      <c r="L95" s="76">
        <v>20.925999999999998</v>
      </c>
      <c r="M95" s="76">
        <v>121.117</v>
      </c>
      <c r="N95" s="76">
        <v>33.191000000000003</v>
      </c>
      <c r="O95" s="76">
        <v>36.728000000000002</v>
      </c>
      <c r="P95" s="76">
        <v>5.7960000000000003</v>
      </c>
      <c r="Q95" s="76">
        <v>154.40700000000001</v>
      </c>
      <c r="R95" s="76">
        <v>34.82</v>
      </c>
    </row>
    <row r="96" spans="3:18" ht="17.25" customHeight="1">
      <c r="C96" s="406" t="s">
        <v>38</v>
      </c>
      <c r="D96" s="78">
        <v>111.03100000000001</v>
      </c>
      <c r="E96" s="76" t="s">
        <v>113</v>
      </c>
      <c r="F96" s="76">
        <v>9.9740000000000002</v>
      </c>
      <c r="G96" s="76">
        <v>0.57899999999999996</v>
      </c>
      <c r="H96" s="76">
        <v>1.8340000000000001</v>
      </c>
      <c r="I96" s="76" t="s">
        <v>113</v>
      </c>
      <c r="J96" s="76"/>
      <c r="K96" s="76">
        <v>3.6379999999999999</v>
      </c>
      <c r="L96" s="76">
        <v>3.2090000000000001</v>
      </c>
      <c r="M96" s="76">
        <v>75.647000000000006</v>
      </c>
      <c r="N96" s="76">
        <v>2.0209999999999999</v>
      </c>
      <c r="O96" s="76">
        <v>7.4349999999999996</v>
      </c>
      <c r="P96" s="76">
        <v>4.1269999999999998</v>
      </c>
      <c r="Q96" s="76">
        <v>19.23</v>
      </c>
      <c r="R96" s="76">
        <v>4.58</v>
      </c>
    </row>
    <row r="97" spans="3:18" ht="17.25" customHeight="1">
      <c r="C97" s="406"/>
      <c r="D97" s="78"/>
      <c r="E97" s="76"/>
      <c r="F97" s="76"/>
      <c r="G97" s="76"/>
      <c r="H97" s="76"/>
      <c r="I97" s="76"/>
      <c r="J97" s="76"/>
      <c r="K97" s="76"/>
      <c r="L97" s="76"/>
      <c r="M97" s="76"/>
      <c r="N97" s="76"/>
      <c r="O97" s="76"/>
      <c r="P97" s="76"/>
      <c r="Q97" s="76"/>
      <c r="R97" s="76"/>
    </row>
    <row r="98" spans="3:18" ht="17.25" customHeight="1">
      <c r="C98" s="198" t="s">
        <v>41</v>
      </c>
      <c r="D98" s="78"/>
      <c r="E98" s="76"/>
      <c r="F98" s="76"/>
      <c r="G98" s="76"/>
      <c r="H98" s="76"/>
      <c r="I98" s="76"/>
      <c r="J98" s="76"/>
      <c r="K98" s="76"/>
      <c r="L98" s="76"/>
      <c r="M98" s="76"/>
      <c r="N98" s="76"/>
      <c r="O98" s="76"/>
      <c r="P98" s="76"/>
      <c r="Q98" s="76"/>
      <c r="R98" s="76"/>
    </row>
    <row r="99" spans="3:18" ht="17.25" customHeight="1">
      <c r="C99" s="406" t="s">
        <v>42</v>
      </c>
      <c r="D99" s="78">
        <v>503.94799999999998</v>
      </c>
      <c r="E99" s="76">
        <v>19.707000000000001</v>
      </c>
      <c r="F99" s="76">
        <v>16.878</v>
      </c>
      <c r="G99" s="76">
        <v>0.04</v>
      </c>
      <c r="H99" s="76">
        <v>13.473000000000001</v>
      </c>
      <c r="I99" s="76">
        <v>1.5429999999999999</v>
      </c>
      <c r="J99" s="76"/>
      <c r="K99" s="76">
        <v>58.094000000000001</v>
      </c>
      <c r="L99" s="76">
        <v>5.7</v>
      </c>
      <c r="M99" s="76">
        <v>29.03</v>
      </c>
      <c r="N99" s="76">
        <v>49.884999999999998</v>
      </c>
      <c r="O99" s="76">
        <v>67.433000000000007</v>
      </c>
      <c r="P99" s="76">
        <v>2.3439999999999999</v>
      </c>
      <c r="Q99" s="76">
        <v>521.774</v>
      </c>
      <c r="R99" s="76">
        <v>24.957999999999998</v>
      </c>
    </row>
    <row r="100" spans="3:18" ht="17.25" customHeight="1">
      <c r="C100" s="406" t="s">
        <v>44</v>
      </c>
      <c r="D100" s="78">
        <v>582.00400000000002</v>
      </c>
      <c r="E100" s="76">
        <v>18.234999999999999</v>
      </c>
      <c r="F100" s="76">
        <v>20.048999999999999</v>
      </c>
      <c r="G100" s="76">
        <v>0.70699999999999996</v>
      </c>
      <c r="H100" s="76">
        <v>10.603</v>
      </c>
      <c r="I100" s="76">
        <v>2.9540000000000002</v>
      </c>
      <c r="J100" s="76"/>
      <c r="K100" s="76">
        <v>25.852</v>
      </c>
      <c r="L100" s="76">
        <v>4.3259999999999996</v>
      </c>
      <c r="M100" s="76">
        <v>81.375</v>
      </c>
      <c r="N100" s="76">
        <v>34.954000000000001</v>
      </c>
      <c r="O100" s="76">
        <v>84.043000000000006</v>
      </c>
      <c r="P100" s="76">
        <v>7.1509999999999998</v>
      </c>
      <c r="Q100" s="76">
        <v>345.40899999999999</v>
      </c>
      <c r="R100" s="76">
        <v>105.134</v>
      </c>
    </row>
    <row r="101" spans="3:18" ht="17.25" customHeight="1">
      <c r="C101" s="406" t="s">
        <v>46</v>
      </c>
      <c r="D101" s="78">
        <v>1131.17</v>
      </c>
      <c r="E101" s="76">
        <v>72.814999999999998</v>
      </c>
      <c r="F101" s="76">
        <v>36.545000000000002</v>
      </c>
      <c r="G101" s="76">
        <v>3.4000000000000002E-2</v>
      </c>
      <c r="H101" s="76">
        <v>20.152999999999999</v>
      </c>
      <c r="I101" s="76">
        <v>1.5109999999999999</v>
      </c>
      <c r="J101" s="76"/>
      <c r="K101" s="76">
        <v>12.387</v>
      </c>
      <c r="L101" s="76">
        <v>2.5299999999999998</v>
      </c>
      <c r="M101" s="76">
        <v>95.135000000000005</v>
      </c>
      <c r="N101" s="76">
        <v>180.065</v>
      </c>
      <c r="O101" s="76">
        <v>185.322</v>
      </c>
      <c r="P101" s="76">
        <v>5.2619999999999996</v>
      </c>
      <c r="Q101" s="76">
        <v>521.41399999999999</v>
      </c>
      <c r="R101" s="76">
        <v>94.248000000000005</v>
      </c>
    </row>
    <row r="102" spans="3:18" ht="17.25" customHeight="1">
      <c r="C102" s="406"/>
      <c r="D102" s="78"/>
      <c r="E102" s="76"/>
      <c r="F102" s="76"/>
      <c r="G102" s="76"/>
      <c r="H102" s="76"/>
      <c r="I102" s="76"/>
      <c r="J102" s="76"/>
      <c r="K102" s="76"/>
      <c r="L102" s="76"/>
      <c r="M102" s="76"/>
      <c r="N102" s="76"/>
      <c r="O102" s="76"/>
      <c r="P102" s="76"/>
      <c r="Q102" s="76"/>
      <c r="R102" s="76"/>
    </row>
    <row r="103" spans="3:18" ht="17.25" customHeight="1">
      <c r="C103" s="198" t="s">
        <v>49</v>
      </c>
      <c r="D103" s="78"/>
      <c r="E103" s="76"/>
      <c r="F103" s="76"/>
      <c r="G103" s="76"/>
      <c r="H103" s="76"/>
      <c r="I103" s="76"/>
      <c r="J103" s="76"/>
      <c r="K103" s="76"/>
      <c r="L103" s="76"/>
      <c r="M103" s="76"/>
      <c r="N103" s="76"/>
      <c r="O103" s="76"/>
      <c r="P103" s="76"/>
      <c r="Q103" s="76"/>
      <c r="R103" s="76"/>
    </row>
    <row r="104" spans="3:18" ht="17.25" customHeight="1">
      <c r="C104" s="406" t="s">
        <v>841</v>
      </c>
      <c r="D104" s="78">
        <v>1432.33</v>
      </c>
      <c r="E104" s="76">
        <v>63.314999999999998</v>
      </c>
      <c r="F104" s="76">
        <v>58.511000000000003</v>
      </c>
      <c r="G104" s="76">
        <v>5</v>
      </c>
      <c r="H104" s="76">
        <v>27.965</v>
      </c>
      <c r="I104" s="76">
        <v>3</v>
      </c>
      <c r="J104" s="76"/>
      <c r="K104" s="76">
        <v>27.657</v>
      </c>
      <c r="L104" s="76">
        <v>10</v>
      </c>
      <c r="M104" s="76">
        <v>191.19</v>
      </c>
      <c r="N104" s="76">
        <v>166.98</v>
      </c>
      <c r="O104" s="76">
        <v>194.72499999999999</v>
      </c>
      <c r="P104" s="76">
        <v>21.565000000000001</v>
      </c>
      <c r="Q104" s="76">
        <v>1107.7139999999999</v>
      </c>
      <c r="R104" s="76">
        <v>67.472999999999999</v>
      </c>
    </row>
    <row r="105" spans="3:18" ht="17.25" customHeight="1">
      <c r="C105" s="198"/>
      <c r="D105" s="78"/>
      <c r="E105" s="76"/>
      <c r="F105" s="76"/>
      <c r="G105" s="76"/>
      <c r="H105" s="76"/>
      <c r="I105" s="76"/>
      <c r="J105" s="76"/>
      <c r="K105" s="76"/>
      <c r="L105" s="76"/>
      <c r="M105" s="76"/>
      <c r="N105" s="76"/>
      <c r="O105" s="76"/>
      <c r="P105" s="76"/>
      <c r="Q105" s="76"/>
      <c r="R105" s="76"/>
    </row>
    <row r="106" spans="3:18" ht="17.25" customHeight="1">
      <c r="C106" s="198" t="s">
        <v>53</v>
      </c>
      <c r="D106" s="78"/>
      <c r="E106" s="76"/>
      <c r="F106" s="76"/>
      <c r="G106" s="76"/>
      <c r="H106" s="76"/>
      <c r="I106" s="76"/>
      <c r="J106" s="76"/>
      <c r="K106" s="76"/>
      <c r="L106" s="76"/>
      <c r="M106" s="76"/>
      <c r="N106" s="76"/>
      <c r="O106" s="76"/>
      <c r="P106" s="76"/>
      <c r="Q106" s="76"/>
      <c r="R106" s="76"/>
    </row>
    <row r="107" spans="3:18" ht="17.25" customHeight="1">
      <c r="C107" s="406" t="s">
        <v>55</v>
      </c>
      <c r="D107" s="78">
        <v>1069.7809999999999</v>
      </c>
      <c r="E107" s="76">
        <v>89.882999999999996</v>
      </c>
      <c r="F107" s="76">
        <v>53.796999999999997</v>
      </c>
      <c r="G107" s="76">
        <v>0</v>
      </c>
      <c r="H107" s="76">
        <v>12.362</v>
      </c>
      <c r="I107" s="76">
        <v>2</v>
      </c>
      <c r="J107" s="76"/>
      <c r="K107" s="76">
        <v>13</v>
      </c>
      <c r="L107" s="76">
        <v>1</v>
      </c>
      <c r="M107" s="76">
        <v>51</v>
      </c>
      <c r="N107" s="76">
        <v>73.555000000000007</v>
      </c>
      <c r="O107" s="76">
        <v>269.48599999999999</v>
      </c>
      <c r="P107" s="76">
        <v>12.797000000000001</v>
      </c>
      <c r="Q107" s="76">
        <v>77.081000000000003</v>
      </c>
      <c r="R107" s="76">
        <v>35.423999999999999</v>
      </c>
    </row>
    <row r="108" spans="3:18" ht="17.25" customHeight="1">
      <c r="C108" s="406"/>
      <c r="D108" s="78"/>
      <c r="E108" s="76"/>
      <c r="F108" s="76"/>
      <c r="G108" s="76"/>
      <c r="H108" s="76"/>
      <c r="I108" s="76"/>
      <c r="J108" s="76"/>
      <c r="K108" s="76"/>
      <c r="L108" s="76"/>
      <c r="M108" s="76"/>
      <c r="N108" s="76"/>
      <c r="O108" s="76"/>
      <c r="P108" s="76"/>
      <c r="Q108" s="76"/>
      <c r="R108" s="76"/>
    </row>
    <row r="109" spans="3:18" ht="17.25" customHeight="1">
      <c r="C109" s="198" t="s">
        <v>58</v>
      </c>
      <c r="D109" s="78"/>
      <c r="E109" s="76"/>
      <c r="F109" s="76"/>
      <c r="G109" s="76"/>
      <c r="H109" s="76"/>
      <c r="I109" s="76"/>
      <c r="J109" s="76"/>
      <c r="K109" s="76"/>
      <c r="L109" s="76"/>
      <c r="M109" s="76"/>
      <c r="N109" s="76"/>
      <c r="O109" s="76"/>
      <c r="P109" s="76"/>
      <c r="Q109" s="76"/>
      <c r="R109" s="76"/>
    </row>
    <row r="110" spans="3:18" ht="17.25" customHeight="1">
      <c r="C110" s="406" t="s">
        <v>60</v>
      </c>
      <c r="D110" s="78">
        <v>1397.8630000000001</v>
      </c>
      <c r="E110" s="76">
        <v>58.32</v>
      </c>
      <c r="F110" s="76">
        <v>62.180999999999997</v>
      </c>
      <c r="G110" s="76">
        <v>0</v>
      </c>
      <c r="H110" s="76">
        <v>23.234000000000002</v>
      </c>
      <c r="I110" s="76">
        <v>1</v>
      </c>
      <c r="J110" s="76"/>
      <c r="K110" s="76">
        <v>22</v>
      </c>
      <c r="L110" s="76">
        <v>0</v>
      </c>
      <c r="M110" s="76">
        <v>101.285</v>
      </c>
      <c r="N110" s="76">
        <v>172.28899999999999</v>
      </c>
      <c r="O110" s="76">
        <v>377.26900000000001</v>
      </c>
      <c r="P110" s="76">
        <v>9.86</v>
      </c>
      <c r="Q110" s="76">
        <v>737.85900000000004</v>
      </c>
      <c r="R110" s="76">
        <v>32.554000000000002</v>
      </c>
    </row>
    <row r="111" spans="3:18" ht="17.25" customHeight="1">
      <c r="C111" s="407" t="s">
        <v>61</v>
      </c>
      <c r="D111" s="379">
        <v>971.59500000000003</v>
      </c>
      <c r="E111" s="380">
        <v>41.777999999999999</v>
      </c>
      <c r="F111" s="380">
        <v>48.963999999999999</v>
      </c>
      <c r="G111" s="380" t="s">
        <v>113</v>
      </c>
      <c r="H111" s="380">
        <v>9.7110000000000003</v>
      </c>
      <c r="I111" s="380">
        <v>1</v>
      </c>
      <c r="J111" s="76"/>
      <c r="K111" s="380">
        <v>12</v>
      </c>
      <c r="L111" s="380" t="s">
        <v>113</v>
      </c>
      <c r="M111" s="380">
        <v>38.350999999999999</v>
      </c>
      <c r="N111" s="380">
        <v>48.295999999999999</v>
      </c>
      <c r="O111" s="380">
        <v>108.199</v>
      </c>
      <c r="P111" s="380">
        <v>21.427</v>
      </c>
      <c r="Q111" s="380">
        <v>350.74200000000002</v>
      </c>
      <c r="R111" s="380">
        <v>18.843</v>
      </c>
    </row>
    <row r="112" spans="3:18" ht="17.25" customHeight="1">
      <c r="C112" s="410"/>
      <c r="D112" s="410"/>
      <c r="E112" s="410"/>
      <c r="F112" s="410"/>
      <c r="G112" s="410"/>
      <c r="H112" s="410"/>
      <c r="I112" s="410"/>
      <c r="J112" s="410"/>
      <c r="K112" s="410"/>
      <c r="L112" s="410"/>
      <c r="M112" s="410"/>
      <c r="N112" s="410"/>
      <c r="O112" s="410"/>
      <c r="P112" s="410"/>
      <c r="Q112" s="410"/>
      <c r="R112" s="410"/>
    </row>
    <row r="113" ht="17.25" customHeight="1"/>
    <row r="114" ht="12.75" customHeight="1"/>
    <row r="115" ht="12.75" customHeight="1"/>
    <row r="116" ht="12.75" customHeight="1"/>
    <row r="117" ht="12.75" customHeight="1"/>
    <row r="118" ht="12.75" customHeight="1"/>
    <row r="119" ht="12.75" customHeight="1"/>
    <row r="120" ht="12.75" customHeight="1"/>
  </sheetData>
  <mergeCells count="8">
    <mergeCell ref="C65:C66"/>
    <mergeCell ref="N65:R65"/>
    <mergeCell ref="C3:I3"/>
    <mergeCell ref="K3:R3"/>
    <mergeCell ref="C5:C6"/>
    <mergeCell ref="N5:R5"/>
    <mergeCell ref="C63:I63"/>
    <mergeCell ref="K63:R63"/>
  </mergeCells>
  <phoneticPr fontId="3"/>
  <pageMargins left="0.59055118110236227" right="0.59055118110236227" top="0.59055118110236227" bottom="0.59055118110236227" header="0.31496062992125984" footer="0.31496062992125984"/>
  <pageSetup paperSize="9" scale="80" fitToHeight="2" orientation="portrait" r:id="rId1"/>
  <headerFooter alignWithMargins="0">
    <oddHeader>&amp;L埼玉県統計年鑑&amp;C&amp;F&amp;R6 建設・住宅</oddHeader>
  </headerFooter>
  <rowBreaks count="1" manualBreakCount="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BC2F1-4B42-43B6-B11A-B194BCDBFAC1}">
  <dimension ref="A1:J57"/>
  <sheetViews>
    <sheetView topLeftCell="A4" zoomScaleNormal="100" workbookViewId="0"/>
  </sheetViews>
  <sheetFormatPr defaultColWidth="8.6328125" defaultRowHeight="16.5" customHeight="1"/>
  <cols>
    <col min="1" max="2" width="4.6328125" style="43" customWidth="1"/>
    <col min="3" max="10" width="13.7265625" style="43" customWidth="1"/>
    <col min="11" max="11" width="4.6328125" style="43" customWidth="1"/>
    <col min="12" max="16384" width="8.6328125" style="43"/>
  </cols>
  <sheetData>
    <row r="1" spans="1:10" ht="13">
      <c r="A1" s="43">
        <v>2023</v>
      </c>
      <c r="C1" s="96"/>
    </row>
    <row r="2" spans="1:10" ht="13">
      <c r="A2" s="61" t="s">
        <v>156</v>
      </c>
      <c r="B2" s="61"/>
      <c r="C2" s="61"/>
    </row>
    <row r="3" spans="1:10" ht="21">
      <c r="C3" s="581" t="s">
        <v>845</v>
      </c>
      <c r="D3" s="609"/>
      <c r="E3" s="609"/>
      <c r="F3" s="609"/>
      <c r="G3" s="609"/>
      <c r="H3" s="609"/>
      <c r="I3" s="609"/>
      <c r="J3" s="609"/>
    </row>
    <row r="4" spans="1:10" ht="15" customHeight="1" thickBot="1">
      <c r="C4" s="205" t="s">
        <v>846</v>
      </c>
      <c r="D4" s="411"/>
      <c r="E4" s="412"/>
      <c r="F4" s="413"/>
      <c r="G4" s="412"/>
      <c r="H4" s="412"/>
      <c r="I4" s="412"/>
      <c r="J4" s="414" t="s">
        <v>106</v>
      </c>
    </row>
    <row r="5" spans="1:10" ht="21" customHeight="1" thickTop="1">
      <c r="C5" s="368" t="s">
        <v>847</v>
      </c>
      <c r="D5" s="370" t="s">
        <v>108</v>
      </c>
      <c r="E5" s="369" t="s">
        <v>109</v>
      </c>
      <c r="F5" s="370" t="s">
        <v>110</v>
      </c>
      <c r="G5" s="415" t="s">
        <v>847</v>
      </c>
      <c r="H5" s="370" t="s">
        <v>108</v>
      </c>
      <c r="I5" s="369" t="s">
        <v>109</v>
      </c>
      <c r="J5" s="370" t="s">
        <v>110</v>
      </c>
    </row>
    <row r="6" spans="1:10" ht="18.75" customHeight="1">
      <c r="C6" s="71" t="s">
        <v>439</v>
      </c>
      <c r="D6" s="207">
        <f>SUM(D8:D48)+SUM(H6:H38)</f>
        <v>187</v>
      </c>
      <c r="E6" s="206">
        <f>SUM(E8:E48)+SUM(I6:I38)</f>
        <v>100</v>
      </c>
      <c r="F6" s="206">
        <v>27981</v>
      </c>
      <c r="G6" s="337" t="s">
        <v>112</v>
      </c>
      <c r="H6" s="78" t="s">
        <v>113</v>
      </c>
      <c r="I6" s="76" t="s">
        <v>113</v>
      </c>
      <c r="J6" s="82">
        <v>476</v>
      </c>
    </row>
    <row r="7" spans="1:10" ht="18.75" customHeight="1">
      <c r="C7" s="62"/>
      <c r="D7" s="81"/>
      <c r="E7" s="82"/>
      <c r="F7" s="82"/>
      <c r="G7" s="337" t="s">
        <v>72</v>
      </c>
      <c r="H7" s="78" t="s">
        <v>113</v>
      </c>
      <c r="I7" s="76" t="s">
        <v>113</v>
      </c>
      <c r="J7" s="82">
        <v>80</v>
      </c>
    </row>
    <row r="8" spans="1:10" ht="18.75" customHeight="1">
      <c r="C8" s="62" t="s">
        <v>114</v>
      </c>
      <c r="D8" s="208">
        <v>2</v>
      </c>
      <c r="E8" s="82" t="s">
        <v>113</v>
      </c>
      <c r="F8" s="82">
        <v>9627</v>
      </c>
      <c r="G8" s="337" t="s">
        <v>73</v>
      </c>
      <c r="H8" s="78" t="s">
        <v>113</v>
      </c>
      <c r="I8" s="76" t="s">
        <v>113</v>
      </c>
      <c r="J8" s="82">
        <v>25</v>
      </c>
    </row>
    <row r="9" spans="1:10" ht="18.75" customHeight="1">
      <c r="C9" s="62" t="s">
        <v>16</v>
      </c>
      <c r="D9" s="78" t="s">
        <v>113</v>
      </c>
      <c r="E9" s="76" t="s">
        <v>113</v>
      </c>
      <c r="F9" s="82">
        <v>1500</v>
      </c>
      <c r="G9" s="337" t="s">
        <v>115</v>
      </c>
      <c r="H9" s="78" t="s">
        <v>113</v>
      </c>
      <c r="I9" s="76" t="s">
        <v>113</v>
      </c>
      <c r="J9" s="82">
        <v>305</v>
      </c>
    </row>
    <row r="10" spans="1:10" ht="18.75" customHeight="1">
      <c r="C10" s="62" t="s">
        <v>18</v>
      </c>
      <c r="D10" s="76" t="s">
        <v>113</v>
      </c>
      <c r="E10" s="76" t="s">
        <v>113</v>
      </c>
      <c r="F10" s="82">
        <v>1369</v>
      </c>
      <c r="G10" s="337" t="s">
        <v>116</v>
      </c>
      <c r="H10" s="78" t="s">
        <v>113</v>
      </c>
      <c r="I10" s="76" t="s">
        <v>113</v>
      </c>
      <c r="J10" s="82">
        <v>103</v>
      </c>
    </row>
    <row r="11" spans="1:10" ht="18.75" customHeight="1">
      <c r="C11" s="62" t="s">
        <v>20</v>
      </c>
      <c r="D11" s="76" t="s">
        <v>113</v>
      </c>
      <c r="E11" s="76" t="s">
        <v>113</v>
      </c>
      <c r="F11" s="82">
        <v>886</v>
      </c>
      <c r="G11" s="337"/>
      <c r="H11" s="81"/>
      <c r="I11" s="82"/>
      <c r="J11" s="82"/>
    </row>
    <row r="12" spans="1:10" ht="18.75" customHeight="1">
      <c r="C12" s="62" t="s">
        <v>22</v>
      </c>
      <c r="D12" s="76" t="s">
        <v>113</v>
      </c>
      <c r="E12" s="76" t="s">
        <v>113</v>
      </c>
      <c r="F12" s="82">
        <v>298</v>
      </c>
      <c r="G12" s="337" t="s">
        <v>117</v>
      </c>
      <c r="H12" s="78" t="s">
        <v>113</v>
      </c>
      <c r="I12" s="76" t="s">
        <v>113</v>
      </c>
      <c r="J12" s="76" t="s">
        <v>113</v>
      </c>
    </row>
    <row r="13" spans="1:10" ht="18.75" customHeight="1">
      <c r="C13" s="62"/>
      <c r="D13" s="82"/>
      <c r="E13" s="82"/>
      <c r="F13" s="82"/>
      <c r="G13" s="337" t="s">
        <v>8</v>
      </c>
      <c r="H13" s="78" t="s">
        <v>113</v>
      </c>
      <c r="I13" s="76" t="s">
        <v>113</v>
      </c>
      <c r="J13" s="82">
        <v>95</v>
      </c>
    </row>
    <row r="14" spans="1:10" ht="18.75" customHeight="1">
      <c r="C14" s="62" t="s">
        <v>24</v>
      </c>
      <c r="D14" s="76" t="s">
        <v>113</v>
      </c>
      <c r="E14" s="76" t="s">
        <v>113</v>
      </c>
      <c r="F14" s="82">
        <v>367</v>
      </c>
      <c r="G14" s="337" t="s">
        <v>9</v>
      </c>
      <c r="H14" s="78" t="s">
        <v>113</v>
      </c>
      <c r="I14" s="76" t="s">
        <v>113</v>
      </c>
      <c r="J14" s="82">
        <v>136</v>
      </c>
    </row>
    <row r="15" spans="1:10" ht="18.75" customHeight="1">
      <c r="C15" s="62" t="s">
        <v>26</v>
      </c>
      <c r="D15" s="76" t="s">
        <v>113</v>
      </c>
      <c r="E15" s="76" t="s">
        <v>113</v>
      </c>
      <c r="F15" s="82">
        <v>1015</v>
      </c>
      <c r="G15" s="337" t="s">
        <v>11</v>
      </c>
      <c r="H15" s="78" t="s">
        <v>113</v>
      </c>
      <c r="I15" s="76" t="s">
        <v>113</v>
      </c>
      <c r="J15" s="82">
        <v>15</v>
      </c>
    </row>
    <row r="16" spans="1:10" ht="18.75" customHeight="1">
      <c r="C16" s="62" t="s">
        <v>27</v>
      </c>
      <c r="D16" s="76" t="s">
        <v>113</v>
      </c>
      <c r="E16" s="76" t="s">
        <v>113</v>
      </c>
      <c r="F16" s="82">
        <v>54</v>
      </c>
      <c r="G16" s="337" t="s">
        <v>15</v>
      </c>
      <c r="H16" s="78" t="s">
        <v>113</v>
      </c>
      <c r="I16" s="76" t="s">
        <v>113</v>
      </c>
      <c r="J16" s="82">
        <v>60</v>
      </c>
    </row>
    <row r="17" spans="3:10" ht="18.75" customHeight="1">
      <c r="C17" s="62" t="s">
        <v>28</v>
      </c>
      <c r="D17" s="87">
        <v>49</v>
      </c>
      <c r="E17" s="76" t="s">
        <v>113</v>
      </c>
      <c r="F17" s="82">
        <v>387</v>
      </c>
      <c r="G17" s="337"/>
      <c r="H17" s="81"/>
      <c r="I17" s="82"/>
      <c r="J17" s="82"/>
    </row>
    <row r="18" spans="3:10" ht="18.75" customHeight="1">
      <c r="C18" s="62" t="s">
        <v>30</v>
      </c>
      <c r="D18" s="76" t="s">
        <v>113</v>
      </c>
      <c r="E18" s="76" t="s">
        <v>113</v>
      </c>
      <c r="F18" s="82">
        <v>427</v>
      </c>
      <c r="G18" s="337" t="s">
        <v>17</v>
      </c>
      <c r="H18" s="78" t="s">
        <v>113</v>
      </c>
      <c r="I18" s="76" t="s">
        <v>113</v>
      </c>
      <c r="J18" s="82">
        <v>38</v>
      </c>
    </row>
    <row r="19" spans="3:10" ht="18.75" customHeight="1">
      <c r="C19" s="62"/>
      <c r="D19" s="82"/>
      <c r="E19" s="82"/>
      <c r="F19" s="82"/>
      <c r="G19" s="337" t="s">
        <v>19</v>
      </c>
      <c r="H19" s="78" t="s">
        <v>113</v>
      </c>
      <c r="I19" s="76" t="s">
        <v>113</v>
      </c>
      <c r="J19" s="82">
        <v>85</v>
      </c>
    </row>
    <row r="20" spans="3:10" ht="18.75" customHeight="1">
      <c r="C20" s="62" t="s">
        <v>33</v>
      </c>
      <c r="D20" s="76" t="s">
        <v>113</v>
      </c>
      <c r="E20" s="76" t="s">
        <v>113</v>
      </c>
      <c r="F20" s="82">
        <v>373</v>
      </c>
      <c r="G20" s="337" t="s">
        <v>118</v>
      </c>
      <c r="H20" s="78" t="s">
        <v>113</v>
      </c>
      <c r="I20" s="76" t="s">
        <v>113</v>
      </c>
      <c r="J20" s="76" t="s">
        <v>113</v>
      </c>
    </row>
    <row r="21" spans="3:10" ht="18.75" customHeight="1">
      <c r="C21" s="62" t="s">
        <v>35</v>
      </c>
      <c r="D21" s="76" t="s">
        <v>113</v>
      </c>
      <c r="E21" s="76" t="s">
        <v>113</v>
      </c>
      <c r="F21" s="82">
        <v>884</v>
      </c>
      <c r="G21" s="337" t="s">
        <v>119</v>
      </c>
      <c r="H21" s="78" t="s">
        <v>113</v>
      </c>
      <c r="I21" s="76" t="s">
        <v>113</v>
      </c>
      <c r="J21" s="76" t="s">
        <v>113</v>
      </c>
    </row>
    <row r="22" spans="3:10" ht="18.75" customHeight="1">
      <c r="C22" s="62" t="s">
        <v>37</v>
      </c>
      <c r="D22" s="76" t="s">
        <v>113</v>
      </c>
      <c r="E22" s="76" t="s">
        <v>113</v>
      </c>
      <c r="F22" s="82">
        <v>190</v>
      </c>
      <c r="G22" s="337" t="s">
        <v>120</v>
      </c>
      <c r="H22" s="78" t="s">
        <v>113</v>
      </c>
      <c r="I22" s="76" t="s">
        <v>113</v>
      </c>
      <c r="J22" s="76" t="s">
        <v>113</v>
      </c>
    </row>
    <row r="23" spans="3:10" ht="18.75" customHeight="1">
      <c r="C23" s="62" t="s">
        <v>39</v>
      </c>
      <c r="D23" s="76" t="s">
        <v>113</v>
      </c>
      <c r="E23" s="76" t="s">
        <v>113</v>
      </c>
      <c r="F23" s="82">
        <v>361</v>
      </c>
      <c r="G23" s="337"/>
      <c r="H23" s="81"/>
      <c r="I23" s="82"/>
      <c r="J23" s="82"/>
    </row>
    <row r="24" spans="3:10" ht="18.75" customHeight="1">
      <c r="C24" s="62" t="s">
        <v>40</v>
      </c>
      <c r="D24" s="87">
        <v>1</v>
      </c>
      <c r="E24" s="76" t="s">
        <v>113</v>
      </c>
      <c r="F24" s="82">
        <v>441</v>
      </c>
      <c r="G24" s="337" t="s">
        <v>80</v>
      </c>
      <c r="H24" s="78" t="s">
        <v>113</v>
      </c>
      <c r="I24" s="76" t="s">
        <v>113</v>
      </c>
      <c r="J24" s="82">
        <v>24</v>
      </c>
    </row>
    <row r="25" spans="3:10" ht="18.75" customHeight="1">
      <c r="C25" s="62"/>
      <c r="D25" s="82"/>
      <c r="E25" s="82"/>
      <c r="F25" s="82"/>
      <c r="G25" s="337" t="s">
        <v>31</v>
      </c>
      <c r="H25" s="78" t="s">
        <v>113</v>
      </c>
      <c r="I25" s="76" t="s">
        <v>113</v>
      </c>
      <c r="J25" s="82">
        <v>24</v>
      </c>
    </row>
    <row r="26" spans="3:10" ht="18.75" customHeight="1">
      <c r="C26" s="62" t="s">
        <v>43</v>
      </c>
      <c r="D26" s="76" t="s">
        <v>113</v>
      </c>
      <c r="E26" s="76" t="s">
        <v>113</v>
      </c>
      <c r="F26" s="82">
        <v>390</v>
      </c>
      <c r="G26" s="337" t="s">
        <v>32</v>
      </c>
      <c r="H26" s="78" t="s">
        <v>113</v>
      </c>
      <c r="I26" s="76" t="s">
        <v>113</v>
      </c>
      <c r="J26" s="82">
        <v>26</v>
      </c>
    </row>
    <row r="27" spans="3:10" ht="18.75" customHeight="1">
      <c r="C27" s="62" t="s">
        <v>45</v>
      </c>
      <c r="D27" s="76" t="s">
        <v>113</v>
      </c>
      <c r="E27" s="76" t="s">
        <v>113</v>
      </c>
      <c r="F27" s="82">
        <v>1088</v>
      </c>
      <c r="G27" s="337" t="s">
        <v>121</v>
      </c>
      <c r="H27" s="78" t="s">
        <v>113</v>
      </c>
      <c r="I27" s="76" t="s">
        <v>113</v>
      </c>
      <c r="J27" s="82">
        <v>63</v>
      </c>
    </row>
    <row r="28" spans="3:10" ht="18.75" customHeight="1">
      <c r="C28" s="62" t="s">
        <v>47</v>
      </c>
      <c r="D28" s="76" t="s">
        <v>113</v>
      </c>
      <c r="E28" s="76" t="s">
        <v>113</v>
      </c>
      <c r="F28" s="82">
        <v>615</v>
      </c>
      <c r="G28" s="337" t="s">
        <v>36</v>
      </c>
      <c r="H28" s="78" t="s">
        <v>113</v>
      </c>
      <c r="I28" s="76" t="s">
        <v>113</v>
      </c>
      <c r="J28" s="82">
        <v>72</v>
      </c>
    </row>
    <row r="29" spans="3:10" ht="18.75" customHeight="1">
      <c r="C29" s="62" t="s">
        <v>48</v>
      </c>
      <c r="D29" s="78" t="s">
        <v>113</v>
      </c>
      <c r="E29" s="76" t="s">
        <v>113</v>
      </c>
      <c r="F29" s="82">
        <v>684</v>
      </c>
      <c r="G29" s="337"/>
      <c r="H29" s="81"/>
      <c r="I29" s="82"/>
      <c r="J29" s="82"/>
    </row>
    <row r="30" spans="3:10" ht="18.75" customHeight="1">
      <c r="C30" s="62" t="s">
        <v>50</v>
      </c>
      <c r="D30" s="76" t="s">
        <v>113</v>
      </c>
      <c r="E30" s="76" t="s">
        <v>113</v>
      </c>
      <c r="F30" s="82">
        <v>39</v>
      </c>
      <c r="G30" s="337" t="s">
        <v>38</v>
      </c>
      <c r="H30" s="78" t="s">
        <v>113</v>
      </c>
      <c r="I30" s="76" t="s">
        <v>113</v>
      </c>
      <c r="J30" s="82">
        <v>18</v>
      </c>
    </row>
    <row r="31" spans="3:10" ht="18.75" customHeight="1">
      <c r="C31" s="62"/>
      <c r="D31" s="82"/>
      <c r="E31" s="82"/>
      <c r="F31" s="82"/>
      <c r="G31" s="337" t="s">
        <v>122</v>
      </c>
      <c r="H31" s="78" t="s">
        <v>113</v>
      </c>
      <c r="I31" s="76" t="s">
        <v>113</v>
      </c>
      <c r="J31" s="76" t="s">
        <v>113</v>
      </c>
    </row>
    <row r="32" spans="3:10" ht="18.75" customHeight="1">
      <c r="C32" s="62" t="s">
        <v>52</v>
      </c>
      <c r="D32" s="76" t="s">
        <v>113</v>
      </c>
      <c r="E32" s="76" t="s">
        <v>113</v>
      </c>
      <c r="F32" s="82">
        <v>76</v>
      </c>
      <c r="G32" s="337" t="s">
        <v>123</v>
      </c>
      <c r="H32" s="78" t="s">
        <v>113</v>
      </c>
      <c r="I32" s="76" t="s">
        <v>113</v>
      </c>
      <c r="J32" s="82">
        <v>18</v>
      </c>
    </row>
    <row r="33" spans="3:10" ht="18.75" customHeight="1">
      <c r="C33" s="62" t="s">
        <v>54</v>
      </c>
      <c r="D33" s="76">
        <v>78</v>
      </c>
      <c r="E33" s="76" t="s">
        <v>113</v>
      </c>
      <c r="F33" s="82">
        <v>1521</v>
      </c>
      <c r="G33" s="337" t="s">
        <v>46</v>
      </c>
      <c r="H33" s="78" t="s">
        <v>113</v>
      </c>
      <c r="I33" s="76" t="s">
        <v>113</v>
      </c>
      <c r="J33" s="82">
        <v>56</v>
      </c>
    </row>
    <row r="34" spans="3:10" ht="18.75" customHeight="1">
      <c r="C34" s="62" t="s">
        <v>56</v>
      </c>
      <c r="D34" s="76" t="s">
        <v>113</v>
      </c>
      <c r="E34" s="76" t="s">
        <v>113</v>
      </c>
      <c r="F34" s="82">
        <v>138</v>
      </c>
      <c r="G34" s="337" t="s">
        <v>51</v>
      </c>
      <c r="H34" s="78" t="s">
        <v>113</v>
      </c>
      <c r="I34" s="76" t="s">
        <v>113</v>
      </c>
      <c r="J34" s="82">
        <v>50</v>
      </c>
    </row>
    <row r="35" spans="3:10" ht="18.75" customHeight="1">
      <c r="C35" s="62" t="s">
        <v>57</v>
      </c>
      <c r="D35" s="76" t="s">
        <v>113</v>
      </c>
      <c r="E35" s="76" t="s">
        <v>113</v>
      </c>
      <c r="F35" s="82">
        <v>60</v>
      </c>
      <c r="G35" s="337"/>
      <c r="H35" s="81"/>
      <c r="I35" s="82"/>
      <c r="J35" s="82"/>
    </row>
    <row r="36" spans="3:10" ht="18.75" customHeight="1">
      <c r="C36" s="62" t="s">
        <v>124</v>
      </c>
      <c r="D36" s="76" t="s">
        <v>113</v>
      </c>
      <c r="E36" s="76" t="s">
        <v>113</v>
      </c>
      <c r="F36" s="76" t="s">
        <v>113</v>
      </c>
      <c r="G36" s="337" t="s">
        <v>125</v>
      </c>
      <c r="H36" s="78" t="s">
        <v>113</v>
      </c>
      <c r="I36" s="76" t="s">
        <v>113</v>
      </c>
      <c r="J36" s="76">
        <v>40</v>
      </c>
    </row>
    <row r="37" spans="3:10" ht="18.75" customHeight="1">
      <c r="C37" s="62"/>
      <c r="D37" s="82"/>
      <c r="E37" s="82"/>
      <c r="F37" s="82"/>
      <c r="G37" s="337" t="s">
        <v>60</v>
      </c>
      <c r="H37" s="78" t="s">
        <v>113</v>
      </c>
      <c r="I37" s="76" t="s">
        <v>113</v>
      </c>
      <c r="J37" s="82">
        <v>331</v>
      </c>
    </row>
    <row r="38" spans="3:10" ht="18.75" customHeight="1">
      <c r="C38" s="62" t="s">
        <v>62</v>
      </c>
      <c r="D38" s="76" t="s">
        <v>113</v>
      </c>
      <c r="E38" s="76" t="s">
        <v>113</v>
      </c>
      <c r="F38" s="82">
        <v>746</v>
      </c>
      <c r="G38" s="337" t="s">
        <v>61</v>
      </c>
      <c r="H38" s="78" t="s">
        <v>113</v>
      </c>
      <c r="I38" s="76" t="s">
        <v>113</v>
      </c>
      <c r="J38" s="82">
        <v>15</v>
      </c>
    </row>
    <row r="39" spans="3:10" ht="18.75" customHeight="1">
      <c r="C39" s="62" t="s">
        <v>63</v>
      </c>
      <c r="D39" s="76" t="s">
        <v>113</v>
      </c>
      <c r="E39" s="76" t="s">
        <v>113</v>
      </c>
      <c r="F39" s="82">
        <v>185</v>
      </c>
      <c r="G39" s="337"/>
      <c r="H39" s="81"/>
      <c r="I39" s="82"/>
      <c r="J39" s="82"/>
    </row>
    <row r="40" spans="3:10" ht="18.75" customHeight="1">
      <c r="C40" s="62" t="s">
        <v>64</v>
      </c>
      <c r="D40" s="76">
        <v>57</v>
      </c>
      <c r="E40" s="76">
        <v>100</v>
      </c>
      <c r="F40" s="82">
        <v>1017</v>
      </c>
      <c r="G40" s="337"/>
      <c r="H40" s="81"/>
      <c r="I40" s="82"/>
      <c r="J40" s="82"/>
    </row>
    <row r="41" spans="3:10" ht="18.75" customHeight="1">
      <c r="C41" s="62" t="s">
        <v>65</v>
      </c>
      <c r="D41" s="76" t="s">
        <v>113</v>
      </c>
      <c r="E41" s="76" t="s">
        <v>113</v>
      </c>
      <c r="F41" s="82">
        <v>247</v>
      </c>
      <c r="G41" s="337"/>
      <c r="H41" s="81"/>
      <c r="I41" s="82"/>
      <c r="J41" s="82"/>
    </row>
    <row r="42" spans="3:10" ht="18.75" customHeight="1">
      <c r="C42" s="62" t="s">
        <v>66</v>
      </c>
      <c r="D42" s="76" t="s">
        <v>113</v>
      </c>
      <c r="E42" s="76" t="s">
        <v>113</v>
      </c>
      <c r="F42" s="82">
        <v>123</v>
      </c>
      <c r="G42" s="337"/>
      <c r="H42" s="81"/>
      <c r="I42" s="82"/>
      <c r="J42" s="82"/>
    </row>
    <row r="43" spans="3:10" ht="18.75" customHeight="1">
      <c r="C43" s="62"/>
      <c r="D43" s="82"/>
      <c r="E43" s="82"/>
      <c r="F43" s="82"/>
      <c r="G43" s="337"/>
      <c r="H43" s="81"/>
      <c r="I43" s="82"/>
      <c r="J43" s="82"/>
    </row>
    <row r="44" spans="3:10" ht="18.75" customHeight="1">
      <c r="C44" s="62" t="s">
        <v>67</v>
      </c>
      <c r="D44" s="76" t="s">
        <v>113</v>
      </c>
      <c r="E44" s="76" t="s">
        <v>113</v>
      </c>
      <c r="F44" s="82">
        <v>147</v>
      </c>
      <c r="G44" s="337"/>
      <c r="H44" s="81"/>
      <c r="I44" s="82"/>
      <c r="J44" s="82"/>
    </row>
    <row r="45" spans="3:10" ht="18.75" customHeight="1">
      <c r="C45" s="62" t="s">
        <v>68</v>
      </c>
      <c r="D45" s="76" t="s">
        <v>113</v>
      </c>
      <c r="E45" s="76" t="s">
        <v>113</v>
      </c>
      <c r="F45" s="82">
        <v>161</v>
      </c>
      <c r="G45" s="337"/>
      <c r="H45" s="82"/>
      <c r="I45" s="82"/>
      <c r="J45" s="82"/>
    </row>
    <row r="46" spans="3:10" ht="18.75" customHeight="1">
      <c r="C46" s="62" t="s">
        <v>126</v>
      </c>
      <c r="D46" s="76" t="s">
        <v>113</v>
      </c>
      <c r="E46" s="76" t="s">
        <v>113</v>
      </c>
      <c r="F46" s="82">
        <v>50</v>
      </c>
      <c r="G46" s="337"/>
      <c r="H46" s="82"/>
      <c r="I46" s="82"/>
      <c r="J46" s="82"/>
    </row>
    <row r="47" spans="3:10" ht="18.75" customHeight="1">
      <c r="C47" s="62" t="s">
        <v>70</v>
      </c>
      <c r="D47" s="76" t="s">
        <v>113</v>
      </c>
      <c r="E47" s="76" t="s">
        <v>113</v>
      </c>
      <c r="F47" s="82">
        <v>285</v>
      </c>
      <c r="G47" s="337"/>
      <c r="H47" s="82"/>
      <c r="I47" s="82"/>
      <c r="J47" s="82"/>
    </row>
    <row r="48" spans="3:10" ht="18.75" customHeight="1">
      <c r="C48" s="65" t="s">
        <v>71</v>
      </c>
      <c r="D48" s="379" t="s">
        <v>113</v>
      </c>
      <c r="E48" s="380" t="s">
        <v>113</v>
      </c>
      <c r="F48" s="156">
        <v>75</v>
      </c>
      <c r="G48" s="358"/>
      <c r="H48" s="84"/>
      <c r="I48" s="84"/>
      <c r="J48" s="84"/>
    </row>
    <row r="49" spans="3:10" ht="13">
      <c r="C49" s="43" t="s">
        <v>128</v>
      </c>
      <c r="E49" s="416"/>
      <c r="F49" s="417"/>
      <c r="I49" s="416"/>
      <c r="J49" s="417"/>
    </row>
    <row r="50" spans="3:10" ht="13">
      <c r="C50" s="61" t="s">
        <v>1310</v>
      </c>
      <c r="D50" s="61"/>
      <c r="E50" s="61"/>
      <c r="F50" s="61"/>
      <c r="G50" s="61"/>
    </row>
    <row r="51" spans="3:10" ht="13">
      <c r="C51" s="43" t="s">
        <v>848</v>
      </c>
      <c r="E51" s="416"/>
      <c r="I51" s="416"/>
    </row>
    <row r="52" spans="3:10" ht="13">
      <c r="C52" s="43" t="s">
        <v>849</v>
      </c>
    </row>
    <row r="53" spans="3:10" ht="13">
      <c r="C53" s="43" t="s">
        <v>1311</v>
      </c>
    </row>
    <row r="54" spans="3:10" s="70" customFormat="1" ht="13.5" customHeight="1">
      <c r="C54" s="70" t="s">
        <v>850</v>
      </c>
      <c r="D54" s="43"/>
      <c r="E54" s="43"/>
      <c r="F54" s="43"/>
      <c r="G54" s="43"/>
      <c r="H54" s="43"/>
      <c r="I54" s="43"/>
      <c r="J54" s="43"/>
    </row>
    <row r="55" spans="3:10" s="70" customFormat="1" ht="13.5" customHeight="1">
      <c r="C55" s="70" t="s">
        <v>851</v>
      </c>
      <c r="D55" s="43"/>
      <c r="E55" s="43"/>
      <c r="F55" s="43"/>
      <c r="G55" s="43"/>
      <c r="H55" s="43"/>
      <c r="I55" s="43"/>
      <c r="J55" s="43"/>
    </row>
    <row r="56" spans="3:10" s="70" customFormat="1" ht="13.5" customHeight="1">
      <c r="C56" s="70" t="s">
        <v>852</v>
      </c>
      <c r="D56" s="43"/>
      <c r="E56" s="43"/>
      <c r="F56" s="43"/>
      <c r="G56" s="43"/>
      <c r="H56" s="43"/>
      <c r="I56" s="43"/>
      <c r="J56" s="43"/>
    </row>
    <row r="57" spans="3:10" ht="16.5" customHeight="1">
      <c r="C57" s="70" t="s">
        <v>853</v>
      </c>
    </row>
  </sheetData>
  <mergeCells count="1">
    <mergeCell ref="C3:J3"/>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&amp;L埼玉県統計年鑑&amp;C&amp;F&amp;R6 建設・住宅</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5C5D3-9A48-4607-BF0C-293472A42372}">
  <dimension ref="A1:J52"/>
  <sheetViews>
    <sheetView zoomScaleNormal="100" workbookViewId="0"/>
  </sheetViews>
  <sheetFormatPr defaultColWidth="8.6328125" defaultRowHeight="13"/>
  <cols>
    <col min="1" max="2" width="4.6328125" style="43" customWidth="1"/>
    <col min="3" max="10" width="13.7265625" style="43" customWidth="1"/>
    <col min="11" max="11" width="4.6328125" style="43" customWidth="1"/>
    <col min="12" max="16384" width="8.6328125" style="43"/>
  </cols>
  <sheetData>
    <row r="1" spans="1:10">
      <c r="A1" s="43">
        <v>2023</v>
      </c>
    </row>
    <row r="2" spans="1:10">
      <c r="A2" s="61" t="s">
        <v>156</v>
      </c>
      <c r="B2" s="61"/>
      <c r="C2" s="61"/>
    </row>
    <row r="3" spans="1:10" ht="21">
      <c r="C3" s="581" t="s">
        <v>1215</v>
      </c>
      <c r="D3" s="581"/>
      <c r="E3" s="581"/>
      <c r="F3" s="581"/>
      <c r="G3" s="581"/>
      <c r="H3" s="581"/>
      <c r="I3" s="581"/>
      <c r="J3" s="581"/>
    </row>
    <row r="4" spans="1:10" ht="15" customHeight="1" thickBot="1">
      <c r="C4" s="205" t="s">
        <v>105</v>
      </c>
      <c r="D4" s="412"/>
      <c r="E4" s="411"/>
      <c r="F4" s="413"/>
      <c r="G4" s="412"/>
      <c r="H4" s="412"/>
      <c r="I4" s="412"/>
      <c r="J4" s="414" t="s">
        <v>106</v>
      </c>
    </row>
    <row r="5" spans="1:10" ht="21" customHeight="1" thickTop="1">
      <c r="C5" s="361" t="s">
        <v>107</v>
      </c>
      <c r="D5" s="370" t="s">
        <v>108</v>
      </c>
      <c r="E5" s="369" t="s">
        <v>109</v>
      </c>
      <c r="F5" s="370" t="s">
        <v>110</v>
      </c>
      <c r="G5" s="418" t="s">
        <v>107</v>
      </c>
      <c r="H5" s="370" t="s">
        <v>108</v>
      </c>
      <c r="I5" s="369" t="s">
        <v>109</v>
      </c>
      <c r="J5" s="370" t="s">
        <v>110</v>
      </c>
    </row>
    <row r="6" spans="1:10" ht="18.75" customHeight="1">
      <c r="C6" s="251" t="s">
        <v>111</v>
      </c>
      <c r="D6" s="298">
        <v>6</v>
      </c>
      <c r="E6" s="206">
        <v>343</v>
      </c>
      <c r="F6" s="206">
        <v>16178</v>
      </c>
      <c r="G6" s="337" t="s">
        <v>112</v>
      </c>
      <c r="H6" s="82" t="s">
        <v>113</v>
      </c>
      <c r="I6" s="82" t="s">
        <v>113</v>
      </c>
      <c r="J6" s="82">
        <v>29</v>
      </c>
    </row>
    <row r="7" spans="1:10" ht="18.75" customHeight="1">
      <c r="C7" s="62"/>
      <c r="D7" s="81"/>
      <c r="E7" s="82"/>
      <c r="F7" s="82"/>
      <c r="G7" s="337" t="s">
        <v>72</v>
      </c>
      <c r="H7" s="82" t="s">
        <v>113</v>
      </c>
      <c r="I7" s="82" t="s">
        <v>113</v>
      </c>
      <c r="J7" s="82">
        <v>110</v>
      </c>
    </row>
    <row r="8" spans="1:10" ht="18.75" customHeight="1">
      <c r="C8" s="62" t="s">
        <v>114</v>
      </c>
      <c r="D8" s="81" t="s">
        <v>113</v>
      </c>
      <c r="E8" s="82">
        <v>256</v>
      </c>
      <c r="F8" s="82">
        <v>2480</v>
      </c>
      <c r="G8" s="337" t="s">
        <v>73</v>
      </c>
      <c r="H8" s="82" t="s">
        <v>113</v>
      </c>
      <c r="I8" s="82" t="s">
        <v>113</v>
      </c>
      <c r="J8" s="82" t="s">
        <v>113</v>
      </c>
    </row>
    <row r="9" spans="1:10" ht="18.75" customHeight="1">
      <c r="C9" s="62" t="s">
        <v>16</v>
      </c>
      <c r="D9" s="78" t="s">
        <v>113</v>
      </c>
      <c r="E9" s="76" t="s">
        <v>113</v>
      </c>
      <c r="F9" s="82">
        <v>1100</v>
      </c>
      <c r="G9" s="337" t="s">
        <v>115</v>
      </c>
      <c r="H9" s="82" t="s">
        <v>113</v>
      </c>
      <c r="I9" s="82" t="s">
        <v>113</v>
      </c>
      <c r="J9" s="82">
        <v>89</v>
      </c>
    </row>
    <row r="10" spans="1:10" ht="18.75" customHeight="1">
      <c r="C10" s="62" t="s">
        <v>18</v>
      </c>
      <c r="D10" s="78" t="s">
        <v>113</v>
      </c>
      <c r="E10" s="82" t="s">
        <v>113</v>
      </c>
      <c r="F10" s="82">
        <v>735</v>
      </c>
      <c r="G10" s="337" t="s">
        <v>116</v>
      </c>
      <c r="H10" s="82" t="s">
        <v>113</v>
      </c>
      <c r="I10" s="82" t="s">
        <v>113</v>
      </c>
      <c r="J10" s="82" t="s">
        <v>113</v>
      </c>
    </row>
    <row r="11" spans="1:10" ht="18.75" customHeight="1">
      <c r="C11" s="62" t="s">
        <v>20</v>
      </c>
      <c r="D11" s="78" t="s">
        <v>113</v>
      </c>
      <c r="E11" s="82" t="s">
        <v>113</v>
      </c>
      <c r="F11" s="82">
        <v>2504</v>
      </c>
      <c r="G11" s="337"/>
      <c r="H11" s="76"/>
      <c r="I11" s="76"/>
      <c r="J11" s="82"/>
    </row>
    <row r="12" spans="1:10" ht="18.75" customHeight="1">
      <c r="C12" s="62" t="s">
        <v>22</v>
      </c>
      <c r="D12" s="78" t="s">
        <v>113</v>
      </c>
      <c r="E12" s="82" t="s">
        <v>113</v>
      </c>
      <c r="F12" s="82">
        <v>596</v>
      </c>
      <c r="G12" s="337" t="s">
        <v>117</v>
      </c>
      <c r="H12" s="82" t="s">
        <v>113</v>
      </c>
      <c r="I12" s="82" t="s">
        <v>113</v>
      </c>
      <c r="J12" s="82">
        <v>12</v>
      </c>
    </row>
    <row r="13" spans="1:10" ht="18.75" customHeight="1">
      <c r="C13" s="62"/>
      <c r="D13" s="81"/>
      <c r="E13" s="82"/>
      <c r="F13" s="82"/>
      <c r="G13" s="337" t="s">
        <v>8</v>
      </c>
      <c r="H13" s="82" t="s">
        <v>113</v>
      </c>
      <c r="I13" s="82" t="s">
        <v>113</v>
      </c>
      <c r="J13" s="82" t="s">
        <v>113</v>
      </c>
    </row>
    <row r="14" spans="1:10" ht="18.75" customHeight="1">
      <c r="C14" s="62" t="s">
        <v>24</v>
      </c>
      <c r="D14" s="78" t="s">
        <v>113</v>
      </c>
      <c r="E14" s="82">
        <v>9</v>
      </c>
      <c r="F14" s="82">
        <v>683</v>
      </c>
      <c r="G14" s="337" t="s">
        <v>9</v>
      </c>
      <c r="H14" s="82" t="s">
        <v>113</v>
      </c>
      <c r="I14" s="82" t="s">
        <v>113</v>
      </c>
      <c r="J14" s="82">
        <v>69</v>
      </c>
    </row>
    <row r="15" spans="1:10" ht="18.75" customHeight="1">
      <c r="C15" s="62" t="s">
        <v>26</v>
      </c>
      <c r="D15" s="78" t="s">
        <v>113</v>
      </c>
      <c r="E15" s="82" t="s">
        <v>113</v>
      </c>
      <c r="F15" s="82">
        <v>797</v>
      </c>
      <c r="G15" s="337" t="s">
        <v>11</v>
      </c>
      <c r="H15" s="82" t="s">
        <v>113</v>
      </c>
      <c r="I15" s="82" t="s">
        <v>113</v>
      </c>
      <c r="J15" s="82">
        <v>124</v>
      </c>
    </row>
    <row r="16" spans="1:10" ht="18.75" customHeight="1">
      <c r="C16" s="62" t="s">
        <v>27</v>
      </c>
      <c r="D16" s="78" t="s">
        <v>113</v>
      </c>
      <c r="E16" s="82" t="s">
        <v>113</v>
      </c>
      <c r="F16" s="82">
        <v>708</v>
      </c>
      <c r="G16" s="337" t="s">
        <v>15</v>
      </c>
      <c r="H16" s="82" t="s">
        <v>113</v>
      </c>
      <c r="I16" s="82" t="s">
        <v>113</v>
      </c>
      <c r="J16" s="82" t="s">
        <v>113</v>
      </c>
    </row>
    <row r="17" spans="3:10" ht="18.75" customHeight="1">
      <c r="C17" s="62" t="s">
        <v>28</v>
      </c>
      <c r="D17" s="78" t="s">
        <v>113</v>
      </c>
      <c r="E17" s="82" t="s">
        <v>113</v>
      </c>
      <c r="F17" s="82">
        <v>161</v>
      </c>
      <c r="G17" s="337"/>
      <c r="H17" s="82"/>
      <c r="I17" s="82"/>
      <c r="J17" s="82"/>
    </row>
    <row r="18" spans="3:10" ht="18.75" customHeight="1">
      <c r="C18" s="62" t="s">
        <v>30</v>
      </c>
      <c r="D18" s="78" t="s">
        <v>113</v>
      </c>
      <c r="E18" s="82">
        <v>1</v>
      </c>
      <c r="F18" s="82">
        <v>554</v>
      </c>
      <c r="G18" s="337" t="s">
        <v>17</v>
      </c>
      <c r="H18" s="82" t="s">
        <v>113</v>
      </c>
      <c r="I18" s="82" t="s">
        <v>113</v>
      </c>
      <c r="J18" s="82" t="s">
        <v>113</v>
      </c>
    </row>
    <row r="19" spans="3:10" ht="18.75" customHeight="1">
      <c r="C19" s="62"/>
      <c r="D19" s="81"/>
      <c r="E19" s="82"/>
      <c r="F19" s="82"/>
      <c r="G19" s="337" t="s">
        <v>19</v>
      </c>
      <c r="H19" s="82" t="s">
        <v>113</v>
      </c>
      <c r="I19" s="82">
        <v>2</v>
      </c>
      <c r="J19" s="82">
        <v>115</v>
      </c>
    </row>
    <row r="20" spans="3:10" ht="18.75" customHeight="1">
      <c r="C20" s="62" t="s">
        <v>33</v>
      </c>
      <c r="D20" s="78" t="s">
        <v>113</v>
      </c>
      <c r="E20" s="82" t="s">
        <v>113</v>
      </c>
      <c r="F20" s="82">
        <v>329</v>
      </c>
      <c r="G20" s="337" t="s">
        <v>118</v>
      </c>
      <c r="H20" s="82" t="s">
        <v>113</v>
      </c>
      <c r="I20" s="82" t="s">
        <v>113</v>
      </c>
      <c r="J20" s="82" t="s">
        <v>113</v>
      </c>
    </row>
    <row r="21" spans="3:10" ht="18.75" customHeight="1">
      <c r="C21" s="62" t="s">
        <v>35</v>
      </c>
      <c r="D21" s="78" t="s">
        <v>113</v>
      </c>
      <c r="E21" s="82">
        <v>1</v>
      </c>
      <c r="F21" s="82">
        <v>463</v>
      </c>
      <c r="G21" s="337" t="s">
        <v>119</v>
      </c>
      <c r="H21" s="82" t="s">
        <v>113</v>
      </c>
      <c r="I21" s="82" t="s">
        <v>113</v>
      </c>
      <c r="J21" s="82" t="s">
        <v>113</v>
      </c>
    </row>
    <row r="22" spans="3:10" ht="18.75" customHeight="1">
      <c r="C22" s="62" t="s">
        <v>37</v>
      </c>
      <c r="D22" s="78" t="s">
        <v>113</v>
      </c>
      <c r="E22" s="82" t="s">
        <v>113</v>
      </c>
      <c r="F22" s="82">
        <v>807</v>
      </c>
      <c r="G22" s="337" t="s">
        <v>120</v>
      </c>
      <c r="H22" s="82" t="s">
        <v>113</v>
      </c>
      <c r="I22" s="82" t="s">
        <v>113</v>
      </c>
      <c r="J22" s="82" t="s">
        <v>113</v>
      </c>
    </row>
    <row r="23" spans="3:10" ht="18.75" customHeight="1">
      <c r="C23" s="62" t="s">
        <v>39</v>
      </c>
      <c r="D23" s="78" t="s">
        <v>113</v>
      </c>
      <c r="E23" s="82" t="s">
        <v>113</v>
      </c>
      <c r="F23" s="82">
        <v>101</v>
      </c>
      <c r="G23" s="337"/>
      <c r="H23" s="82"/>
      <c r="I23" s="82"/>
      <c r="J23" s="82"/>
    </row>
    <row r="24" spans="3:10" ht="18.75" customHeight="1">
      <c r="C24" s="62" t="s">
        <v>40</v>
      </c>
      <c r="D24" s="78" t="s">
        <v>113</v>
      </c>
      <c r="E24" s="82" t="s">
        <v>113</v>
      </c>
      <c r="F24" s="82">
        <v>350</v>
      </c>
      <c r="G24" s="337" t="s">
        <v>80</v>
      </c>
      <c r="H24" s="82" t="s">
        <v>113</v>
      </c>
      <c r="I24" s="82" t="s">
        <v>113</v>
      </c>
      <c r="J24" s="82" t="s">
        <v>113</v>
      </c>
    </row>
    <row r="25" spans="3:10" ht="18.75" customHeight="1">
      <c r="C25" s="62"/>
      <c r="D25" s="81"/>
      <c r="E25" s="82"/>
      <c r="F25" s="82"/>
      <c r="G25" s="337" t="s">
        <v>31</v>
      </c>
      <c r="H25" s="82" t="s">
        <v>113</v>
      </c>
      <c r="I25" s="82" t="s">
        <v>113</v>
      </c>
      <c r="J25" s="82" t="s">
        <v>113</v>
      </c>
    </row>
    <row r="26" spans="3:10" ht="18.75" customHeight="1">
      <c r="C26" s="62" t="s">
        <v>43</v>
      </c>
      <c r="D26" s="78" t="s">
        <v>113</v>
      </c>
      <c r="E26" s="82">
        <v>63</v>
      </c>
      <c r="F26" s="82">
        <v>471</v>
      </c>
      <c r="G26" s="337" t="s">
        <v>32</v>
      </c>
      <c r="H26" s="82" t="s">
        <v>113</v>
      </c>
      <c r="I26" s="76" t="s">
        <v>113</v>
      </c>
      <c r="J26" s="82">
        <v>108</v>
      </c>
    </row>
    <row r="27" spans="3:10" ht="18.75" customHeight="1">
      <c r="C27" s="62" t="s">
        <v>45</v>
      </c>
      <c r="D27" s="78" t="s">
        <v>113</v>
      </c>
      <c r="E27" s="82" t="s">
        <v>113</v>
      </c>
      <c r="F27" s="82" t="s">
        <v>113</v>
      </c>
      <c r="G27" s="337" t="s">
        <v>121</v>
      </c>
      <c r="H27" s="82" t="s">
        <v>113</v>
      </c>
      <c r="I27" s="82" t="s">
        <v>113</v>
      </c>
      <c r="J27" s="82">
        <v>84</v>
      </c>
    </row>
    <row r="28" spans="3:10" ht="18.75" customHeight="1">
      <c r="C28" s="62" t="s">
        <v>47</v>
      </c>
      <c r="D28" s="78" t="s">
        <v>113</v>
      </c>
      <c r="E28" s="82" t="s">
        <v>113</v>
      </c>
      <c r="F28" s="82">
        <v>266</v>
      </c>
      <c r="G28" s="337" t="s">
        <v>36</v>
      </c>
      <c r="H28" s="82" t="s">
        <v>113</v>
      </c>
      <c r="I28" s="82">
        <v>6</v>
      </c>
      <c r="J28" s="82">
        <v>277</v>
      </c>
    </row>
    <row r="29" spans="3:10" ht="18.75" customHeight="1">
      <c r="C29" s="62" t="s">
        <v>48</v>
      </c>
      <c r="D29" s="78" t="s">
        <v>113</v>
      </c>
      <c r="E29" s="82" t="s">
        <v>113</v>
      </c>
      <c r="F29" s="82">
        <v>242</v>
      </c>
      <c r="G29" s="337"/>
      <c r="H29" s="82"/>
      <c r="I29" s="82"/>
      <c r="J29" s="82"/>
    </row>
    <row r="30" spans="3:10" ht="18.75" customHeight="1">
      <c r="C30" s="62" t="s">
        <v>50</v>
      </c>
      <c r="D30" s="78" t="s">
        <v>113</v>
      </c>
      <c r="E30" s="82" t="s">
        <v>113</v>
      </c>
      <c r="F30" s="82">
        <v>216</v>
      </c>
      <c r="G30" s="337" t="s">
        <v>38</v>
      </c>
      <c r="H30" s="82" t="s">
        <v>113</v>
      </c>
      <c r="I30" s="76" t="s">
        <v>113</v>
      </c>
      <c r="J30" s="82">
        <v>45</v>
      </c>
    </row>
    <row r="31" spans="3:10" ht="18.75" customHeight="1">
      <c r="C31" s="62"/>
      <c r="D31" s="81"/>
      <c r="E31" s="82"/>
      <c r="F31" s="82"/>
      <c r="G31" s="337" t="s">
        <v>122</v>
      </c>
      <c r="H31" s="82" t="s">
        <v>113</v>
      </c>
      <c r="I31" s="82" t="s">
        <v>113</v>
      </c>
      <c r="J31" s="76" t="s">
        <v>113</v>
      </c>
    </row>
    <row r="32" spans="3:10" ht="18.75" customHeight="1">
      <c r="C32" s="62" t="s">
        <v>52</v>
      </c>
      <c r="D32" s="419">
        <v>6</v>
      </c>
      <c r="E32" s="82" t="s">
        <v>113</v>
      </c>
      <c r="F32" s="82">
        <v>237</v>
      </c>
      <c r="G32" s="337" t="s">
        <v>123</v>
      </c>
      <c r="H32" s="82" t="s">
        <v>113</v>
      </c>
      <c r="I32" s="82" t="s">
        <v>113</v>
      </c>
      <c r="J32" s="82">
        <v>21</v>
      </c>
    </row>
    <row r="33" spans="3:10" ht="18.75" customHeight="1">
      <c r="C33" s="62" t="s">
        <v>54</v>
      </c>
      <c r="D33" s="78" t="s">
        <v>113</v>
      </c>
      <c r="E33" s="82">
        <v>5</v>
      </c>
      <c r="F33" s="82">
        <v>358</v>
      </c>
      <c r="G33" s="337" t="s">
        <v>46</v>
      </c>
      <c r="H33" s="82" t="s">
        <v>113</v>
      </c>
      <c r="I33" s="82" t="s">
        <v>113</v>
      </c>
      <c r="J33" s="82">
        <v>90</v>
      </c>
    </row>
    <row r="34" spans="3:10" ht="18.75" customHeight="1">
      <c r="C34" s="62" t="s">
        <v>56</v>
      </c>
      <c r="D34" s="78" t="s">
        <v>113</v>
      </c>
      <c r="E34" s="82" t="s">
        <v>113</v>
      </c>
      <c r="F34" s="82">
        <v>50</v>
      </c>
      <c r="G34" s="337" t="s">
        <v>51</v>
      </c>
      <c r="H34" s="82" t="s">
        <v>113</v>
      </c>
      <c r="I34" s="82" t="s">
        <v>113</v>
      </c>
      <c r="J34" s="82">
        <v>191</v>
      </c>
    </row>
    <row r="35" spans="3:10" ht="18.75" customHeight="1">
      <c r="C35" s="62" t="s">
        <v>57</v>
      </c>
      <c r="D35" s="78" t="s">
        <v>113</v>
      </c>
      <c r="E35" s="82" t="s">
        <v>113</v>
      </c>
      <c r="F35" s="82">
        <v>34</v>
      </c>
      <c r="G35" s="337"/>
      <c r="H35" s="82"/>
      <c r="I35" s="82"/>
      <c r="J35" s="82"/>
    </row>
    <row r="36" spans="3:10" ht="18.75" customHeight="1">
      <c r="C36" s="62" t="s">
        <v>124</v>
      </c>
      <c r="D36" s="78" t="s">
        <v>113</v>
      </c>
      <c r="E36" s="82" t="s">
        <v>113</v>
      </c>
      <c r="F36" s="82" t="s">
        <v>113</v>
      </c>
      <c r="G36" s="337" t="s">
        <v>125</v>
      </c>
      <c r="H36" s="82" t="s">
        <v>113</v>
      </c>
      <c r="I36" s="82" t="s">
        <v>113</v>
      </c>
      <c r="J36" s="82" t="s">
        <v>113</v>
      </c>
    </row>
    <row r="37" spans="3:10" ht="18.75" customHeight="1">
      <c r="C37" s="62"/>
      <c r="D37" s="81"/>
      <c r="E37" s="82"/>
      <c r="F37" s="82"/>
      <c r="G37" s="337" t="s">
        <v>60</v>
      </c>
      <c r="H37" s="82" t="s">
        <v>113</v>
      </c>
      <c r="I37" s="82" t="s">
        <v>113</v>
      </c>
      <c r="J37" s="82">
        <v>75</v>
      </c>
    </row>
    <row r="38" spans="3:10" ht="18.75" customHeight="1">
      <c r="C38" s="62" t="s">
        <v>62</v>
      </c>
      <c r="D38" s="78" t="s">
        <v>113</v>
      </c>
      <c r="E38" s="82" t="s">
        <v>113</v>
      </c>
      <c r="F38" s="82" t="s">
        <v>113</v>
      </c>
      <c r="G38" s="337" t="s">
        <v>61</v>
      </c>
      <c r="H38" s="82" t="s">
        <v>113</v>
      </c>
      <c r="I38" s="82" t="s">
        <v>113</v>
      </c>
      <c r="J38" s="82" t="s">
        <v>113</v>
      </c>
    </row>
    <row r="39" spans="3:10" ht="18.75" customHeight="1">
      <c r="C39" s="62" t="s">
        <v>63</v>
      </c>
      <c r="D39" s="78" t="s">
        <v>113</v>
      </c>
      <c r="E39" s="82" t="s">
        <v>113</v>
      </c>
      <c r="F39" s="82">
        <v>10</v>
      </c>
      <c r="G39" s="337"/>
      <c r="H39" s="82"/>
      <c r="I39" s="82"/>
      <c r="J39" s="82"/>
    </row>
    <row r="40" spans="3:10" ht="18.75" customHeight="1">
      <c r="C40" s="62" t="s">
        <v>64</v>
      </c>
      <c r="D40" s="78" t="s">
        <v>113</v>
      </c>
      <c r="E40" s="82" t="s">
        <v>113</v>
      </c>
      <c r="F40" s="82">
        <v>32</v>
      </c>
      <c r="G40" s="337"/>
      <c r="H40" s="82"/>
      <c r="I40" s="82"/>
      <c r="J40" s="82"/>
    </row>
    <row r="41" spans="3:10" ht="18.75" customHeight="1">
      <c r="C41" s="62" t="s">
        <v>65</v>
      </c>
      <c r="D41" s="78" t="s">
        <v>113</v>
      </c>
      <c r="E41" s="82" t="s">
        <v>113</v>
      </c>
      <c r="F41" s="82">
        <v>24</v>
      </c>
      <c r="G41" s="337"/>
      <c r="H41" s="82"/>
      <c r="I41" s="82"/>
      <c r="J41" s="82"/>
    </row>
    <row r="42" spans="3:10" ht="18.75" customHeight="1">
      <c r="C42" s="62" t="s">
        <v>66</v>
      </c>
      <c r="D42" s="78" t="s">
        <v>113</v>
      </c>
      <c r="E42" s="82" t="s">
        <v>113</v>
      </c>
      <c r="F42" s="82">
        <v>134</v>
      </c>
      <c r="G42" s="337"/>
      <c r="H42" s="82"/>
      <c r="I42" s="82"/>
      <c r="J42" s="82"/>
    </row>
    <row r="43" spans="3:10" ht="18.75" customHeight="1">
      <c r="C43" s="62"/>
      <c r="D43" s="81"/>
      <c r="E43" s="82"/>
      <c r="F43" s="82"/>
      <c r="G43" s="337"/>
      <c r="H43" s="82"/>
      <c r="I43" s="82"/>
      <c r="J43" s="82"/>
    </row>
    <row r="44" spans="3:10" ht="18.75" customHeight="1">
      <c r="C44" s="62" t="s">
        <v>67</v>
      </c>
      <c r="D44" s="78" t="s">
        <v>113</v>
      </c>
      <c r="E44" s="82" t="s">
        <v>113</v>
      </c>
      <c r="F44" s="82">
        <v>40</v>
      </c>
      <c r="G44" s="337"/>
      <c r="H44" s="82"/>
      <c r="I44" s="82"/>
      <c r="J44" s="82"/>
    </row>
    <row r="45" spans="3:10" ht="18.75" customHeight="1">
      <c r="C45" s="62" t="s">
        <v>68</v>
      </c>
      <c r="D45" s="78" t="s">
        <v>113</v>
      </c>
      <c r="E45" s="82" t="s">
        <v>113</v>
      </c>
      <c r="F45" s="82">
        <v>49</v>
      </c>
      <c r="G45" s="337"/>
      <c r="H45" s="82"/>
      <c r="I45" s="82"/>
      <c r="J45" s="82"/>
    </row>
    <row r="46" spans="3:10" ht="18.75" customHeight="1">
      <c r="C46" s="62" t="s">
        <v>126</v>
      </c>
      <c r="D46" s="78" t="s">
        <v>113</v>
      </c>
      <c r="E46" s="82" t="s">
        <v>113</v>
      </c>
      <c r="F46" s="82" t="s">
        <v>113</v>
      </c>
      <c r="G46" s="337"/>
      <c r="H46" s="82"/>
      <c r="I46" s="82"/>
      <c r="J46" s="82"/>
    </row>
    <row r="47" spans="3:10" ht="18.75" customHeight="1">
      <c r="C47" s="62" t="s">
        <v>70</v>
      </c>
      <c r="D47" s="78" t="s">
        <v>113</v>
      </c>
      <c r="E47" s="82" t="s">
        <v>113</v>
      </c>
      <c r="F47" s="82">
        <v>138</v>
      </c>
      <c r="G47" s="337"/>
      <c r="H47" s="82"/>
      <c r="I47" s="82"/>
      <c r="J47" s="82"/>
    </row>
    <row r="48" spans="3:10" ht="18.75" customHeight="1">
      <c r="C48" s="65" t="s">
        <v>127</v>
      </c>
      <c r="D48" s="379" t="s">
        <v>113</v>
      </c>
      <c r="E48" s="380" t="s">
        <v>113</v>
      </c>
      <c r="F48" s="84">
        <v>70</v>
      </c>
      <c r="G48" s="358"/>
      <c r="H48" s="84"/>
      <c r="I48" s="84"/>
      <c r="J48" s="84"/>
    </row>
    <row r="49" spans="3:6">
      <c r="C49" s="43" t="s">
        <v>128</v>
      </c>
      <c r="D49" s="377"/>
      <c r="E49" s="377"/>
      <c r="F49" s="377"/>
    </row>
    <row r="50" spans="3:6">
      <c r="C50" s="43" t="s">
        <v>129</v>
      </c>
      <c r="E50" s="420"/>
      <c r="F50" s="417"/>
    </row>
    <row r="51" spans="3:6">
      <c r="C51" s="43" t="s">
        <v>130</v>
      </c>
    </row>
    <row r="52" spans="3:6">
      <c r="C52" s="43" t="s">
        <v>131</v>
      </c>
    </row>
  </sheetData>
  <mergeCells count="1">
    <mergeCell ref="C3:J3"/>
  </mergeCells>
  <phoneticPr fontId="3"/>
  <pageMargins left="0.59055118110236227" right="0.59055118110236227" top="0.59055118110236227" bottom="0.59055118110236227" header="0.31496062992125984" footer="0.31496062992125984"/>
  <pageSetup paperSize="9" scale="80" orientation="portrait" r:id="rId1"/>
  <headerFooter alignWithMargins="0">
    <oddHeader>&amp;L埼玉県統計年鑑&amp;C&amp;F&amp;R6 建設・住宅</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27</vt:i4>
      </vt:variant>
    </vt:vector>
  </HeadingPairs>
  <TitlesOfParts>
    <vt:vector size="53" baseType="lpstr">
      <vt:lpstr>R5訂正表</vt:lpstr>
      <vt:lpstr>1-5-1</vt:lpstr>
      <vt:lpstr>4-18</vt:lpstr>
      <vt:lpstr>5-21</vt:lpstr>
      <vt:lpstr>6-1-(1)</vt:lpstr>
      <vt:lpstr>6-1 (2)</vt:lpstr>
      <vt:lpstr>6-4</vt:lpstr>
      <vt:lpstr>6-5(1)</vt:lpstr>
      <vt:lpstr>6-5(2)</vt:lpstr>
      <vt:lpstr>6-6</vt:lpstr>
      <vt:lpstr>7-1-1</vt:lpstr>
      <vt:lpstr>8-3</vt:lpstr>
      <vt:lpstr>8-5</vt:lpstr>
      <vt:lpstr>10-1</vt:lpstr>
      <vt:lpstr>10-4</vt:lpstr>
      <vt:lpstr>15-4</vt:lpstr>
      <vt:lpstr>15-10</vt:lpstr>
      <vt:lpstr>15-11</vt:lpstr>
      <vt:lpstr>15-17(1)</vt:lpstr>
      <vt:lpstr> 15-17(3)</vt:lpstr>
      <vt:lpstr>15-18</vt:lpstr>
      <vt:lpstr>15-21(2)</vt:lpstr>
      <vt:lpstr>17-1(1)(2) </vt:lpstr>
      <vt:lpstr>17-3 </vt:lpstr>
      <vt:lpstr>18-4</vt:lpstr>
      <vt:lpstr>18-8(1)</vt:lpstr>
      <vt:lpstr>' 15-17(3)'!Print_Area</vt:lpstr>
      <vt:lpstr>'10-1'!Print_Area</vt:lpstr>
      <vt:lpstr>'10-4'!Print_Area</vt:lpstr>
      <vt:lpstr>'1-5-1'!Print_Area</vt:lpstr>
      <vt:lpstr>'15-10'!Print_Area</vt:lpstr>
      <vt:lpstr>'15-11'!Print_Area</vt:lpstr>
      <vt:lpstr>'15-17(1)'!Print_Area</vt:lpstr>
      <vt:lpstr>'15-18'!Print_Area</vt:lpstr>
      <vt:lpstr>'15-21(2)'!Print_Area</vt:lpstr>
      <vt:lpstr>'15-4'!Print_Area</vt:lpstr>
      <vt:lpstr>'17-1(1)(2) '!Print_Area</vt:lpstr>
      <vt:lpstr>'17-3 '!Print_Area</vt:lpstr>
      <vt:lpstr>'18-4'!Print_Area</vt:lpstr>
      <vt:lpstr>'18-8(1)'!Print_Area</vt:lpstr>
      <vt:lpstr>'4-18'!Print_Area</vt:lpstr>
      <vt:lpstr>'5-21'!Print_Area</vt:lpstr>
      <vt:lpstr>'6-1 (2)'!Print_Area</vt:lpstr>
      <vt:lpstr>'6-1-(1)'!Print_Area</vt:lpstr>
      <vt:lpstr>'6-4'!Print_Area</vt:lpstr>
      <vt:lpstr>'6-5(1)'!Print_Area</vt:lpstr>
      <vt:lpstr>'6-5(2)'!Print_Area</vt:lpstr>
      <vt:lpstr>'6-6'!Print_Area</vt:lpstr>
      <vt:lpstr>'7-1-1'!Print_Area</vt:lpstr>
      <vt:lpstr>'8-3'!Print_Area</vt:lpstr>
      <vt:lpstr>'8-5'!Print_Area</vt:lpstr>
      <vt:lpstr>'R5訂正表'!Print_Area</vt:lpstr>
      <vt:lpstr>'R5訂正表'!Print_Titles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高木 史歩（統計課）</cp:lastModifiedBy>
  <cp:lastPrinted>2025-02-27T08:00:53Z</cp:lastPrinted>
  <dcterms:created xsi:type="dcterms:W3CDTF">2021-08-25T01:52:55Z</dcterms:created>
  <dcterms:modified xsi:type="dcterms:W3CDTF">2025-03-03T01:14:17Z</dcterms:modified>
</cp:coreProperties>
</file>