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16\全庁フォルダ\14_水道課\03水道庶務\01庶務\02県・管内団体\07市町村課\H29\"/>
    </mc:Choice>
  </mc:AlternateContent>
  <workbookProtection workbookPassword="B319" lockStructure="1"/>
  <bookViews>
    <workbookView xWindow="0" yWindow="0" windowWidth="20490" windowHeight="853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<sst xmlns="http://schemas.openxmlformats.org/spreadsheetml/2006/main" count="232" uniqueCount="120">
  <si>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</si>
  <si>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</si>
  <si>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</si>
  <si>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</si>
  <si>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</si>
  <si>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</si>
  <si>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</si>
  <si>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</si>
  <si>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</si>
  <si>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</si>
  <si>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</si>
  <si>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</si>
  <si>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</si>
  <si>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</si>
  <si>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</si>
  <si>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</si>
  <si>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</si>
  <si>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</si>
  <si>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</si>
  <si>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</si>
  <si>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</si>
  <si>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</si>
  <si>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</si>
  <si>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</si>
  <si>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</si>
  <si>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</si>
  <si>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</si>
  <si>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</si>
  <si>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</si>
  <si>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</si>
  <si>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</si>
  <si>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</si>
  <si>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</si>
  <si>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</si>
  <si>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</si>
  <si>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</si>
  <si>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</si>
  <si>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</si>
  <si>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</si>
  <si>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</si>
  <si>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</si>
  <si>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</si>
  <si>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</si>
  <si>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</si>
  <si>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</si>
  <si>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</si>
  <si>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</si>
  <si>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</si>
  <si>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</si>
  <si>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</si>
  <si>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</si>
  <si>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</si>
  <si>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</si>
  <si>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</si>
  <si>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</si>
  <si>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</si>
  <si>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</si>
  <si>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</si>
  <si>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</si>
  <si>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</si>
  <si>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</si>
  <si>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</si>
  <si>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</si>
  <si>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</si>
  <si>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</si>
  <si>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</si>
  <si>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</si>
  <si>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</si>
  <si>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</si>
  <si>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</si>
  <si>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</si>
  <si>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</si>
  <si>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</si>
  <si>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</si>
  <si>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</si>
  <si>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</si>
  <si>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</si>
  <si>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</si>
  <si>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</si>
  <si>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</si>
  <si>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</si>
  <si>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</si>
  <si>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</si>
  <si>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</si>
  <si>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</si>
  <si>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</si>
  <si>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</si>
  <si>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</si>
  <si>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</si>
  <si>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</si>
  <si>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</si>
  <si>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</si>
  <si>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</si>
  <si>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</si>
  <si>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</si>
  <si>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</si>
  <si>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</si>
  <si>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</si>
  <si>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</si>
  <si>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</si>
  <si>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</si>
  <si>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</si>
  <si>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</si>
  <si>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</si>
  <si>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</si>
  <si>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滑川町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</si>
  <si>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</si>
  <si>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</si>
  <si>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</si>
  <si>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</si>
  <si>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</si>
  <si>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</si>
  <si>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</si>
  <si>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</si>
  <si>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</si>
  <si>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</si>
  <si>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①経常収支比率　平成28年度全国平均を上回っているが、前年より2.94％減となっている。給水人口は増加しているが、比率は下がっている為、今後も改善を検討する必要がある。
②累積欠損金比率　現在は0％であるため、問題はないと思われる。
③流動比率 短期的な支払能力を示す値で、類似団体平均値を上回っているため、良好と考えられる。
④企業債残高対給水収益比率
　当事業は、ここ数年、借入をせず事業運営をしているため、企業債残高は減少傾向にある。
⑤料金回収率　料金回収率は１００％を上回っており、給水費用については、給水収益で賄えていると考えられる。
⑥給水原価　給水１㎥あたりの製造費であり、類似団体の平均値を下回っている。
⑦施設利用率　類似団体平均値を上回っているため、良好な状態である。
⑧有収率　前年度より、0.07％増加となる。類似団体等の平均値を上回っており、今後も一層の数値上昇を目指す。</t>
    <rPh sb="1" eb="3">
      <t>ケイジョウ</t>
    </rPh>
    <rPh sb="3" eb="5">
      <t>シュウシ</t>
    </rPh>
    <rPh sb="5" eb="7">
      <t>ヒリツ</t>
    </rPh>
    <rPh sb="8" eb="10">
      <t>ヘイセイ</t>
    </rPh>
    <rPh sb="12" eb="14">
      <t>ネンド</t>
    </rPh>
    <rPh sb="14" eb="16">
      <t>ゼンコク</t>
    </rPh>
    <rPh sb="16" eb="18">
      <t>ヘイキン</t>
    </rPh>
    <rPh sb="19" eb="21">
      <t>ウワマワ</t>
    </rPh>
    <rPh sb="27" eb="29">
      <t>ゼンネン</t>
    </rPh>
    <rPh sb="36" eb="37">
      <t>ゲン</t>
    </rPh>
    <rPh sb="44" eb="46">
      <t>キュウスイ</t>
    </rPh>
    <rPh sb="46" eb="48">
      <t>ジンコウ</t>
    </rPh>
    <rPh sb="49" eb="51">
      <t>ゾウカ</t>
    </rPh>
    <rPh sb="57" eb="59">
      <t>ヒリツ</t>
    </rPh>
    <rPh sb="60" eb="61">
      <t>サ</t>
    </rPh>
    <rPh sb="66" eb="67">
      <t>タメ</t>
    </rPh>
    <rPh sb="68" eb="70">
      <t>コンゴ</t>
    </rPh>
    <rPh sb="71" eb="73">
      <t>カイゼン</t>
    </rPh>
    <rPh sb="74" eb="76">
      <t>ケントウ</t>
    </rPh>
    <rPh sb="78" eb="80">
      <t>ヒツヨウ</t>
    </rPh>
    <rPh sb="86" eb="88">
      <t>ルイセキ</t>
    </rPh>
    <rPh sb="88" eb="90">
      <t>ケッソン</t>
    </rPh>
    <rPh sb="90" eb="91">
      <t>キン</t>
    </rPh>
    <rPh sb="91" eb="93">
      <t>ヒリツ</t>
    </rPh>
    <rPh sb="94" eb="96">
      <t>ゲンザイ</t>
    </rPh>
    <rPh sb="105" eb="107">
      <t>モンダイ</t>
    </rPh>
    <rPh sb="111" eb="112">
      <t>オモ</t>
    </rPh>
    <rPh sb="118" eb="120">
      <t>リュウドウ</t>
    </rPh>
    <rPh sb="120" eb="122">
      <t>ヒリツ</t>
    </rPh>
    <rPh sb="123" eb="126">
      <t>タンキテキ</t>
    </rPh>
    <rPh sb="127" eb="129">
      <t>シハラ</t>
    </rPh>
    <rPh sb="129" eb="131">
      <t>ノウリョク</t>
    </rPh>
    <rPh sb="132" eb="133">
      <t>シメ</t>
    </rPh>
    <rPh sb="134" eb="135">
      <t>アタイ</t>
    </rPh>
    <rPh sb="137" eb="139">
      <t>ルイジ</t>
    </rPh>
    <rPh sb="139" eb="141">
      <t>ダンタイ</t>
    </rPh>
    <rPh sb="141" eb="144">
      <t>ヘイキンチ</t>
    </rPh>
    <rPh sb="145" eb="147">
      <t>ウワマワ</t>
    </rPh>
    <rPh sb="154" eb="156">
      <t>リョウコウ</t>
    </rPh>
    <rPh sb="157" eb="158">
      <t>カンガ</t>
    </rPh>
    <rPh sb="165" eb="167">
      <t>キギョウ</t>
    </rPh>
    <rPh sb="167" eb="168">
      <t>サイ</t>
    </rPh>
    <rPh sb="168" eb="170">
      <t>ザンダカ</t>
    </rPh>
    <rPh sb="170" eb="171">
      <t>タイ</t>
    </rPh>
    <rPh sb="171" eb="173">
      <t>キュウスイ</t>
    </rPh>
    <rPh sb="173" eb="175">
      <t>シュウエキ</t>
    </rPh>
    <rPh sb="175" eb="177">
      <t>ヒリツ</t>
    </rPh>
    <rPh sb="179" eb="180">
      <t>トウ</t>
    </rPh>
    <rPh sb="180" eb="182">
      <t>ジギョウ</t>
    </rPh>
    <rPh sb="186" eb="188">
      <t>スウネン</t>
    </rPh>
    <rPh sb="189" eb="191">
      <t>カリイレ</t>
    </rPh>
    <rPh sb="194" eb="196">
      <t>ジギョウ</t>
    </rPh>
    <rPh sb="196" eb="198">
      <t>ウンエイ</t>
    </rPh>
    <rPh sb="206" eb="208">
      <t>キギョウ</t>
    </rPh>
    <rPh sb="208" eb="209">
      <t>サイ</t>
    </rPh>
    <rPh sb="209" eb="211">
      <t>ザンダカ</t>
    </rPh>
    <rPh sb="212" eb="214">
      <t>ゲンショウ</t>
    </rPh>
    <rPh sb="214" eb="216">
      <t>ケイコウ</t>
    </rPh>
    <rPh sb="222" eb="224">
      <t>リョウキン</t>
    </rPh>
    <rPh sb="224" eb="226">
      <t>カイシュウ</t>
    </rPh>
    <rPh sb="226" eb="227">
      <t>リツ</t>
    </rPh>
    <rPh sb="228" eb="230">
      <t>リョウキン</t>
    </rPh>
    <rPh sb="230" eb="232">
      <t>カイシュウ</t>
    </rPh>
    <rPh sb="232" eb="233">
      <t>リツ</t>
    </rPh>
    <rPh sb="239" eb="241">
      <t>ウワマワ</t>
    </rPh>
    <rPh sb="246" eb="248">
      <t>キュウスイ</t>
    </rPh>
    <rPh sb="248" eb="250">
      <t>ヒヨウ</t>
    </rPh>
    <rPh sb="256" eb="258">
      <t>キュウスイ</t>
    </rPh>
    <rPh sb="258" eb="260">
      <t>シュウエキ</t>
    </rPh>
    <rPh sb="261" eb="262">
      <t>マカナ</t>
    </rPh>
    <rPh sb="267" eb="268">
      <t>カンガ</t>
    </rPh>
    <rPh sb="275" eb="277">
      <t>キュウスイ</t>
    </rPh>
    <rPh sb="277" eb="279">
      <t>ゲンカ</t>
    </rPh>
    <rPh sb="280" eb="282">
      <t>キュウスイ</t>
    </rPh>
    <rPh sb="288" eb="291">
      <t>セイゾウヒ</t>
    </rPh>
    <rPh sb="295" eb="297">
      <t>ルイジ</t>
    </rPh>
    <rPh sb="297" eb="299">
      <t>ダンタイ</t>
    </rPh>
    <rPh sb="300" eb="303">
      <t>ヘイキンチ</t>
    </rPh>
    <rPh sb="304" eb="306">
      <t>シタマワ</t>
    </rPh>
    <rPh sb="313" eb="315">
      <t>シセツ</t>
    </rPh>
    <rPh sb="315" eb="318">
      <t>リヨウリツ</t>
    </rPh>
    <rPh sb="319" eb="321">
      <t>ルイジ</t>
    </rPh>
    <rPh sb="321" eb="323">
      <t>ダンタイ</t>
    </rPh>
    <rPh sb="323" eb="326">
      <t>ヘイキンチ</t>
    </rPh>
    <rPh sb="327" eb="329">
      <t>ウワマワ</t>
    </rPh>
    <rPh sb="336" eb="338">
      <t>リョウコウ</t>
    </rPh>
    <rPh sb="339" eb="341">
      <t>ジョウタイ</t>
    </rPh>
    <rPh sb="347" eb="348">
      <t>ユウ</t>
    </rPh>
    <rPh sb="348" eb="349">
      <t>シュウ</t>
    </rPh>
    <rPh sb="349" eb="350">
      <t>リツ</t>
    </rPh>
    <rPh sb="351" eb="354">
      <t>ゼンネンド</t>
    </rPh>
    <rPh sb="362" eb="364">
      <t>ゾウカ</t>
    </rPh>
    <rPh sb="368" eb="370">
      <t>ルイジ</t>
    </rPh>
    <rPh sb="370" eb="372">
      <t>ダンタイ</t>
    </rPh>
    <rPh sb="372" eb="373">
      <t>ナド</t>
    </rPh>
    <rPh sb="374" eb="377">
      <t>ヘイキンチ</t>
    </rPh>
    <rPh sb="378" eb="380">
      <t>ウワマワ</t>
    </rPh>
    <rPh sb="385" eb="387">
      <t>コンゴ</t>
    </rPh>
    <rPh sb="388" eb="390">
      <t>イッソウ</t>
    </rPh>
    <rPh sb="391" eb="393">
      <t>スウチ</t>
    </rPh>
    <rPh sb="393" eb="395">
      <t>ジョウショウ</t>
    </rPh>
    <rPh sb="396" eb="398">
      <t>メザ</t>
    </rPh>
    <phoneticPr fontId="7"/>
  </si>
  <si>
    <t>①有形固定資産減価償却率
　平成２８年度全国平均は下回っているが、施設の老朽化は増加傾向にあり、計画的な施設の更新等の検討が求められる。
②管路経年化率
　法耐用年数を超えた管路延長の割合を示す指標であり、類似団体の平均値を上回っている。管路更新のため、更新計画を検討していく。
③管路更新率　
　管路更新率が、全国平均、類似団体平均よりも下回っているため、一層の管路の更新計画を進める必要がある。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ヘイセイ</t>
    </rPh>
    <rPh sb="18" eb="20">
      <t>ネンド</t>
    </rPh>
    <rPh sb="20" eb="22">
      <t>ゼンコク</t>
    </rPh>
    <rPh sb="22" eb="24">
      <t>ヘイキン</t>
    </rPh>
    <rPh sb="25" eb="27">
      <t>シタマワ</t>
    </rPh>
    <rPh sb="33" eb="35">
      <t>シセツ</t>
    </rPh>
    <rPh sb="36" eb="39">
      <t>ロウキュウカ</t>
    </rPh>
    <rPh sb="40" eb="42">
      <t>ゾウカ</t>
    </rPh>
    <rPh sb="42" eb="44">
      <t>ケイコウ</t>
    </rPh>
    <rPh sb="48" eb="50">
      <t>ケイカク</t>
    </rPh>
    <rPh sb="50" eb="51">
      <t>テキ</t>
    </rPh>
    <rPh sb="52" eb="54">
      <t>シセツ</t>
    </rPh>
    <rPh sb="55" eb="57">
      <t>コウシン</t>
    </rPh>
    <rPh sb="57" eb="58">
      <t>ナド</t>
    </rPh>
    <rPh sb="59" eb="61">
      <t>ケントウ</t>
    </rPh>
    <rPh sb="62" eb="63">
      <t>モト</t>
    </rPh>
    <rPh sb="70" eb="72">
      <t>カンロ</t>
    </rPh>
    <rPh sb="72" eb="75">
      <t>ケイネンカ</t>
    </rPh>
    <rPh sb="75" eb="76">
      <t>リツ</t>
    </rPh>
    <rPh sb="78" eb="79">
      <t>ホウ</t>
    </rPh>
    <rPh sb="79" eb="81">
      <t>タイヨウ</t>
    </rPh>
    <rPh sb="81" eb="83">
      <t>ネンスウ</t>
    </rPh>
    <rPh sb="84" eb="85">
      <t>コ</t>
    </rPh>
    <rPh sb="87" eb="89">
      <t>カンロ</t>
    </rPh>
    <rPh sb="89" eb="91">
      <t>エンチョウ</t>
    </rPh>
    <rPh sb="92" eb="94">
      <t>ワリアイ</t>
    </rPh>
    <rPh sb="95" eb="96">
      <t>シメ</t>
    </rPh>
    <rPh sb="97" eb="99">
      <t>シヒョウ</t>
    </rPh>
    <rPh sb="103" eb="105">
      <t>ルイジ</t>
    </rPh>
    <rPh sb="105" eb="107">
      <t>ダンタイ</t>
    </rPh>
    <rPh sb="108" eb="110">
      <t>ヘイキン</t>
    </rPh>
    <rPh sb="110" eb="111">
      <t>チ</t>
    </rPh>
    <rPh sb="112" eb="114">
      <t>ウワマワ</t>
    </rPh>
    <rPh sb="119" eb="121">
      <t>カンロ</t>
    </rPh>
    <rPh sb="121" eb="123">
      <t>コウシン</t>
    </rPh>
    <rPh sb="127" eb="129">
      <t>コウシン</t>
    </rPh>
    <rPh sb="129" eb="131">
      <t>ケイカク</t>
    </rPh>
    <rPh sb="132" eb="134">
      <t>ケントウ</t>
    </rPh>
    <rPh sb="141" eb="143">
      <t>カンロ</t>
    </rPh>
    <rPh sb="143" eb="145">
      <t>コウシン</t>
    </rPh>
    <rPh sb="145" eb="146">
      <t>リツ</t>
    </rPh>
    <rPh sb="149" eb="151">
      <t>カンロ</t>
    </rPh>
    <rPh sb="151" eb="153">
      <t>コウシン</t>
    </rPh>
    <rPh sb="153" eb="154">
      <t>リツ</t>
    </rPh>
    <rPh sb="156" eb="158">
      <t>ゼンコク</t>
    </rPh>
    <rPh sb="158" eb="160">
      <t>ヘイキン</t>
    </rPh>
    <rPh sb="161" eb="163">
      <t>ルイジ</t>
    </rPh>
    <rPh sb="163" eb="165">
      <t>ダンタイ</t>
    </rPh>
    <rPh sb="165" eb="167">
      <t>ヘイキン</t>
    </rPh>
    <rPh sb="170" eb="172">
      <t>シタマワ</t>
    </rPh>
    <rPh sb="179" eb="181">
      <t>イッソウ</t>
    </rPh>
    <rPh sb="182" eb="184">
      <t>カンロ</t>
    </rPh>
    <rPh sb="185" eb="187">
      <t>コウシン</t>
    </rPh>
    <rPh sb="187" eb="189">
      <t>ケイカク</t>
    </rPh>
    <rPh sb="190" eb="191">
      <t>スス</t>
    </rPh>
    <rPh sb="193" eb="195">
      <t>ヒツヨウ</t>
    </rPh>
    <phoneticPr fontId="4"/>
  </si>
  <si>
    <t>非設置</t>
    <rPh sb="0" eb="1">
      <t>ヒ</t>
    </rPh>
    <rPh sb="1" eb="3">
      <t>セッチ</t>
    </rPh>
    <phoneticPr fontId="4"/>
  </si>
  <si>
    <t>　自己水源を持たない当町としましては、今後も増加する人口と水需要に対処するため、水の確保等は課題となります。
　現在の当町の水道事業の経営の健全性・効率性については昨年度に引き続き順調に推移しておりますが、経常収支比率についてはやや減少しています。
　また、施設、管路の老朽化の状況については昨年同様、より一層の効率的な事業運営、計画的な更新計画の策定を目指す必要があります。</t>
    <rPh sb="1" eb="3">
      <t>ジコ</t>
    </rPh>
    <rPh sb="3" eb="5">
      <t>スイゲン</t>
    </rPh>
    <rPh sb="6" eb="7">
      <t>モ</t>
    </rPh>
    <rPh sb="10" eb="11">
      <t>トウ</t>
    </rPh>
    <rPh sb="11" eb="12">
      <t>マチ</t>
    </rPh>
    <rPh sb="19" eb="21">
      <t>コンゴ</t>
    </rPh>
    <rPh sb="22" eb="24">
      <t>ゾウカ</t>
    </rPh>
    <rPh sb="26" eb="28">
      <t>ジンコウ</t>
    </rPh>
    <rPh sb="29" eb="30">
      <t>ミズ</t>
    </rPh>
    <rPh sb="30" eb="32">
      <t>ジュヨウ</t>
    </rPh>
    <rPh sb="33" eb="35">
      <t>タイショ</t>
    </rPh>
    <rPh sb="40" eb="41">
      <t>ミズ</t>
    </rPh>
    <rPh sb="42" eb="44">
      <t>カクホ</t>
    </rPh>
    <rPh sb="44" eb="45">
      <t>ナド</t>
    </rPh>
    <rPh sb="46" eb="48">
      <t>カダイ</t>
    </rPh>
    <rPh sb="56" eb="58">
      <t>ゲンザイ</t>
    </rPh>
    <rPh sb="59" eb="60">
      <t>トウ</t>
    </rPh>
    <rPh sb="60" eb="61">
      <t>マチ</t>
    </rPh>
    <rPh sb="62" eb="64">
      <t>スイドウ</t>
    </rPh>
    <rPh sb="64" eb="66">
      <t>ジギョウ</t>
    </rPh>
    <rPh sb="67" eb="69">
      <t>ケイエイ</t>
    </rPh>
    <rPh sb="70" eb="73">
      <t>ケンゼンセイ</t>
    </rPh>
    <rPh sb="74" eb="77">
      <t>コウリツセイ</t>
    </rPh>
    <rPh sb="82" eb="85">
      <t>サクネンド</t>
    </rPh>
    <rPh sb="86" eb="87">
      <t>ヒ</t>
    </rPh>
    <rPh sb="88" eb="89">
      <t>ゾク</t>
    </rPh>
    <rPh sb="90" eb="92">
      <t>ジュンチョウ</t>
    </rPh>
    <rPh sb="93" eb="95">
      <t>スイイ</t>
    </rPh>
    <rPh sb="103" eb="105">
      <t>ケイジョウ</t>
    </rPh>
    <rPh sb="105" eb="107">
      <t>シュウシ</t>
    </rPh>
    <rPh sb="107" eb="109">
      <t>ヒリツ</t>
    </rPh>
    <rPh sb="116" eb="118">
      <t>ゲンショウ</t>
    </rPh>
    <rPh sb="129" eb="131">
      <t>シセツ</t>
    </rPh>
    <rPh sb="132" eb="134">
      <t>カンロ</t>
    </rPh>
    <rPh sb="135" eb="138">
      <t>ロウキュウカ</t>
    </rPh>
    <rPh sb="139" eb="141">
      <t>ジョウキョウ</t>
    </rPh>
    <rPh sb="146" eb="148">
      <t>サクネン</t>
    </rPh>
    <rPh sb="148" eb="150">
      <t>ドウヨウ</t>
    </rPh>
    <rPh sb="153" eb="155">
      <t>イッソウ</t>
    </rPh>
    <rPh sb="156" eb="159">
      <t>コウリツテキ</t>
    </rPh>
    <rPh sb="160" eb="162">
      <t>ジギョウ</t>
    </rPh>
    <rPh sb="162" eb="164">
      <t>ウンエイ</t>
    </rPh>
    <rPh sb="165" eb="168">
      <t>ケイカクテキ</t>
    </rPh>
    <rPh sb="169" eb="171">
      <t>コウシン</t>
    </rPh>
    <rPh sb="171" eb="173">
      <t>ケイカク</t>
    </rPh>
    <rPh sb="174" eb="176">
      <t>サクテイ</t>
    </rPh>
    <rPh sb="177" eb="179">
      <t>メザ</t>
    </rPh>
    <rPh sb="180" eb="18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</si>
</sst>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1.06</c:v>
                </c:pt>
                <c:pt idx="1">
                  <c:v>0.19</c:v>
                </c:pt>
                <c:pt idx="2">
                  <c:v>0.74</c:v>
                </c:pt>
                <c:pt idx="3">
                  <c:v>1.1599999999999999</c:v>
                </c:pt>
                <c:pt idx="4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89288"/>
        <c:axId val="25102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89288"/>
        <c:axId val="251029424"/>
      </c:lineChart>
      <c:dateAx>
        <c:axId val="25028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029424"/>
        <c:crosses val="autoZero"/>
        <c:auto val="1"/>
        <c:lblOffset val="100"/>
        <c:baseTimeUnit val="years"/>
      </c:dateAx>
      <c:valAx>
        <c:axId val="25102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289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69.11</c:v>
                </c:pt>
                <c:pt idx="1">
                  <c:v>72.930000000000007</c:v>
                </c:pt>
                <c:pt idx="2">
                  <c:v>72.42</c:v>
                </c:pt>
                <c:pt idx="3">
                  <c:v>73.97</c:v>
                </c:pt>
                <c:pt idx="4">
                  <c:v>74.25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14264"/>
        <c:axId val="25287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14264"/>
        <c:axId val="252872160"/>
      </c:lineChart>
      <c:dateAx>
        <c:axId val="252514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872160"/>
        <c:crosses val="autoZero"/>
        <c:auto val="1"/>
        <c:lblOffset val="100"/>
        <c:baseTimeUnit val="years"/>
      </c:dateAx>
      <c:valAx>
        <c:axId val="25287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1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96.26</c:v>
                </c:pt>
                <c:pt idx="1">
                  <c:v>92.77</c:v>
                </c:pt>
                <c:pt idx="2">
                  <c:v>92.78</c:v>
                </c:pt>
                <c:pt idx="3">
                  <c:v>92.27</c:v>
                </c:pt>
                <c:pt idx="4">
                  <c:v>92.34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73336"/>
        <c:axId val="25287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73336"/>
        <c:axId val="252873728"/>
      </c:lineChart>
      <c:dateAx>
        <c:axId val="252873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873728"/>
        <c:crosses val="autoZero"/>
        <c:auto val="1"/>
        <c:lblOffset val="100"/>
        <c:baseTimeUnit val="years"/>
      </c:dateAx>
      <c:valAx>
        <c:axId val="25287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87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116.6</c:v>
                </c:pt>
                <c:pt idx="1">
                  <c:v>117.46</c:v>
                </c:pt>
                <c:pt idx="2">
                  <c:v>117.01</c:v>
                </c:pt>
                <c:pt idx="3">
                  <c:v>117.34</c:v>
                </c:pt>
                <c:pt idx="4">
                  <c:v>114.4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77200"/>
        <c:axId val="25130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77200"/>
        <c:axId val="251302936"/>
      </c:lineChart>
      <c:dateAx>
        <c:axId val="25197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302936"/>
        <c:crosses val="autoZero"/>
        <c:auto val="1"/>
        <c:lblOffset val="100"/>
        <c:baseTimeUnit val="years"/>
      </c:dateAx>
      <c:valAx>
        <c:axId val="251302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97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39.61</c:v>
                </c:pt>
                <c:pt idx="1">
                  <c:v>40.96</c:v>
                </c:pt>
                <c:pt idx="2">
                  <c:v>42.54</c:v>
                </c:pt>
                <c:pt idx="3">
                  <c:v>42.73</c:v>
                </c:pt>
                <c:pt idx="4">
                  <c:v>44.16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51152"/>
        <c:axId val="25255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51152"/>
        <c:axId val="252555632"/>
      </c:lineChart>
      <c:dateAx>
        <c:axId val="25255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555632"/>
        <c:crosses val="autoZero"/>
        <c:auto val="1"/>
        <c:lblOffset val="100"/>
        <c:baseTimeUnit val="years"/>
      </c:dateAx>
      <c:valAx>
        <c:axId val="25255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5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62.8</c:v>
                </c:pt>
                <c:pt idx="2">
                  <c:v>62.37</c:v>
                </c:pt>
                <c:pt idx="3">
                  <c:v>49.01</c:v>
                </c:pt>
                <c:pt idx="4">
                  <c:v>48.95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12696"/>
        <c:axId val="2525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12696"/>
        <c:axId val="252513088"/>
      </c:lineChart>
      <c:dateAx>
        <c:axId val="252512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513088"/>
        <c:crosses val="autoZero"/>
        <c:auto val="1"/>
        <c:lblOffset val="100"/>
        <c:baseTimeUnit val="years"/>
      </c:dateAx>
      <c:valAx>
        <c:axId val="2525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1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14656"/>
        <c:axId val="25231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14656"/>
        <c:axId val="252319400"/>
      </c:lineChart>
      <c:dateAx>
        <c:axId val="25251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19400"/>
        <c:crosses val="autoZero"/>
        <c:auto val="1"/>
        <c:lblOffset val="100"/>
        <c:baseTimeUnit val="years"/>
      </c:dateAx>
      <c:valAx>
        <c:axId val="252319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1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1475.43</c:v>
                </c:pt>
                <c:pt idx="1">
                  <c:v>1072.6099999999999</c:v>
                </c:pt>
                <c:pt idx="2">
                  <c:v>891.59</c:v>
                </c:pt>
                <c:pt idx="3">
                  <c:v>932.06</c:v>
                </c:pt>
                <c:pt idx="4">
                  <c:v>942.11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20576"/>
        <c:axId val="25232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20576"/>
        <c:axId val="252320968"/>
      </c:lineChart>
      <c:dateAx>
        <c:axId val="25232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20968"/>
        <c:crosses val="autoZero"/>
        <c:auto val="1"/>
        <c:lblOffset val="100"/>
        <c:baseTimeUnit val="years"/>
      </c:dateAx>
      <c:valAx>
        <c:axId val="252320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32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144.74</c:v>
                </c:pt>
                <c:pt idx="1">
                  <c:v>129.19999999999999</c:v>
                </c:pt>
                <c:pt idx="2">
                  <c:v>118.29</c:v>
                </c:pt>
                <c:pt idx="3">
                  <c:v>102.75</c:v>
                </c:pt>
                <c:pt idx="4">
                  <c:v>89.82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22144"/>
        <c:axId val="25232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22144"/>
        <c:axId val="252322536"/>
      </c:lineChart>
      <c:dateAx>
        <c:axId val="25232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22536"/>
        <c:crosses val="autoZero"/>
        <c:auto val="1"/>
        <c:lblOffset val="100"/>
        <c:baseTimeUnit val="years"/>
      </c:dateAx>
      <c:valAx>
        <c:axId val="252322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32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109.54</c:v>
                </c:pt>
                <c:pt idx="1">
                  <c:v>108.89</c:v>
                </c:pt>
                <c:pt idx="2">
                  <c:v>105.46</c:v>
                </c:pt>
                <c:pt idx="3">
                  <c:v>107.89</c:v>
                </c:pt>
                <c:pt idx="4">
                  <c:v>105.93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12304"/>
        <c:axId val="252511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12304"/>
        <c:axId val="252511912"/>
      </c:lineChart>
      <c:dateAx>
        <c:axId val="25251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511912"/>
        <c:crosses val="autoZero"/>
        <c:auto val="1"/>
        <c:lblOffset val="100"/>
        <c:baseTimeUnit val="years"/>
      </c:dateAx>
      <c:valAx>
        <c:axId val="252511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51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139.27000000000001</c:v>
                </c:pt>
                <c:pt idx="1">
                  <c:v>140.91999999999999</c:v>
                </c:pt>
                <c:pt idx="2">
                  <c:v>144.41</c:v>
                </c:pt>
                <c:pt idx="3">
                  <c:v>141.75</c:v>
                </c:pt>
                <c:pt idx="4">
                  <c:v>143.57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70592"/>
        <c:axId val="25287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70592"/>
        <c:axId val="252870984"/>
      </c:lineChart>
      <c:dateAx>
        <c:axId val="25287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870984"/>
        <c:crosses val="autoZero"/>
        <c:auto val="1"/>
        <c:lblOffset val="100"/>
        <c:baseTimeUnit val="years"/>
      </c:dateAx>
      <c:valAx>
        <c:axId val="25287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87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4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埼玉県　滑川町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A6</v>
      </c>
      <c r="X8" s="83"/>
      <c r="Y8" s="83"/>
      <c r="Z8" s="83"/>
      <c r="AA8" s="83"/>
      <c r="AB8" s="83"/>
      <c r="AC8" s="83"/>
      <c r="AD8" s="84" t="s">
        <v>118</v>
      </c>
      <c r="AE8" s="84"/>
      <c r="AF8" s="84"/>
      <c r="AG8" s="84"/>
      <c r="AH8" s="84"/>
      <c r="AI8" s="84"/>
      <c r="AJ8" s="84"/>
      <c r="AK8" s="5"/>
      <c r="AL8" s="71">
        <f>データ!$R$6</f>
        <v>18286</v>
      </c>
      <c r="AM8" s="71"/>
      <c r="AN8" s="71"/>
      <c r="AO8" s="71"/>
      <c r="AP8" s="71"/>
      <c r="AQ8" s="71"/>
      <c r="AR8" s="71"/>
      <c r="AS8" s="71"/>
      <c r="AT8" s="67">
        <f>データ!$S$6</f>
        <v>29.68</v>
      </c>
      <c r="AU8" s="68"/>
      <c r="AV8" s="68"/>
      <c r="AW8" s="68"/>
      <c r="AX8" s="68"/>
      <c r="AY8" s="68"/>
      <c r="AZ8" s="68"/>
      <c r="BA8" s="68"/>
      <c r="BB8" s="70">
        <f>データ!$T$6</f>
        <v>616.11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87.59</v>
      </c>
      <c r="J10" s="68"/>
      <c r="K10" s="68"/>
      <c r="L10" s="68"/>
      <c r="M10" s="68"/>
      <c r="N10" s="68"/>
      <c r="O10" s="69"/>
      <c r="P10" s="70">
        <f>データ!$P$6</f>
        <v>99.84</v>
      </c>
      <c r="Q10" s="70"/>
      <c r="R10" s="70"/>
      <c r="S10" s="70"/>
      <c r="T10" s="70"/>
      <c r="U10" s="70"/>
      <c r="V10" s="70"/>
      <c r="W10" s="71">
        <f>データ!$Q$6</f>
        <v>2268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18313</v>
      </c>
      <c r="AM10" s="71"/>
      <c r="AN10" s="71"/>
      <c r="AO10" s="71"/>
      <c r="AP10" s="71"/>
      <c r="AQ10" s="71"/>
      <c r="AR10" s="71"/>
      <c r="AS10" s="71"/>
      <c r="AT10" s="67">
        <f>データ!$V$6</f>
        <v>29.35</v>
      </c>
      <c r="AU10" s="68"/>
      <c r="AV10" s="68"/>
      <c r="AW10" s="68"/>
      <c r="AX10" s="68"/>
      <c r="AY10" s="68"/>
      <c r="AZ10" s="68"/>
      <c r="BA10" s="68"/>
      <c r="BB10" s="70">
        <f>データ!$W$6</f>
        <v>623.95000000000005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113417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滑川町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87.59</v>
      </c>
      <c r="P6" s="35">
        <f t="shared" si="3"/>
        <v>99.84</v>
      </c>
      <c r="Q6" s="35">
        <f t="shared" si="3"/>
        <v>2268</v>
      </c>
      <c r="R6" s="35">
        <f t="shared" si="3"/>
        <v>18286</v>
      </c>
      <c r="S6" s="35">
        <f t="shared" si="3"/>
        <v>29.68</v>
      </c>
      <c r="T6" s="35">
        <f t="shared" si="3"/>
        <v>616.11</v>
      </c>
      <c r="U6" s="35">
        <f t="shared" si="3"/>
        <v>18313</v>
      </c>
      <c r="V6" s="35">
        <f t="shared" si="3"/>
        <v>29.35</v>
      </c>
      <c r="W6" s="35">
        <f t="shared" si="3"/>
        <v>623.95000000000005</v>
      </c>
      <c r="X6" s="36">
        <f>IF(X7="",NA(),X7)</f>
        <v>116.6</v>
      </c>
      <c r="Y6" s="36">
        <f t="shared" ref="Y6:AG6" si="4">IF(Y7="",NA(),Y7)</f>
        <v>117.46</v>
      </c>
      <c r="Z6" s="36">
        <f t="shared" si="4"/>
        <v>117.01</v>
      </c>
      <c r="AA6" s="36">
        <f t="shared" si="4"/>
        <v>117.34</v>
      </c>
      <c r="AB6" s="36">
        <f t="shared" si="4"/>
        <v>114.4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1475.43</v>
      </c>
      <c r="AU6" s="36">
        <f t="shared" ref="AU6:BC6" si="6">IF(AU7="",NA(),AU7)</f>
        <v>1072.6099999999999</v>
      </c>
      <c r="AV6" s="36">
        <f t="shared" si="6"/>
        <v>891.59</v>
      </c>
      <c r="AW6" s="36">
        <f t="shared" si="6"/>
        <v>932.06</v>
      </c>
      <c r="AX6" s="36">
        <f t="shared" si="6"/>
        <v>942.11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144.74</v>
      </c>
      <c r="BF6" s="36">
        <f t="shared" ref="BF6:BN6" si="7">IF(BF7="",NA(),BF7)</f>
        <v>129.19999999999999</v>
      </c>
      <c r="BG6" s="36">
        <f t="shared" si="7"/>
        <v>118.29</v>
      </c>
      <c r="BH6" s="36">
        <f t="shared" si="7"/>
        <v>102.75</v>
      </c>
      <c r="BI6" s="36">
        <f t="shared" si="7"/>
        <v>89.82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109.54</v>
      </c>
      <c r="BQ6" s="36">
        <f t="shared" ref="BQ6:BY6" si="8">IF(BQ7="",NA(),BQ7)</f>
        <v>108.89</v>
      </c>
      <c r="BR6" s="36">
        <f t="shared" si="8"/>
        <v>105.46</v>
      </c>
      <c r="BS6" s="36">
        <f t="shared" si="8"/>
        <v>107.89</v>
      </c>
      <c r="BT6" s="36">
        <f t="shared" si="8"/>
        <v>105.93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139.27000000000001</v>
      </c>
      <c r="CB6" s="36">
        <f t="shared" ref="CB6:CJ6" si="9">IF(CB7="",NA(),CB7)</f>
        <v>140.91999999999999</v>
      </c>
      <c r="CC6" s="36">
        <f t="shared" si="9"/>
        <v>144.41</v>
      </c>
      <c r="CD6" s="36">
        <f t="shared" si="9"/>
        <v>141.75</v>
      </c>
      <c r="CE6" s="36">
        <f t="shared" si="9"/>
        <v>143.57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69.11</v>
      </c>
      <c r="CM6" s="36">
        <f t="shared" ref="CM6:CU6" si="10">IF(CM7="",NA(),CM7)</f>
        <v>72.930000000000007</v>
      </c>
      <c r="CN6" s="36">
        <f t="shared" si="10"/>
        <v>72.42</v>
      </c>
      <c r="CO6" s="36">
        <f t="shared" si="10"/>
        <v>73.97</v>
      </c>
      <c r="CP6" s="36">
        <f t="shared" si="10"/>
        <v>74.25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96.26</v>
      </c>
      <c r="CX6" s="36">
        <f t="shared" ref="CX6:DF6" si="11">IF(CX7="",NA(),CX7)</f>
        <v>92.77</v>
      </c>
      <c r="CY6" s="36">
        <f t="shared" si="11"/>
        <v>92.78</v>
      </c>
      <c r="CZ6" s="36">
        <f t="shared" si="11"/>
        <v>92.27</v>
      </c>
      <c r="DA6" s="36">
        <f t="shared" si="11"/>
        <v>92.34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39.61</v>
      </c>
      <c r="DI6" s="36">
        <f t="shared" ref="DI6:DQ6" si="12">IF(DI7="",NA(),DI7)</f>
        <v>40.96</v>
      </c>
      <c r="DJ6" s="36">
        <f t="shared" si="12"/>
        <v>42.54</v>
      </c>
      <c r="DK6" s="36">
        <f t="shared" si="12"/>
        <v>42.73</v>
      </c>
      <c r="DL6" s="36">
        <f t="shared" si="12"/>
        <v>44.16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58.1</v>
      </c>
      <c r="DT6" s="36">
        <f t="shared" ref="DT6:EB6" si="13">IF(DT7="",NA(),DT7)</f>
        <v>62.8</v>
      </c>
      <c r="DU6" s="36">
        <f t="shared" si="13"/>
        <v>62.37</v>
      </c>
      <c r="DV6" s="36">
        <f t="shared" si="13"/>
        <v>49.01</v>
      </c>
      <c r="DW6" s="36">
        <f t="shared" si="13"/>
        <v>48.95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1.06</v>
      </c>
      <c r="EE6" s="36">
        <f t="shared" ref="EE6:EM6" si="14">IF(EE7="",NA(),EE7)</f>
        <v>0.19</v>
      </c>
      <c r="EF6" s="36">
        <f t="shared" si="14"/>
        <v>0.74</v>
      </c>
      <c r="EG6" s="36">
        <f t="shared" si="14"/>
        <v>1.1599999999999999</v>
      </c>
      <c r="EH6" s="36">
        <f t="shared" si="14"/>
        <v>0.46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113417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87.59</v>
      </c>
      <c r="P7" s="39">
        <v>99.84</v>
      </c>
      <c r="Q7" s="39">
        <v>2268</v>
      </c>
      <c r="R7" s="39">
        <v>18286</v>
      </c>
      <c r="S7" s="39">
        <v>29.68</v>
      </c>
      <c r="T7" s="39">
        <v>616.11</v>
      </c>
      <c r="U7" s="39">
        <v>18313</v>
      </c>
      <c r="V7" s="39">
        <v>29.35</v>
      </c>
      <c r="W7" s="39">
        <v>623.95000000000005</v>
      </c>
      <c r="X7" s="39">
        <v>116.6</v>
      </c>
      <c r="Y7" s="39">
        <v>117.46</v>
      </c>
      <c r="Z7" s="39">
        <v>117.01</v>
      </c>
      <c r="AA7" s="39">
        <v>117.34</v>
      </c>
      <c r="AB7" s="39">
        <v>114.4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1475.43</v>
      </c>
      <c r="AU7" s="39">
        <v>1072.6099999999999</v>
      </c>
      <c r="AV7" s="39">
        <v>891.59</v>
      </c>
      <c r="AW7" s="39">
        <v>932.06</v>
      </c>
      <c r="AX7" s="39">
        <v>942.11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144.74</v>
      </c>
      <c r="BF7" s="39">
        <v>129.19999999999999</v>
      </c>
      <c r="BG7" s="39">
        <v>118.29</v>
      </c>
      <c r="BH7" s="39">
        <v>102.75</v>
      </c>
      <c r="BI7" s="39">
        <v>89.82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109.54</v>
      </c>
      <c r="BQ7" s="39">
        <v>108.89</v>
      </c>
      <c r="BR7" s="39">
        <v>105.46</v>
      </c>
      <c r="BS7" s="39">
        <v>107.89</v>
      </c>
      <c r="BT7" s="39">
        <v>105.93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139.27000000000001</v>
      </c>
      <c r="CB7" s="39">
        <v>140.91999999999999</v>
      </c>
      <c r="CC7" s="39">
        <v>144.41</v>
      </c>
      <c r="CD7" s="39">
        <v>141.75</v>
      </c>
      <c r="CE7" s="39">
        <v>143.57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69.11</v>
      </c>
      <c r="CM7" s="39">
        <v>72.930000000000007</v>
      </c>
      <c r="CN7" s="39">
        <v>72.42</v>
      </c>
      <c r="CO7" s="39">
        <v>73.97</v>
      </c>
      <c r="CP7" s="39">
        <v>74.25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96.26</v>
      </c>
      <c r="CX7" s="39">
        <v>92.77</v>
      </c>
      <c r="CY7" s="39">
        <v>92.78</v>
      </c>
      <c r="CZ7" s="39">
        <v>92.27</v>
      </c>
      <c r="DA7" s="39">
        <v>92.34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39.61</v>
      </c>
      <c r="DI7" s="39">
        <v>40.96</v>
      </c>
      <c r="DJ7" s="39">
        <v>42.54</v>
      </c>
      <c r="DK7" s="39">
        <v>42.73</v>
      </c>
      <c r="DL7" s="39">
        <v>44.16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58.1</v>
      </c>
      <c r="DT7" s="39">
        <v>62.8</v>
      </c>
      <c r="DU7" s="39">
        <v>62.37</v>
      </c>
      <c r="DV7" s="39">
        <v>49.01</v>
      </c>
      <c r="DW7" s="39">
        <v>48.95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1.06</v>
      </c>
      <c r="EE7" s="39">
        <v>0.19</v>
      </c>
      <c r="EF7" s="39">
        <v>0.74</v>
      </c>
      <c r="EG7" s="39">
        <v>1.1599999999999999</v>
      </c>
      <c r="EH7" s="39">
        <v>0.46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松浦　章子</cp:lastModifiedBy>
  <cp:lastPrinted>2018-02-13T01:45:14Z</cp:lastPrinted>
  <dcterms:created xsi:type="dcterms:W3CDTF">2017-12-25T01:25:16Z</dcterms:created>
  <dcterms:modified xsi:type="dcterms:W3CDTF">2018-02-13T01:45:20Z</dcterms:modified>
  <cp:category/>
</cp:coreProperties>
</file>