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049\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<sst xmlns="http://schemas.openxmlformats.org/spreadsheetml/2006/main" count="232" uniqueCount="120">
  <si>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</si>
  <si>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</si>
  <si>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</si>
  <si>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</si>
  <si>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</si>
  <si>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</si>
  <si>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</si>
  <si>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</si>
  <si>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</si>
  <si>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</si>
  <si>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</si>
  <si>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</si>
  <si>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</si>
  <si>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</si>
  <si>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</si>
  <si>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</si>
  <si>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</si>
  <si>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</si>
  <si>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</si>
  <si>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</si>
  <si>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</si>
  <si>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</si>
  <si>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</si>
  <si>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</si>
  <si>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</si>
  <si>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</si>
  <si>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</si>
  <si>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</si>
  <si>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</si>
  <si>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</si>
  <si>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</si>
  <si>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</si>
  <si>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</si>
  <si>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</si>
  <si>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</si>
  <si>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</si>
  <si>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</si>
  <si>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</si>
  <si>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</si>
  <si>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</si>
  <si>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</si>
  <si>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</si>
  <si>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</si>
  <si>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</si>
  <si>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</si>
  <si>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</si>
  <si>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</si>
  <si>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</si>
  <si>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</si>
  <si>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</si>
  <si>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</si>
  <si>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</si>
  <si>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</si>
  <si>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</si>
  <si>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</si>
  <si>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</si>
  <si>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</si>
  <si>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</si>
  <si>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</si>
  <si>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</si>
  <si>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</si>
  <si>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</si>
  <si>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</si>
  <si>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</si>
  <si>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</si>
  <si>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</si>
  <si>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</si>
  <si>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</si>
  <si>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</si>
  <si>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</si>
  <si>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</si>
  <si>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</si>
  <si>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</si>
  <si>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</si>
  <si>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</si>
  <si>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</si>
  <si>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</si>
  <si>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</si>
  <si>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</si>
  <si>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</si>
  <si>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</si>
  <si>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</si>
  <si>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</si>
  <si>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</si>
  <si>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</si>
  <si>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</si>
  <si>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</si>
  <si>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</si>
  <si>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</si>
  <si>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</si>
  <si>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</si>
  <si>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</si>
  <si>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</si>
  <si>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</si>
  <si>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</si>
  <si>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</si>
  <si>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</si>
  <si>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</si>
  <si>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</si>
  <si>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</si>
  <si>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</si>
  <si>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</si>
  <si>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</si>
  <si>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</si>
  <si>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</si>
  <si>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加須市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</si>
  <si>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</si>
  <si>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</si>
  <si>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</si>
  <si>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</si>
  <si>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</si>
  <si>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</si>
  <si>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</si>
  <si>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</si>
  <si>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</si>
  <si>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</si>
  <si>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</si>
  <si>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については、同水準で推移しており、黒字経営を維持しているものの、類似団体平均を下回っており、今後、給水収益の減少や設備投資（浄水場統廃合）に伴う費用（資産減耗費等）の更なる増加が見込まれるため、料金収入の確保を図り、経費の削減や有収率の向上に努め、更なる経営改善に取り組む必要がある。
③流動比率については、100％を超えており、短期的な債務に対する支払能力は有しているものの、類似団体平均値を下回っているため、今後も料金収入の確保や計画的な企業債の借り入れ等を行う必要がある。
④企業債残高対給水収益比率については、給水収益が減少基調にあるものの、企業債借入の抑制により、債務残高の圧縮を計画的に実施しているところであるが、類似団体に比べ高い水準であり、今後も設備投資（浄水場統廃合）費用の増加が続くため、債務残高も一時的に増加すると考えられる。そのため、決算毎の収支見通しを逐次見直し、収支の均衡を図る必要がある。
⑤料金回収率の減少及び⑥給水原価の増加については、有収水量の減少が主たる要因である。また、給水原価については、有収水量の減少のほか、浄水場の統廃合に伴う配水池の取り壊し等により総費用が増加したためであり、類似団体との乖離や今後の設備投資（浄水場統廃合）の増加を踏まえ、更なる経営の健全化を図る必要がある。
⑦施設利用率については、前年度より増加しているものの、施設能力の5割程度である。今後の水需要の動向を踏まえると、減少基調は更に続くものと推測する。なお、現在、施設の効率化を図るため、浄水場の統廃合（ダウンサイジング）を行っているため、中長期的な視点で施設利用率の向上を目指す。
⑧有収率については、年々減少しているため、今後も引き続き、老朽管の布設替えの推進や漏水調査を実施すること等により、有収率の向上に努めていく必要がある。</t>
    <rPh sb="1" eb="3">
      <t>ケイジョウ</t>
    </rPh>
    <rPh sb="3" eb="5">
      <t>シュウシ</t>
    </rPh>
    <rPh sb="5" eb="7">
      <t>ヒリツ</t>
    </rPh>
    <rPh sb="17" eb="19">
      <t>スイイ</t>
    </rPh>
    <rPh sb="24" eb="26">
      <t>クロジ</t>
    </rPh>
    <rPh sb="26" eb="28">
      <t>ケイエイ</t>
    </rPh>
    <rPh sb="29" eb="31">
      <t>イジ</t>
    </rPh>
    <rPh sb="39" eb="41">
      <t>ルイジ</t>
    </rPh>
    <rPh sb="41" eb="43">
      <t>ダンタイ</t>
    </rPh>
    <rPh sb="43" eb="45">
      <t>ヘイキン</t>
    </rPh>
    <rPh sb="46" eb="48">
      <t>シタマワ</t>
    </rPh>
    <rPh sb="53" eb="55">
      <t>コンゴ</t>
    </rPh>
    <rPh sb="56" eb="58">
      <t>キュウスイ</t>
    </rPh>
    <rPh sb="58" eb="60">
      <t>シュウエキ</t>
    </rPh>
    <rPh sb="61" eb="63">
      <t>ゲンショウ</t>
    </rPh>
    <rPh sb="64" eb="66">
      <t>セツビ</t>
    </rPh>
    <rPh sb="66" eb="68">
      <t>トウシ</t>
    </rPh>
    <rPh sb="69" eb="72">
      <t>ジョウスイジョウ</t>
    </rPh>
    <rPh sb="72" eb="75">
      <t>トウハイゴウ</t>
    </rPh>
    <rPh sb="77" eb="78">
      <t>トモナ</t>
    </rPh>
    <rPh sb="79" eb="81">
      <t>ヒヨウ</t>
    </rPh>
    <rPh sb="82" eb="84">
      <t>シサン</t>
    </rPh>
    <rPh sb="84" eb="86">
      <t>ゲンモウ</t>
    </rPh>
    <rPh sb="86" eb="87">
      <t>ヒ</t>
    </rPh>
    <rPh sb="87" eb="88">
      <t>ナド</t>
    </rPh>
    <rPh sb="90" eb="91">
      <t>サラ</t>
    </rPh>
    <rPh sb="93" eb="95">
      <t>ゾウカ</t>
    </rPh>
    <rPh sb="96" eb="98">
      <t>ミコ</t>
    </rPh>
    <rPh sb="104" eb="106">
      <t>リョウキン</t>
    </rPh>
    <rPh sb="106" eb="108">
      <t>シュウニュウ</t>
    </rPh>
    <rPh sb="109" eb="111">
      <t>カクホ</t>
    </rPh>
    <rPh sb="112" eb="113">
      <t>ハカ</t>
    </rPh>
    <rPh sb="115" eb="117">
      <t>ケイヒ</t>
    </rPh>
    <rPh sb="118" eb="120">
      <t>サクゲン</t>
    </rPh>
    <rPh sb="121" eb="124">
      <t>ユウシュウリツ</t>
    </rPh>
    <rPh sb="125" eb="127">
      <t>コウジョウ</t>
    </rPh>
    <rPh sb="128" eb="129">
      <t>ツト</t>
    </rPh>
    <rPh sb="131" eb="132">
      <t>サラ</t>
    </rPh>
    <rPh sb="134" eb="136">
      <t>ケイエイ</t>
    </rPh>
    <rPh sb="136" eb="138">
      <t>カイゼン</t>
    </rPh>
    <rPh sb="139" eb="140">
      <t>ト</t>
    </rPh>
    <rPh sb="141" eb="142">
      <t>ク</t>
    </rPh>
    <rPh sb="143" eb="145">
      <t>ヒツヨウ</t>
    </rPh>
    <rPh sb="152" eb="154">
      <t>リュウドウ</t>
    </rPh>
    <rPh sb="154" eb="156">
      <t>ヒリツ</t>
    </rPh>
    <rPh sb="167" eb="168">
      <t>コ</t>
    </rPh>
    <rPh sb="173" eb="176">
      <t>タンキテキ</t>
    </rPh>
    <rPh sb="177" eb="179">
      <t>サイム</t>
    </rPh>
    <rPh sb="180" eb="181">
      <t>タイ</t>
    </rPh>
    <rPh sb="183" eb="185">
      <t>シハライ</t>
    </rPh>
    <rPh sb="185" eb="187">
      <t>ノウリョク</t>
    </rPh>
    <rPh sb="188" eb="189">
      <t>ユウ</t>
    </rPh>
    <rPh sb="197" eb="199">
      <t>ルイジ</t>
    </rPh>
    <rPh sb="199" eb="201">
      <t>ダンタイ</t>
    </rPh>
    <rPh sb="201" eb="203">
      <t>ヘイキン</t>
    </rPh>
    <rPh sb="203" eb="204">
      <t>チ</t>
    </rPh>
    <rPh sb="205" eb="207">
      <t>シタマワ</t>
    </rPh>
    <rPh sb="214" eb="216">
      <t>コンゴ</t>
    </rPh>
    <rPh sb="217" eb="219">
      <t>リョウキン</t>
    </rPh>
    <rPh sb="219" eb="221">
      <t>シュウニュウ</t>
    </rPh>
    <rPh sb="222" eb="224">
      <t>カクホ</t>
    </rPh>
    <rPh sb="225" eb="228">
      <t>ケイカクテキ</t>
    </rPh>
    <rPh sb="229" eb="231">
      <t>キギョウ</t>
    </rPh>
    <rPh sb="231" eb="232">
      <t>サイ</t>
    </rPh>
    <rPh sb="233" eb="234">
      <t>カ</t>
    </rPh>
    <rPh sb="235" eb="236">
      <t>イ</t>
    </rPh>
    <rPh sb="237" eb="238">
      <t>ナド</t>
    </rPh>
    <rPh sb="239" eb="240">
      <t>オコナ</t>
    </rPh>
    <rPh sb="241" eb="243">
      <t>ヒツヨウ</t>
    </rPh>
    <rPh sb="250" eb="252">
      <t>キギョウ</t>
    </rPh>
    <rPh sb="252" eb="253">
      <t>サイ</t>
    </rPh>
    <rPh sb="253" eb="255">
      <t>ザンダカ</t>
    </rPh>
    <rPh sb="255" eb="256">
      <t>タイ</t>
    </rPh>
    <rPh sb="256" eb="258">
      <t>キュウスイ</t>
    </rPh>
    <rPh sb="258" eb="260">
      <t>シュウエキ</t>
    </rPh>
    <rPh sb="260" eb="262">
      <t>ヒリツ</t>
    </rPh>
    <rPh sb="268" eb="270">
      <t>キュウスイ</t>
    </rPh>
    <rPh sb="270" eb="272">
      <t>シュウエキ</t>
    </rPh>
    <rPh sb="273" eb="275">
      <t>ゲンショウ</t>
    </rPh>
    <rPh sb="275" eb="277">
      <t>キチョウ</t>
    </rPh>
    <rPh sb="284" eb="286">
      <t>キギョウ</t>
    </rPh>
    <rPh sb="286" eb="287">
      <t>サイ</t>
    </rPh>
    <rPh sb="287" eb="289">
      <t>カリイレ</t>
    </rPh>
    <rPh sb="290" eb="292">
      <t>ヨクセイ</t>
    </rPh>
    <rPh sb="296" eb="298">
      <t>サイム</t>
    </rPh>
    <rPh sb="298" eb="300">
      <t>ザンダカ</t>
    </rPh>
    <rPh sb="301" eb="303">
      <t>アッシュク</t>
    </rPh>
    <rPh sb="304" eb="307">
      <t>ケイカクテキ</t>
    </rPh>
    <rPh sb="308" eb="310">
      <t>ジッシ</t>
    </rPh>
    <rPh sb="322" eb="324">
      <t>ルイジ</t>
    </rPh>
    <rPh sb="324" eb="326">
      <t>ダンタイ</t>
    </rPh>
    <rPh sb="327" eb="328">
      <t>クラ</t>
    </rPh>
    <rPh sb="329" eb="330">
      <t>タカ</t>
    </rPh>
    <rPh sb="331" eb="333">
      <t>スイジュン</t>
    </rPh>
    <rPh sb="337" eb="339">
      <t>コンゴ</t>
    </rPh>
    <rPh sb="340" eb="342">
      <t>セツビ</t>
    </rPh>
    <rPh sb="342" eb="344">
      <t>トウシ</t>
    </rPh>
    <rPh sb="345" eb="348">
      <t>ジョウスイジョウ</t>
    </rPh>
    <rPh sb="348" eb="351">
      <t>トウハイゴウ</t>
    </rPh>
    <rPh sb="352" eb="354">
      <t>ヒヨウ</t>
    </rPh>
    <rPh sb="355" eb="357">
      <t>ゾウカ</t>
    </rPh>
    <rPh sb="358" eb="359">
      <t>ツヅ</t>
    </rPh>
    <rPh sb="363" eb="365">
      <t>サイム</t>
    </rPh>
    <rPh sb="365" eb="367">
      <t>ザンダカ</t>
    </rPh>
    <rPh sb="368" eb="371">
      <t>イチジテキ</t>
    </rPh>
    <rPh sb="372" eb="374">
      <t>ゾウカ</t>
    </rPh>
    <rPh sb="377" eb="378">
      <t>カンガ</t>
    </rPh>
    <rPh sb="388" eb="390">
      <t>ケッサン</t>
    </rPh>
    <rPh sb="390" eb="391">
      <t>ゴト</t>
    </rPh>
    <rPh sb="392" eb="394">
      <t>シュウシ</t>
    </rPh>
    <rPh sb="394" eb="396">
      <t>ミトオ</t>
    </rPh>
    <rPh sb="398" eb="400">
      <t>チクジ</t>
    </rPh>
    <rPh sb="400" eb="402">
      <t>ミナオ</t>
    </rPh>
    <rPh sb="404" eb="406">
      <t>シュウシ</t>
    </rPh>
    <rPh sb="407" eb="409">
      <t>キンコウ</t>
    </rPh>
    <rPh sb="410" eb="411">
      <t>ハカ</t>
    </rPh>
    <rPh sb="412" eb="414">
      <t>ヒツヨウ</t>
    </rPh>
    <rPh sb="421" eb="423">
      <t>リョウキン</t>
    </rPh>
    <rPh sb="423" eb="425">
      <t>カイシュウ</t>
    </rPh>
    <rPh sb="425" eb="426">
      <t>リツ</t>
    </rPh>
    <rPh sb="427" eb="429">
      <t>ゲンショウ</t>
    </rPh>
    <rPh sb="429" eb="430">
      <t>オヨ</t>
    </rPh>
    <rPh sb="432" eb="434">
      <t>キュウスイ</t>
    </rPh>
    <rPh sb="434" eb="436">
      <t>ゲンカ</t>
    </rPh>
    <rPh sb="437" eb="439">
      <t>ゾウカ</t>
    </rPh>
    <rPh sb="445" eb="447">
      <t>ユウシュウ</t>
    </rPh>
    <rPh sb="447" eb="449">
      <t>スイリョウ</t>
    </rPh>
    <rPh sb="450" eb="452">
      <t>ゲンショウ</t>
    </rPh>
    <rPh sb="453" eb="454">
      <t>シュ</t>
    </rPh>
    <rPh sb="456" eb="458">
      <t>ヨウイン</t>
    </rPh>
    <rPh sb="465" eb="467">
      <t>キュウスイ</t>
    </rPh>
    <rPh sb="467" eb="469">
      <t>ゲンカ</t>
    </rPh>
    <rPh sb="475" eb="477">
      <t>ユウシュウ</t>
    </rPh>
    <rPh sb="477" eb="479">
      <t>スイリョウ</t>
    </rPh>
    <rPh sb="480" eb="482">
      <t>ゲンショウ</t>
    </rPh>
    <rPh sb="486" eb="489">
      <t>ジョウスイジョウ</t>
    </rPh>
    <rPh sb="490" eb="493">
      <t>トウハイゴウ</t>
    </rPh>
    <rPh sb="494" eb="495">
      <t>トモナ</t>
    </rPh>
    <rPh sb="496" eb="499">
      <t>ハイスイチ</t>
    </rPh>
    <rPh sb="500" eb="501">
      <t>ト</t>
    </rPh>
    <rPh sb="502" eb="503">
      <t>コワ</t>
    </rPh>
    <rPh sb="504" eb="505">
      <t>ナド</t>
    </rPh>
    <rPh sb="508" eb="511">
      <t>ソウヒヨウ</t>
    </rPh>
    <rPh sb="512" eb="514">
      <t>ゾウカ</t>
    </rPh>
    <rPh sb="522" eb="524">
      <t>ルイジ</t>
    </rPh>
    <rPh sb="524" eb="526">
      <t>ダンタイ</t>
    </rPh>
    <rPh sb="528" eb="530">
      <t>カイリ</t>
    </rPh>
    <rPh sb="531" eb="533">
      <t>コンゴ</t>
    </rPh>
    <rPh sb="534" eb="536">
      <t>セツビ</t>
    </rPh>
    <rPh sb="536" eb="538">
      <t>トウシ</t>
    </rPh>
    <rPh sb="539" eb="542">
      <t>ジョウスイジョウ</t>
    </rPh>
    <rPh sb="542" eb="545">
      <t>トウハイゴウ</t>
    </rPh>
    <rPh sb="547" eb="549">
      <t>ゾウカ</t>
    </rPh>
    <rPh sb="550" eb="551">
      <t>フ</t>
    </rPh>
    <rPh sb="554" eb="555">
      <t>サラ</t>
    </rPh>
    <rPh sb="557" eb="559">
      <t>ケイエイ</t>
    </rPh>
    <rPh sb="560" eb="563">
      <t>ケンゼンカ</t>
    </rPh>
    <rPh sb="564" eb="565">
      <t>ハカ</t>
    </rPh>
    <rPh sb="566" eb="568">
      <t>ヒツヨウ</t>
    </rPh>
    <rPh sb="575" eb="577">
      <t>シセツ</t>
    </rPh>
    <rPh sb="577" eb="580">
      <t>リヨウリツ</t>
    </rPh>
    <rPh sb="586" eb="589">
      <t>ゼンネンド</t>
    </rPh>
    <rPh sb="591" eb="593">
      <t>ゾウカ</t>
    </rPh>
    <rPh sb="601" eb="603">
      <t>シセツ</t>
    </rPh>
    <rPh sb="603" eb="605">
      <t>ノウリョク</t>
    </rPh>
    <rPh sb="607" eb="608">
      <t>ワリ</t>
    </rPh>
    <rPh sb="608" eb="610">
      <t>テイド</t>
    </rPh>
    <rPh sb="614" eb="616">
      <t>コンゴ</t>
    </rPh>
    <rPh sb="617" eb="618">
      <t>ミズ</t>
    </rPh>
    <rPh sb="618" eb="620">
      <t>ジュヨウ</t>
    </rPh>
    <rPh sb="621" eb="623">
      <t>ドウコウ</t>
    </rPh>
    <rPh sb="624" eb="625">
      <t>フ</t>
    </rPh>
    <rPh sb="630" eb="632">
      <t>ゲンショウ</t>
    </rPh>
    <rPh sb="632" eb="634">
      <t>キチョウ</t>
    </rPh>
    <rPh sb="635" eb="636">
      <t>サラ</t>
    </rPh>
    <rPh sb="637" eb="638">
      <t>ツヅ</t>
    </rPh>
    <rPh sb="642" eb="644">
      <t>スイソク</t>
    </rPh>
    <rPh sb="650" eb="652">
      <t>ゲンザイ</t>
    </rPh>
    <rPh sb="653" eb="655">
      <t>シセツ</t>
    </rPh>
    <rPh sb="656" eb="659">
      <t>コウリツカ</t>
    </rPh>
    <rPh sb="660" eb="661">
      <t>ハカ</t>
    </rPh>
    <rPh sb="665" eb="668">
      <t>ジョウスイジョウ</t>
    </rPh>
    <rPh sb="669" eb="672">
      <t>トウハイゴウ</t>
    </rPh>
    <rPh sb="683" eb="684">
      <t>オコナ</t>
    </rPh>
    <rPh sb="691" eb="695">
      <t>チュウチョウキテキ</t>
    </rPh>
    <rPh sb="696" eb="698">
      <t>シテン</t>
    </rPh>
    <rPh sb="699" eb="701">
      <t>シセツ</t>
    </rPh>
    <rPh sb="701" eb="704">
      <t>リヨウリツ</t>
    </rPh>
    <rPh sb="705" eb="707">
      <t>コウジョウ</t>
    </rPh>
    <rPh sb="708" eb="710">
      <t>メザ</t>
    </rPh>
    <rPh sb="715" eb="718">
      <t>ユウシュウリツ</t>
    </rPh>
    <rPh sb="724" eb="726">
      <t>ネンネン</t>
    </rPh>
    <rPh sb="726" eb="728">
      <t>ゲンショウ</t>
    </rPh>
    <rPh sb="735" eb="737">
      <t>コンゴ</t>
    </rPh>
    <rPh sb="738" eb="739">
      <t>ヒ</t>
    </rPh>
    <rPh sb="740" eb="741">
      <t>ツヅ</t>
    </rPh>
    <rPh sb="743" eb="745">
      <t>ロウキュウ</t>
    </rPh>
    <rPh sb="745" eb="746">
      <t>カン</t>
    </rPh>
    <rPh sb="747" eb="749">
      <t>フセツ</t>
    </rPh>
    <rPh sb="749" eb="750">
      <t>カ</t>
    </rPh>
    <rPh sb="752" eb="754">
      <t>スイシン</t>
    </rPh>
    <rPh sb="755" eb="757">
      <t>ロウスイ</t>
    </rPh>
    <rPh sb="757" eb="759">
      <t>チョウサ</t>
    </rPh>
    <rPh sb="760" eb="762">
      <t>ジッシ</t>
    </rPh>
    <rPh sb="766" eb="767">
      <t>ナド</t>
    </rPh>
    <rPh sb="771" eb="774">
      <t>ユウシュウリツ</t>
    </rPh>
    <rPh sb="775" eb="777">
      <t>コウジョウ</t>
    </rPh>
    <rPh sb="778" eb="779">
      <t>ツト</t>
    </rPh>
    <rPh sb="783" eb="785">
      <t>ヒツヨウ</t>
    </rPh>
    <phoneticPr fontId="7"/>
  </si>
  <si>
    <t>①有形固定資産減価償却率については、上昇基調にあり、依然として保有資産の老朽化が進行している。
②管路経年化率については、類似団体平均値を下回っているものの、老朽化が進行している。特に、昭和４０年代から５０年代に布設された管路が多く、順次耐用年数を経過し、更新時期を迎えるため、今後、管路経年化率の上昇が見込まれる。
③管路更新率については、類似団体平均を下回っており、前年度と比較し減少しているが、設備投資（浄水場統廃合）の優先度や事業費の平準化及び財源の確保に配慮しながら、今後も年２ｋｍ程度、管路更新を行っていく予定である。</t>
    <rPh sb="1" eb="3">
      <t>ユウケイ</t>
    </rPh>
    <rPh sb="3" eb="5">
      <t>コテイ</t>
    </rPh>
    <rPh sb="5" eb="7">
      <t>シサン</t>
    </rPh>
    <rPh sb="7" eb="9">
      <t>ゲンカ</t>
    </rPh>
    <rPh sb="9" eb="11">
      <t>ショウキャク</t>
    </rPh>
    <rPh sb="11" eb="12">
      <t>リツ</t>
    </rPh>
    <rPh sb="18" eb="20">
      <t>ジョウショウ</t>
    </rPh>
    <rPh sb="20" eb="22">
      <t>キチョウ</t>
    </rPh>
    <rPh sb="26" eb="28">
      <t>イゼン</t>
    </rPh>
    <rPh sb="31" eb="33">
      <t>ホユウ</t>
    </rPh>
    <rPh sb="33" eb="35">
      <t>シサン</t>
    </rPh>
    <rPh sb="36" eb="39">
      <t>ロウキュウカ</t>
    </rPh>
    <rPh sb="40" eb="42">
      <t>シンコウ</t>
    </rPh>
    <rPh sb="50" eb="52">
      <t>カンロ</t>
    </rPh>
    <rPh sb="52" eb="55">
      <t>ケイネンカ</t>
    </rPh>
    <rPh sb="62" eb="64">
      <t>ルイジ</t>
    </rPh>
    <rPh sb="64" eb="66">
      <t>ダンタイ</t>
    </rPh>
    <rPh sb="66" eb="68">
      <t>ヘイキン</t>
    </rPh>
    <rPh sb="68" eb="69">
      <t>チ</t>
    </rPh>
    <rPh sb="70" eb="72">
      <t>シタマワ</t>
    </rPh>
    <rPh sb="80" eb="83">
      <t>ロウキュウカ</t>
    </rPh>
    <rPh sb="84" eb="86">
      <t>シンコウ</t>
    </rPh>
    <rPh sb="91" eb="92">
      <t>トク</t>
    </rPh>
    <rPh sb="94" eb="96">
      <t>ショウワ</t>
    </rPh>
    <rPh sb="98" eb="99">
      <t>ネン</t>
    </rPh>
    <rPh sb="99" eb="100">
      <t>ダイ</t>
    </rPh>
    <rPh sb="104" eb="105">
      <t>ネン</t>
    </rPh>
    <rPh sb="105" eb="106">
      <t>ダイ</t>
    </rPh>
    <rPh sb="107" eb="109">
      <t>フセツ</t>
    </rPh>
    <rPh sb="112" eb="114">
      <t>カンロ</t>
    </rPh>
    <rPh sb="115" eb="116">
      <t>オオ</t>
    </rPh>
    <rPh sb="118" eb="120">
      <t>ジュンジ</t>
    </rPh>
    <rPh sb="120" eb="122">
      <t>タイヨウ</t>
    </rPh>
    <rPh sb="122" eb="124">
      <t>ネンスウ</t>
    </rPh>
    <rPh sb="125" eb="127">
      <t>ケイカ</t>
    </rPh>
    <rPh sb="129" eb="131">
      <t>コウシン</t>
    </rPh>
    <rPh sb="131" eb="133">
      <t>ジキ</t>
    </rPh>
    <rPh sb="134" eb="135">
      <t>ムカ</t>
    </rPh>
    <rPh sb="140" eb="142">
      <t>コンゴ</t>
    </rPh>
    <rPh sb="143" eb="145">
      <t>カンロ</t>
    </rPh>
    <rPh sb="145" eb="148">
      <t>ケイネンカ</t>
    </rPh>
    <rPh sb="148" eb="149">
      <t>リツ</t>
    </rPh>
    <rPh sb="150" eb="152">
      <t>ジョウショウ</t>
    </rPh>
    <rPh sb="153" eb="155">
      <t>ミコ</t>
    </rPh>
    <rPh sb="162" eb="164">
      <t>カンロ</t>
    </rPh>
    <rPh sb="164" eb="166">
      <t>コウシン</t>
    </rPh>
    <rPh sb="166" eb="167">
      <t>リツ</t>
    </rPh>
    <rPh sb="173" eb="175">
      <t>ルイジ</t>
    </rPh>
    <rPh sb="175" eb="177">
      <t>ダンタイ</t>
    </rPh>
    <rPh sb="177" eb="179">
      <t>ヘイキン</t>
    </rPh>
    <rPh sb="180" eb="182">
      <t>シタマワ</t>
    </rPh>
    <rPh sb="187" eb="190">
      <t>ゼンネンド</t>
    </rPh>
    <rPh sb="191" eb="193">
      <t>ヒカク</t>
    </rPh>
    <rPh sb="194" eb="196">
      <t>ゲンショウ</t>
    </rPh>
    <rPh sb="202" eb="204">
      <t>セツビ</t>
    </rPh>
    <rPh sb="204" eb="206">
      <t>トウシ</t>
    </rPh>
    <rPh sb="207" eb="210">
      <t>ジョウスイジョウ</t>
    </rPh>
    <rPh sb="210" eb="213">
      <t>トウハイゴウ</t>
    </rPh>
    <rPh sb="215" eb="218">
      <t>ユウセンド</t>
    </rPh>
    <rPh sb="219" eb="221">
      <t>ジギョウ</t>
    </rPh>
    <rPh sb="221" eb="222">
      <t>ヒ</t>
    </rPh>
    <rPh sb="223" eb="226">
      <t>ヘイジュンカ</t>
    </rPh>
    <rPh sb="226" eb="227">
      <t>オヨ</t>
    </rPh>
    <rPh sb="228" eb="230">
      <t>ザイゲン</t>
    </rPh>
    <rPh sb="231" eb="233">
      <t>カクホ</t>
    </rPh>
    <rPh sb="234" eb="236">
      <t>ハイリョ</t>
    </rPh>
    <rPh sb="241" eb="243">
      <t>コンゴ</t>
    </rPh>
    <rPh sb="244" eb="245">
      <t>ネン</t>
    </rPh>
    <rPh sb="248" eb="250">
      <t>テイド</t>
    </rPh>
    <rPh sb="251" eb="253">
      <t>カンロ</t>
    </rPh>
    <rPh sb="253" eb="255">
      <t>コウシン</t>
    </rPh>
    <rPh sb="256" eb="257">
      <t>オコナ</t>
    </rPh>
    <rPh sb="261" eb="263">
      <t>ヨテイ</t>
    </rPh>
    <phoneticPr fontId="7"/>
  </si>
  <si>
    <t>　本市の水道事業は、黒字経営を維持しているものの、給水人口の減少や節水機器の普及により、給水収益（有収水量）は、年々減少している。
　また、債務残高の圧縮により、企業債残高は減少しているものの、今後も継続する設備投資（浄水場統廃合）により、企業債残高は増加する見込みである。
　管路については、耐用年数を経過し、更新時期を迎えるものが多いことから、漏水等により有収率も減少している。
　そのため、費用対効果を踏まえ、経費の削減を図るとともに、漏水調査や老朽管の更新により有収率の向上を図り、限られた財源（水道料金）で効率的な事業運営を行っていく必要がある、</t>
    <rPh sb="1" eb="3">
      <t>ホンシ</t>
    </rPh>
    <rPh sb="4" eb="6">
      <t>スイドウ</t>
    </rPh>
    <rPh sb="6" eb="8">
      <t>ジギョウ</t>
    </rPh>
    <rPh sb="10" eb="12">
      <t>クロジ</t>
    </rPh>
    <rPh sb="12" eb="14">
      <t>ケイエイ</t>
    </rPh>
    <rPh sb="15" eb="17">
      <t>イジ</t>
    </rPh>
    <rPh sb="25" eb="27">
      <t>キュウスイ</t>
    </rPh>
    <rPh sb="27" eb="29">
      <t>ジンコウ</t>
    </rPh>
    <rPh sb="30" eb="32">
      <t>ゲンショウ</t>
    </rPh>
    <rPh sb="33" eb="35">
      <t>セッスイ</t>
    </rPh>
    <rPh sb="35" eb="37">
      <t>キキ</t>
    </rPh>
    <rPh sb="38" eb="40">
      <t>フキュウ</t>
    </rPh>
    <rPh sb="44" eb="46">
      <t>キュウスイ</t>
    </rPh>
    <rPh sb="46" eb="48">
      <t>シュウエキ</t>
    </rPh>
    <rPh sb="49" eb="51">
      <t>ユウシュウ</t>
    </rPh>
    <rPh sb="51" eb="53">
      <t>スイリョウ</t>
    </rPh>
    <rPh sb="56" eb="58">
      <t>ネンネン</t>
    </rPh>
    <rPh sb="58" eb="60">
      <t>ゲンショウ</t>
    </rPh>
    <rPh sb="70" eb="72">
      <t>サイム</t>
    </rPh>
    <rPh sb="72" eb="74">
      <t>ザンダカ</t>
    </rPh>
    <rPh sb="75" eb="77">
      <t>アッシュク</t>
    </rPh>
    <rPh sb="81" eb="83">
      <t>キギョウ</t>
    </rPh>
    <rPh sb="83" eb="84">
      <t>サイ</t>
    </rPh>
    <rPh sb="84" eb="86">
      <t>ザンダカ</t>
    </rPh>
    <rPh sb="87" eb="89">
      <t>ゲンショウ</t>
    </rPh>
    <rPh sb="97" eb="99">
      <t>コンゴ</t>
    </rPh>
    <rPh sb="100" eb="102">
      <t>ケイゾク</t>
    </rPh>
    <rPh sb="104" eb="106">
      <t>セツビ</t>
    </rPh>
    <rPh sb="106" eb="108">
      <t>トウシ</t>
    </rPh>
    <rPh sb="109" eb="112">
      <t>ジョウスイジョウ</t>
    </rPh>
    <rPh sb="112" eb="115">
      <t>トウハイゴウ</t>
    </rPh>
    <rPh sb="120" eb="122">
      <t>キギョウ</t>
    </rPh>
    <rPh sb="122" eb="123">
      <t>サイ</t>
    </rPh>
    <rPh sb="123" eb="125">
      <t>ザンダカ</t>
    </rPh>
    <rPh sb="126" eb="128">
      <t>ゾウカ</t>
    </rPh>
    <rPh sb="130" eb="132">
      <t>ミコ</t>
    </rPh>
    <rPh sb="139" eb="141">
      <t>カンロ</t>
    </rPh>
    <rPh sb="147" eb="149">
      <t>タイヨウ</t>
    </rPh>
    <rPh sb="149" eb="151">
      <t>ネンスウ</t>
    </rPh>
    <rPh sb="152" eb="154">
      <t>ケイカ</t>
    </rPh>
    <rPh sb="156" eb="158">
      <t>コウシン</t>
    </rPh>
    <rPh sb="158" eb="160">
      <t>ジキ</t>
    </rPh>
    <rPh sb="161" eb="162">
      <t>ムカ</t>
    </rPh>
    <rPh sb="167" eb="168">
      <t>オオ</t>
    </rPh>
    <rPh sb="174" eb="176">
      <t>ロウスイ</t>
    </rPh>
    <rPh sb="176" eb="177">
      <t>ナド</t>
    </rPh>
    <rPh sb="180" eb="183">
      <t>ユウシュウリツ</t>
    </rPh>
    <rPh sb="184" eb="186">
      <t>ゲンショウ</t>
    </rPh>
    <rPh sb="198" eb="200">
      <t>ヒヨウ</t>
    </rPh>
    <rPh sb="201" eb="203">
      <t>コウカ</t>
    </rPh>
    <rPh sb="204" eb="205">
      <t>フ</t>
    </rPh>
    <rPh sb="208" eb="210">
      <t>ケイヒ</t>
    </rPh>
    <rPh sb="211" eb="213">
      <t>サクゲン</t>
    </rPh>
    <rPh sb="214" eb="215">
      <t>ハカ</t>
    </rPh>
    <rPh sb="221" eb="223">
      <t>ロウスイ</t>
    </rPh>
    <rPh sb="223" eb="225">
      <t>チョウサ</t>
    </rPh>
    <rPh sb="226" eb="228">
      <t>ロウキュウ</t>
    </rPh>
    <rPh sb="228" eb="229">
      <t>カン</t>
    </rPh>
    <rPh sb="230" eb="232">
      <t>コウシン</t>
    </rPh>
    <rPh sb="235" eb="238">
      <t>ユウシュウリツ</t>
    </rPh>
    <rPh sb="239" eb="241">
      <t>コウジョウ</t>
    </rPh>
    <rPh sb="242" eb="243">
      <t>ハカ</t>
    </rPh>
    <rPh sb="245" eb="246">
      <t>カギ</t>
    </rPh>
    <rPh sb="249" eb="251">
      <t>ザイゲン</t>
    </rPh>
    <rPh sb="252" eb="254">
      <t>スイドウ</t>
    </rPh>
    <rPh sb="254" eb="256">
      <t>リョウキン</t>
    </rPh>
    <rPh sb="258" eb="261">
      <t>コウリツテキ</t>
    </rPh>
    <rPh sb="262" eb="264">
      <t>ジギョウ</t>
    </rPh>
    <rPh sb="264" eb="266">
      <t>ウンエイ</t>
    </rPh>
    <rPh sb="267" eb="268">
      <t>オコナ</t>
    </rPh>
    <rPh sb="272" eb="2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</si>
</sst>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0.25</c:v>
                </c:pt>
                <c:pt idx="1">
                  <c:v>0.25</c:v>
                </c:pt>
                <c:pt idx="2">
                  <c:v>0.21</c:v>
                </c:pt>
                <c:pt idx="3">
                  <c:v>0.44</c:v>
                </c:pt>
                <c:pt idx="4">
                  <c:v>0.28999999999999998</c:v>
                </c:pt>
              </c:numCache>
            </c:numRef>
          </c:val>
        </c:ser>
        <c:dLbls>
          <c:showLegendKey val="0"/>
          <c:showVal val="0"/>
          <c:showCatName val="0"/>
          <c:showSerName val="0"/>
          <c:showPercent val="0"/>
          <c:showBubbleSize val="0"/>
        </c:dLbls>
        <c:gapWidth val="150"/>
        <c:axId val="214716064"/>
        <c:axId val="2147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14716064"/>
        <c:axId val="214716448"/>
      </c:lineChart>
      <c:dateAx>
        <c:axId val="214716064"/>
        <c:scaling>
          <c:orientation val="minMax"/>
        </c:scaling>
        <c:delete val="1"/>
        <c:axPos val="b"/>
        <c:numFmt formatCode="ge" sourceLinked="1"/>
        <c:majorTickMark val="none"/>
        <c:minorTickMark val="none"/>
        <c:tickLblPos val="none"/>
        <c:crossAx val="214716448"/>
        <c:crosses val="autoZero"/>
        <c:auto val="1"/>
        <c:lblOffset val="100"/>
        <c:baseTimeUnit val="years"/>
      </c:dateAx>
      <c:valAx>
        <c:axId val="2147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54.46</c:v>
                </c:pt>
                <c:pt idx="1">
                  <c:v>53.81</c:v>
                </c:pt>
                <c:pt idx="2">
                  <c:v>52.51</c:v>
                </c:pt>
                <c:pt idx="3">
                  <c:v>52.95</c:v>
                </c:pt>
                <c:pt idx="4">
                  <c:v>53.87</c:v>
                </c:pt>
              </c:numCache>
            </c:numRef>
          </c:val>
        </c:ser>
        <c:dLbls>
          <c:showLegendKey val="0"/>
          <c:showVal val="0"/>
          <c:showCatName val="0"/>
          <c:showSerName val="0"/>
          <c:showPercent val="0"/>
          <c:showBubbleSize val="0"/>
        </c:dLbls>
        <c:gapWidth val="150"/>
        <c:axId val="215404168"/>
        <c:axId val="2154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15404168"/>
        <c:axId val="215404560"/>
      </c:lineChart>
      <c:dateAx>
        <c:axId val="215404168"/>
        <c:scaling>
          <c:orientation val="minMax"/>
        </c:scaling>
        <c:delete val="1"/>
        <c:axPos val="b"/>
        <c:numFmt formatCode="ge" sourceLinked="1"/>
        <c:majorTickMark val="none"/>
        <c:minorTickMark val="none"/>
        <c:tickLblPos val="none"/>
        <c:crossAx val="215404560"/>
        <c:crosses val="autoZero"/>
        <c:auto val="1"/>
        <c:lblOffset val="100"/>
        <c:baseTimeUnit val="years"/>
      </c:dateAx>
      <c:valAx>
        <c:axId val="2154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89.7</c:v>
                </c:pt>
                <c:pt idx="1">
                  <c:v>87.71</c:v>
                </c:pt>
                <c:pt idx="2">
                  <c:v>86.45</c:v>
                </c:pt>
                <c:pt idx="3">
                  <c:v>84.98</c:v>
                </c:pt>
                <c:pt idx="4">
                  <c:v>83.11</c:v>
                </c:pt>
              </c:numCache>
            </c:numRef>
          </c:val>
        </c:ser>
        <c:dLbls>
          <c:showLegendKey val="0"/>
          <c:showVal val="0"/>
          <c:showCatName val="0"/>
          <c:showSerName val="0"/>
          <c:showPercent val="0"/>
          <c:showBubbleSize val="0"/>
        </c:dLbls>
        <c:gapWidth val="150"/>
        <c:axId val="215405736"/>
        <c:axId val="2154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15405736"/>
        <c:axId val="215406128"/>
      </c:lineChart>
      <c:dateAx>
        <c:axId val="215405736"/>
        <c:scaling>
          <c:orientation val="minMax"/>
        </c:scaling>
        <c:delete val="1"/>
        <c:axPos val="b"/>
        <c:numFmt formatCode="ge" sourceLinked="1"/>
        <c:majorTickMark val="none"/>
        <c:minorTickMark val="none"/>
        <c:tickLblPos val="none"/>
        <c:crossAx val="215406128"/>
        <c:crosses val="autoZero"/>
        <c:auto val="1"/>
        <c:lblOffset val="100"/>
        <c:baseTimeUnit val="years"/>
      </c:dateAx>
      <c:valAx>
        <c:axId val="2154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106.85</c:v>
                </c:pt>
                <c:pt idx="1">
                  <c:v>110.56</c:v>
                </c:pt>
                <c:pt idx="2">
                  <c:v>109.94</c:v>
                </c:pt>
                <c:pt idx="3">
                  <c:v>109.74</c:v>
                </c:pt>
                <c:pt idx="4">
                  <c:v>109.15</c:v>
                </c:pt>
              </c:numCache>
            </c:numRef>
          </c:val>
        </c:ser>
        <c:dLbls>
          <c:showLegendKey val="0"/>
          <c:showVal val="0"/>
          <c:showCatName val="0"/>
          <c:showSerName val="0"/>
          <c:showPercent val="0"/>
          <c:showBubbleSize val="0"/>
        </c:dLbls>
        <c:gapWidth val="150"/>
        <c:axId val="215198064"/>
        <c:axId val="21520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15198064"/>
        <c:axId val="215202544"/>
      </c:lineChart>
      <c:dateAx>
        <c:axId val="215198064"/>
        <c:scaling>
          <c:orientation val="minMax"/>
        </c:scaling>
        <c:delete val="1"/>
        <c:axPos val="b"/>
        <c:numFmt formatCode="ge" sourceLinked="1"/>
        <c:majorTickMark val="none"/>
        <c:minorTickMark val="none"/>
        <c:tickLblPos val="none"/>
        <c:crossAx val="215202544"/>
        <c:crosses val="autoZero"/>
        <c:auto val="1"/>
        <c:lblOffset val="100"/>
        <c:baseTimeUnit val="years"/>
      </c:dateAx>
      <c:valAx>
        <c:axId val="21520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42.16</c:v>
                </c:pt>
                <c:pt idx="1">
                  <c:v>43.55</c:v>
                </c:pt>
                <c:pt idx="2">
                  <c:v>50.33</c:v>
                </c:pt>
                <c:pt idx="3">
                  <c:v>51.8</c:v>
                </c:pt>
                <c:pt idx="4">
                  <c:v>52.83</c:v>
                </c:pt>
              </c:numCache>
            </c:numRef>
          </c:val>
        </c:ser>
        <c:dLbls>
          <c:showLegendKey val="0"/>
          <c:showVal val="0"/>
          <c:showCatName val="0"/>
          <c:showSerName val="0"/>
          <c:showPercent val="0"/>
          <c:showBubbleSize val="0"/>
        </c:dLbls>
        <c:gapWidth val="150"/>
        <c:axId val="214970488"/>
        <c:axId val="21497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14970488"/>
        <c:axId val="214977016"/>
      </c:lineChart>
      <c:dateAx>
        <c:axId val="214970488"/>
        <c:scaling>
          <c:orientation val="minMax"/>
        </c:scaling>
        <c:delete val="1"/>
        <c:axPos val="b"/>
        <c:numFmt formatCode="ge" sourceLinked="1"/>
        <c:majorTickMark val="none"/>
        <c:minorTickMark val="none"/>
        <c:tickLblPos val="none"/>
        <c:crossAx val="214977016"/>
        <c:crosses val="autoZero"/>
        <c:auto val="1"/>
        <c:lblOffset val="100"/>
        <c:baseTimeUnit val="years"/>
      </c:dateAx>
      <c:valAx>
        <c:axId val="21497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7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5.83</c:v>
                </c:pt>
                <c:pt idx="1">
                  <c:v>10.039999999999999</c:v>
                </c:pt>
                <c:pt idx="2">
                  <c:v>9.7200000000000006</c:v>
                </c:pt>
                <c:pt idx="3">
                  <c:v>12.99</c:v>
                </c:pt>
                <c:pt idx="4">
                  <c:v>13.11</c:v>
                </c:pt>
              </c:numCache>
            </c:numRef>
          </c:val>
        </c:ser>
        <c:dLbls>
          <c:showLegendKey val="0"/>
          <c:showVal val="0"/>
          <c:showCatName val="0"/>
          <c:showSerName val="0"/>
          <c:showPercent val="0"/>
          <c:showBubbleSize val="0"/>
        </c:dLbls>
        <c:gapWidth val="150"/>
        <c:axId val="215014272"/>
        <c:axId val="2150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15014272"/>
        <c:axId val="215014656"/>
      </c:lineChart>
      <c:dateAx>
        <c:axId val="215014272"/>
        <c:scaling>
          <c:orientation val="minMax"/>
        </c:scaling>
        <c:delete val="1"/>
        <c:axPos val="b"/>
        <c:numFmt formatCode="ge" sourceLinked="1"/>
        <c:majorTickMark val="none"/>
        <c:minorTickMark val="none"/>
        <c:tickLblPos val="none"/>
        <c:crossAx val="215014656"/>
        <c:crosses val="autoZero"/>
        <c:auto val="1"/>
        <c:lblOffset val="100"/>
        <c:baseTimeUnit val="years"/>
      </c:dateAx>
      <c:valAx>
        <c:axId val="2150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116104"/>
        <c:axId val="12711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27116104"/>
        <c:axId val="127116496"/>
      </c:lineChart>
      <c:dateAx>
        <c:axId val="127116104"/>
        <c:scaling>
          <c:orientation val="minMax"/>
        </c:scaling>
        <c:delete val="1"/>
        <c:axPos val="b"/>
        <c:numFmt formatCode="ge" sourceLinked="1"/>
        <c:majorTickMark val="none"/>
        <c:minorTickMark val="none"/>
        <c:tickLblPos val="none"/>
        <c:crossAx val="127116496"/>
        <c:crosses val="autoZero"/>
        <c:auto val="1"/>
        <c:lblOffset val="100"/>
        <c:baseTimeUnit val="years"/>
      </c:dateAx>
      <c:valAx>
        <c:axId val="12711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1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540.01</c:v>
                </c:pt>
                <c:pt idx="1">
                  <c:v>565.87</c:v>
                </c:pt>
                <c:pt idx="2">
                  <c:v>223.12</c:v>
                </c:pt>
                <c:pt idx="3">
                  <c:v>249.4</c:v>
                </c:pt>
                <c:pt idx="4">
                  <c:v>235.98</c:v>
                </c:pt>
              </c:numCache>
            </c:numRef>
          </c:val>
        </c:ser>
        <c:dLbls>
          <c:showLegendKey val="0"/>
          <c:showVal val="0"/>
          <c:showCatName val="0"/>
          <c:showSerName val="0"/>
          <c:showPercent val="0"/>
          <c:showBubbleSize val="0"/>
        </c:dLbls>
        <c:gapWidth val="150"/>
        <c:axId val="127119632"/>
        <c:axId val="12712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27119632"/>
        <c:axId val="127120024"/>
      </c:lineChart>
      <c:dateAx>
        <c:axId val="127119632"/>
        <c:scaling>
          <c:orientation val="minMax"/>
        </c:scaling>
        <c:delete val="1"/>
        <c:axPos val="b"/>
        <c:numFmt formatCode="ge" sourceLinked="1"/>
        <c:majorTickMark val="none"/>
        <c:minorTickMark val="none"/>
        <c:tickLblPos val="none"/>
        <c:crossAx val="127120024"/>
        <c:crosses val="autoZero"/>
        <c:auto val="1"/>
        <c:lblOffset val="100"/>
        <c:baseTimeUnit val="years"/>
      </c:dateAx>
      <c:valAx>
        <c:axId val="127120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367.17</c:v>
                </c:pt>
                <c:pt idx="1">
                  <c:v>359.15</c:v>
                </c:pt>
                <c:pt idx="2">
                  <c:v>360.57</c:v>
                </c:pt>
                <c:pt idx="3">
                  <c:v>349.06</c:v>
                </c:pt>
                <c:pt idx="4">
                  <c:v>340.51</c:v>
                </c:pt>
              </c:numCache>
            </c:numRef>
          </c:val>
        </c:ser>
        <c:dLbls>
          <c:showLegendKey val="0"/>
          <c:showVal val="0"/>
          <c:showCatName val="0"/>
          <c:showSerName val="0"/>
          <c:showPercent val="0"/>
          <c:showBubbleSize val="0"/>
        </c:dLbls>
        <c:gapWidth val="150"/>
        <c:axId val="127119240"/>
        <c:axId val="12712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27119240"/>
        <c:axId val="127121200"/>
      </c:lineChart>
      <c:dateAx>
        <c:axId val="127119240"/>
        <c:scaling>
          <c:orientation val="minMax"/>
        </c:scaling>
        <c:delete val="1"/>
        <c:axPos val="b"/>
        <c:numFmt formatCode="ge" sourceLinked="1"/>
        <c:majorTickMark val="none"/>
        <c:minorTickMark val="none"/>
        <c:tickLblPos val="none"/>
        <c:crossAx val="127121200"/>
        <c:crosses val="autoZero"/>
        <c:auto val="1"/>
        <c:lblOffset val="100"/>
        <c:baseTimeUnit val="years"/>
      </c:dateAx>
      <c:valAx>
        <c:axId val="12712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1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98.88</c:v>
                </c:pt>
                <c:pt idx="1">
                  <c:v>100.62</c:v>
                </c:pt>
                <c:pt idx="2">
                  <c:v>101.76</c:v>
                </c:pt>
                <c:pt idx="3">
                  <c:v>101.13</c:v>
                </c:pt>
                <c:pt idx="4">
                  <c:v>99.85</c:v>
                </c:pt>
              </c:numCache>
            </c:numRef>
          </c:val>
        </c:ser>
        <c:dLbls>
          <c:showLegendKey val="0"/>
          <c:showVal val="0"/>
          <c:showCatName val="0"/>
          <c:showSerName val="0"/>
          <c:showPercent val="0"/>
          <c:showBubbleSize val="0"/>
        </c:dLbls>
        <c:gapWidth val="150"/>
        <c:axId val="127118848"/>
        <c:axId val="1271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27118848"/>
        <c:axId val="127118456"/>
      </c:lineChart>
      <c:dateAx>
        <c:axId val="127118848"/>
        <c:scaling>
          <c:orientation val="minMax"/>
        </c:scaling>
        <c:delete val="1"/>
        <c:axPos val="b"/>
        <c:numFmt formatCode="ge" sourceLinked="1"/>
        <c:majorTickMark val="none"/>
        <c:minorTickMark val="none"/>
        <c:tickLblPos val="none"/>
        <c:crossAx val="127118456"/>
        <c:crosses val="autoZero"/>
        <c:auto val="1"/>
        <c:lblOffset val="100"/>
        <c:baseTimeUnit val="years"/>
      </c:dateAx>
      <c:valAx>
        <c:axId val="12711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165.44</c:v>
                </c:pt>
                <c:pt idx="1">
                  <c:v>166.32</c:v>
                </c:pt>
                <c:pt idx="2">
                  <c:v>164.31</c:v>
                </c:pt>
                <c:pt idx="3">
                  <c:v>165.77</c:v>
                </c:pt>
                <c:pt idx="4">
                  <c:v>167.69</c:v>
                </c:pt>
              </c:numCache>
            </c:numRef>
          </c:val>
        </c:ser>
        <c:dLbls>
          <c:showLegendKey val="0"/>
          <c:showVal val="0"/>
          <c:showCatName val="0"/>
          <c:showSerName val="0"/>
          <c:showPercent val="0"/>
          <c:showBubbleSize val="0"/>
        </c:dLbls>
        <c:gapWidth val="150"/>
        <c:axId val="215402600"/>
        <c:axId val="21540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15402600"/>
        <c:axId val="215402992"/>
      </c:lineChart>
      <c:dateAx>
        <c:axId val="215402600"/>
        <c:scaling>
          <c:orientation val="minMax"/>
        </c:scaling>
        <c:delete val="1"/>
        <c:axPos val="b"/>
        <c:numFmt formatCode="ge" sourceLinked="1"/>
        <c:majorTickMark val="none"/>
        <c:minorTickMark val="none"/>
        <c:tickLblPos val="none"/>
        <c:crossAx val="215402992"/>
        <c:crosses val="autoZero"/>
        <c:auto val="1"/>
        <c:lblOffset val="100"/>
        <c:baseTimeUnit val="years"/>
      </c:dateAx>
      <c:valAx>
        <c:axId val="2154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0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加須市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113917</v>
      </c>
      <c r="AM8" s="71"/>
      <c r="AN8" s="71"/>
      <c r="AO8" s="71"/>
      <c r="AP8" s="71"/>
      <c r="AQ8" s="71"/>
      <c r="AR8" s="71"/>
      <c r="AS8" s="71"/>
      <c r="AT8" s="67">
        <f>データ!$S$6</f>
        <v>133.30000000000001</v>
      </c>
      <c r="AU8" s="68"/>
      <c r="AV8" s="68"/>
      <c r="AW8" s="68"/>
      <c r="AX8" s="68"/>
      <c r="AY8" s="68"/>
      <c r="AZ8" s="68"/>
      <c r="BA8" s="68"/>
      <c r="BB8" s="70">
        <f>データ!$T$6</f>
        <v>854.59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58.58</v>
      </c>
      <c r="J10" s="68"/>
      <c r="K10" s="68"/>
      <c r="L10" s="68"/>
      <c r="M10" s="68"/>
      <c r="N10" s="68"/>
      <c r="O10" s="69"/>
      <c r="P10" s="70">
        <f>データ!$P$6</f>
        <v>99.91</v>
      </c>
      <c r="Q10" s="70"/>
      <c r="R10" s="70"/>
      <c r="S10" s="70"/>
      <c r="T10" s="70"/>
      <c r="U10" s="70"/>
      <c r="V10" s="70"/>
      <c r="W10" s="71">
        <f>データ!$Q$6</f>
        <v>2802</v>
      </c>
      <c r="X10" s="71"/>
      <c r="Y10" s="71"/>
      <c r="Z10" s="71"/>
      <c r="AA10" s="71"/>
      <c r="AB10" s="71"/>
      <c r="AC10" s="71"/>
      <c r="AD10" s="2"/>
      <c r="AE10" s="2"/>
      <c r="AF10" s="2"/>
      <c r="AG10" s="2"/>
      <c r="AH10" s="5"/>
      <c r="AI10" s="5"/>
      <c r="AJ10" s="5"/>
      <c r="AK10" s="5"/>
      <c r="AL10" s="71">
        <f>データ!$U$6</f>
        <v>113646</v>
      </c>
      <c r="AM10" s="71"/>
      <c r="AN10" s="71"/>
      <c r="AO10" s="71"/>
      <c r="AP10" s="71"/>
      <c r="AQ10" s="71"/>
      <c r="AR10" s="71"/>
      <c r="AS10" s="71"/>
      <c r="AT10" s="67">
        <f>データ!$V$6</f>
        <v>133.30000000000001</v>
      </c>
      <c r="AU10" s="68"/>
      <c r="AV10" s="68"/>
      <c r="AW10" s="68"/>
      <c r="AX10" s="68"/>
      <c r="AY10" s="68"/>
      <c r="AZ10" s="68"/>
      <c r="BA10" s="68"/>
      <c r="BB10" s="70">
        <f>データ!$W$6</f>
        <v>852.56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117</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6"/>
      <c r="BM34" s="97"/>
      <c r="BN34" s="97"/>
      <c r="BO34" s="97"/>
      <c r="BP34" s="97"/>
      <c r="BQ34" s="97"/>
      <c r="BR34" s="97"/>
      <c r="BS34" s="97"/>
      <c r="BT34" s="97"/>
      <c r="BU34" s="97"/>
      <c r="BV34" s="97"/>
      <c r="BW34" s="97"/>
      <c r="BX34" s="97"/>
      <c r="BY34" s="97"/>
      <c r="BZ34" s="98"/>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112101</v>
      </c>
      <c r="D6" s="34">
        <f t="shared" si="3"/>
        <v>46</v>
      </c>
      <c r="E6" s="34">
        <f t="shared" si="3"/>
        <v>1</v>
      </c>
      <c r="F6" s="34">
        <f t="shared" si="3"/>
        <v>0</v>
      </c>
      <c r="G6" s="34">
        <f t="shared" si="3"/>
        <v>1</v>
      </c>
      <c r="H6" s="34" t="str">
        <f t="shared" si="3"/>
        <v>埼玉県　加須市</v>
      </c>
      <c r="I6" s="34" t="str">
        <f t="shared" si="3"/>
        <v>法適用</v>
      </c>
      <c r="J6" s="34" t="str">
        <f t="shared" si="3"/>
        <v>水道事業</v>
      </c>
      <c r="K6" s="34" t="str">
        <f t="shared" si="3"/>
        <v>末端給水事業</v>
      </c>
      <c r="L6" s="34" t="str">
        <f t="shared" si="3"/>
        <v>A3</v>
      </c>
      <c r="M6" s="34">
        <f t="shared" si="3"/>
        <v>0</v>
      </c>
      <c r="N6" s="35" t="str">
        <f t="shared" si="3"/>
        <v>-</v>
      </c>
      <c r="O6" s="35">
        <f t="shared" si="3"/>
        <v>58.58</v>
      </c>
      <c r="P6" s="35">
        <f t="shared" si="3"/>
        <v>99.91</v>
      </c>
      <c r="Q6" s="35">
        <f t="shared" si="3"/>
        <v>2802</v>
      </c>
      <c r="R6" s="35">
        <f t="shared" si="3"/>
        <v>113917</v>
      </c>
      <c r="S6" s="35">
        <f t="shared" si="3"/>
        <v>133.30000000000001</v>
      </c>
      <c r="T6" s="35">
        <f t="shared" si="3"/>
        <v>854.59</v>
      </c>
      <c r="U6" s="35">
        <f t="shared" si="3"/>
        <v>113646</v>
      </c>
      <c r="V6" s="35">
        <f t="shared" si="3"/>
        <v>133.30000000000001</v>
      </c>
      <c r="W6" s="35">
        <f t="shared" si="3"/>
        <v>852.56</v>
      </c>
      <c r="X6" s="36">
        <f>IF(X7="",NA(),X7)</f>
        <v>106.85</v>
      </c>
      <c r="Y6" s="36">
        <f t="shared" ref="Y6:AG6" si="4">IF(Y7="",NA(),Y7)</f>
        <v>110.56</v>
      </c>
      <c r="Z6" s="36">
        <f t="shared" si="4"/>
        <v>109.94</v>
      </c>
      <c r="AA6" s="36">
        <f t="shared" si="4"/>
        <v>109.74</v>
      </c>
      <c r="AB6" s="36">
        <f t="shared" si="4"/>
        <v>109.15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540.01</v>
      </c>
      <c r="AU6" s="36">
        <f t="shared" ref="AU6:BC6" si="6">IF(AU7="",NA(),AU7)</f>
        <v>565.87</v>
      </c>
      <c r="AV6" s="36">
        <f t="shared" si="6"/>
        <v>223.12</v>
      </c>
      <c r="AW6" s="36">
        <f t="shared" si="6"/>
        <v>249.4</v>
      </c>
      <c r="AX6" s="36">
        <f t="shared" si="6"/>
        <v>235.98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367.17</v>
      </c>
      <c r="BF6" s="36">
        <f t="shared" ref="BF6:BN6" si="7">IF(BF7="",NA(),BF7)</f>
        <v>359.15</v>
      </c>
      <c r="BG6" s="36">
        <f t="shared" si="7"/>
        <v>360.57</v>
      </c>
      <c r="BH6" s="36">
        <f t="shared" si="7"/>
        <v>349.06</v>
      </c>
      <c r="BI6" s="36">
        <f t="shared" si="7"/>
        <v>340.51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98.88</v>
      </c>
      <c r="BQ6" s="36">
        <f t="shared" ref="BQ6:BY6" si="8">IF(BQ7="",NA(),BQ7)</f>
        <v>100.62</v>
      </c>
      <c r="BR6" s="36">
        <f t="shared" si="8"/>
        <v>101.76</v>
      </c>
      <c r="BS6" s="36">
        <f t="shared" si="8"/>
        <v>101.13</v>
      </c>
      <c r="BT6" s="36">
        <f t="shared" si="8"/>
        <v>99.85</v>
      </c>
      <c r="BU6" s="36">
        <f t="shared" si="8"/>
        <v>100.16</v>
      </c>
      <c r="BV6" s="36">
        <f t="shared" si="8"/>
        <v>100.07</v>
      </c>
      <c r="BW6" s="36">
        <f t="shared" si="8"/>
        <v>106.22</v>
      </c>
      <c r="BX6" s="36">
        <f t="shared" si="8"/>
        <v>106.69</v>
      </c>
      <c r="BY6" s="36">
        <f t="shared" si="8"/>
        <v>106.52</v>
      </c>
      <c r="BZ6" s="35" t="str">
        <f>IF(BZ7="","",IF(BZ7="-","【-】","【"&amp;SUBSTITUTE(TEXT(BZ7,"#,##0.00"),"-","△")&amp;"】"))</f>
        <v>【105.59】</v>
      </c>
      <c r="CA6" s="36">
        <f>IF(CA7="",NA(),CA7)</f>
        <v>165.44</v>
      </c>
      <c r="CB6" s="36">
        <f t="shared" ref="CB6:CJ6" si="9">IF(CB7="",NA(),CB7)</f>
        <v>166.32</v>
      </c>
      <c r="CC6" s="36">
        <f t="shared" si="9"/>
        <v>164.31</v>
      </c>
      <c r="CD6" s="36">
        <f t="shared" si="9"/>
        <v>165.77</v>
      </c>
      <c r="CE6" s="36">
        <f t="shared" si="9"/>
        <v>167.69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54.46</v>
      </c>
      <c r="CM6" s="36">
        <f t="shared" ref="CM6:CU6" si="10">IF(CM7="",NA(),CM7)</f>
        <v>53.81</v>
      </c>
      <c r="CN6" s="36">
        <f t="shared" si="10"/>
        <v>52.51</v>
      </c>
      <c r="CO6" s="36">
        <f t="shared" si="10"/>
        <v>52.95</v>
      </c>
      <c r="CP6" s="36">
        <f t="shared" si="10"/>
        <v>53.87</v>
      </c>
      <c r="CQ6" s="36">
        <f t="shared" si="10"/>
        <v>62.5</v>
      </c>
      <c r="CR6" s="36">
        <f t="shared" si="10"/>
        <v>62.45</v>
      </c>
      <c r="CS6" s="36">
        <f t="shared" si="10"/>
        <v>62.12</v>
      </c>
      <c r="CT6" s="36">
        <f t="shared" si="10"/>
        <v>62.26</v>
      </c>
      <c r="CU6" s="36">
        <f t="shared" si="10"/>
        <v>62.1</v>
      </c>
      <c r="CV6" s="35" t="str">
        <f>IF(CV7="","",IF(CV7="-","【-】","【"&amp;SUBSTITUTE(TEXT(CV7,"#,##0.00"),"-","△")&amp;"】"))</f>
        <v>【59.94】</v>
      </c>
      <c r="CW6" s="36">
        <f>IF(CW7="",NA(),CW7)</f>
        <v>89.7</v>
      </c>
      <c r="CX6" s="36">
        <f t="shared" ref="CX6:DF6" si="11">IF(CX7="",NA(),CX7)</f>
        <v>87.71</v>
      </c>
      <c r="CY6" s="36">
        <f t="shared" si="11"/>
        <v>86.45</v>
      </c>
      <c r="CZ6" s="36">
        <f t="shared" si="11"/>
        <v>84.98</v>
      </c>
      <c r="DA6" s="36">
        <f t="shared" si="11"/>
        <v>83.11</v>
      </c>
      <c r="DB6" s="36">
        <f t="shared" si="11"/>
        <v>89.62</v>
      </c>
      <c r="DC6" s="36">
        <f t="shared" si="11"/>
        <v>89.76</v>
      </c>
      <c r="DD6" s="36">
        <f t="shared" si="11"/>
        <v>89.45</v>
      </c>
      <c r="DE6" s="36">
        <f t="shared" si="11"/>
        <v>89.5</v>
      </c>
      <c r="DF6" s="36">
        <f t="shared" si="11"/>
        <v>89.52</v>
      </c>
      <c r="DG6" s="35" t="str">
        <f>IF(DG7="","",IF(DG7="-","【-】","【"&amp;SUBSTITUTE(TEXT(DG7,"#,##0.00"),"-","△")&amp;"】"))</f>
        <v>【90.22】</v>
      </c>
      <c r="DH6" s="36">
        <f>IF(DH7="",NA(),DH7)</f>
        <v>42.16</v>
      </c>
      <c r="DI6" s="36">
        <f t="shared" ref="DI6:DQ6" si="12">IF(DI7="",NA(),DI7)</f>
        <v>43.55</v>
      </c>
      <c r="DJ6" s="36">
        <f t="shared" si="12"/>
        <v>50.33</v>
      </c>
      <c r="DK6" s="36">
        <f t="shared" si="12"/>
        <v>51.8</v>
      </c>
      <c r="DL6" s="36">
        <f t="shared" si="12"/>
        <v>52.83</v>
      </c>
      <c r="DM6" s="36">
        <f t="shared" si="12"/>
        <v>40.21</v>
      </c>
      <c r="DN6" s="36">
        <f t="shared" si="12"/>
        <v>41.12</v>
      </c>
      <c r="DO6" s="36">
        <f t="shared" si="12"/>
        <v>44.91</v>
      </c>
      <c r="DP6" s="36">
        <f t="shared" si="12"/>
        <v>45.89</v>
      </c>
      <c r="DQ6" s="36">
        <f t="shared" si="12"/>
        <v>46.58</v>
      </c>
      <c r="DR6" s="35" t="str">
        <f>IF(DR7="","",IF(DR7="-","【-】","【"&amp;SUBSTITUTE(TEXT(DR7,"#,##0.00"),"-","△")&amp;"】"))</f>
        <v>【47.91】</v>
      </c>
      <c r="DS6" s="36">
        <f>IF(DS7="",NA(),DS7)</f>
        <v>5.83</v>
      </c>
      <c r="DT6" s="36">
        <f t="shared" ref="DT6:EB6" si="13">IF(DT7="",NA(),DT7)</f>
        <v>10.039999999999999</v>
      </c>
      <c r="DU6" s="36">
        <f t="shared" si="13"/>
        <v>9.7200000000000006</v>
      </c>
      <c r="DV6" s="36">
        <f t="shared" si="13"/>
        <v>12.99</v>
      </c>
      <c r="DW6" s="36">
        <f t="shared" si="13"/>
        <v>13.11</v>
      </c>
      <c r="DX6" s="36">
        <f t="shared" si="13"/>
        <v>10.19</v>
      </c>
      <c r="DY6" s="36">
        <f t="shared" si="13"/>
        <v>10.9</v>
      </c>
      <c r="DZ6" s="36">
        <f t="shared" si="13"/>
        <v>12.03</v>
      </c>
      <c r="EA6" s="36">
        <f t="shared" si="13"/>
        <v>13.14</v>
      </c>
      <c r="EB6" s="36">
        <f t="shared" si="13"/>
        <v>14.45</v>
      </c>
      <c r="EC6" s="35" t="str">
        <f>IF(EC7="","",IF(EC7="-","【-】","【"&amp;SUBSTITUTE(TEXT(EC7,"#,##0.00"),"-","△")&amp;"】"))</f>
        <v>【15.00】</v>
      </c>
      <c r="ED6" s="36">
        <f>IF(ED7="",NA(),ED7)</f>
        <v>0.25</v>
      </c>
      <c r="EE6" s="36">
        <f t="shared" ref="EE6:EM6" si="14">IF(EE7="",NA(),EE7)</f>
        <v>0.25</v>
      </c>
      <c r="EF6" s="36">
        <f t="shared" si="14"/>
        <v>0.21</v>
      </c>
      <c r="EG6" s="36">
        <f t="shared" si="14"/>
        <v>0.44</v>
      </c>
      <c r="EH6" s="36">
        <f t="shared" si="14"/>
        <v>0.28999999999999998</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112101</v>
      </c>
      <c r="D7" s="38">
        <v>46</v>
      </c>
      <c r="E7" s="38">
        <v>1</v>
      </c>
      <c r="F7" s="38">
        <v>0</v>
      </c>
      <c r="G7" s="38">
        <v>1</v>
      </c>
      <c r="H7" s="38" t="s">
        <v>105</v>
      </c>
      <c r="I7" s="38" t="s">
        <v>106</v>
      </c>
      <c r="J7" s="38" t="s">
        <v>107</v>
      </c>
      <c r="K7" s="38" t="s">
        <v>108</v>
      </c>
      <c r="L7" s="38" t="s">
        <v>109</v>
      </c>
      <c r="M7" s="38"/>
      <c r="N7" s="39" t="s">
        <v>110</v>
      </c>
      <c r="O7" s="39">
        <v>58.58</v>
      </c>
      <c r="P7" s="39">
        <v>99.91</v>
      </c>
      <c r="Q7" s="39">
        <v>2802</v>
      </c>
      <c r="R7" s="39">
        <v>113917</v>
      </c>
      <c r="S7" s="39">
        <v>133.30000000000001</v>
      </c>
      <c r="T7" s="39">
        <v>854.59</v>
      </c>
      <c r="U7" s="39">
        <v>113646</v>
      </c>
      <c r="V7" s="39">
        <v>133.30000000000001</v>
      </c>
      <c r="W7" s="39">
        <v>852.56</v>
      </c>
      <c r="X7" s="39">
        <v>106.85</v>
      </c>
      <c r="Y7" s="39">
        <v>110.56</v>
      </c>
      <c r="Z7" s="39">
        <v>109.94</v>
      </c>
      <c r="AA7" s="39">
        <v>109.74</v>
      </c>
      <c r="AB7" s="39">
        <v>109.15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540.01</v>
      </c>
      <c r="AU7" s="39">
        <v>565.87</v>
      </c>
      <c r="AV7" s="39">
        <v>223.12</v>
      </c>
      <c r="AW7" s="39">
        <v>249.4</v>
      </c>
      <c r="AX7" s="39">
        <v>235.98</v>
      </c>
      <c r="AY7" s="39">
        <v>633.30999999999995</v>
      </c>
      <c r="AZ7" s="39">
        <v>648.09</v>
      </c>
      <c r="BA7" s="39">
        <v>344.19</v>
      </c>
      <c r="BB7" s="39">
        <v>352.05</v>
      </c>
      <c r="BC7" s="39">
        <v>349.04</v>
      </c>
      <c r="BD7" s="39">
        <v>262.87</v>
      </c>
      <c r="BE7" s="39">
        <v>367.17</v>
      </c>
      <c r="BF7" s="39">
        <v>359.15</v>
      </c>
      <c r="BG7" s="39">
        <v>360.57</v>
      </c>
      <c r="BH7" s="39">
        <v>349.06</v>
      </c>
      <c r="BI7" s="39">
        <v>340.51</v>
      </c>
      <c r="BJ7" s="39">
        <v>257.41000000000003</v>
      </c>
      <c r="BK7" s="39">
        <v>253.86</v>
      </c>
      <c r="BL7" s="39">
        <v>252.09</v>
      </c>
      <c r="BM7" s="39">
        <v>250.76</v>
      </c>
      <c r="BN7" s="39">
        <v>254.54</v>
      </c>
      <c r="BO7" s="39">
        <v>270.87</v>
      </c>
      <c r="BP7" s="39">
        <v>98.88</v>
      </c>
      <c r="BQ7" s="39">
        <v>100.62</v>
      </c>
      <c r="BR7" s="39">
        <v>101.76</v>
      </c>
      <c r="BS7" s="39">
        <v>101.13</v>
      </c>
      <c r="BT7" s="39">
        <v>99.85</v>
      </c>
      <c r="BU7" s="39">
        <v>100.16</v>
      </c>
      <c r="BV7" s="39">
        <v>100.07</v>
      </c>
      <c r="BW7" s="39">
        <v>106.22</v>
      </c>
      <c r="BX7" s="39">
        <v>106.69</v>
      </c>
      <c r="BY7" s="39">
        <v>106.52</v>
      </c>
      <c r="BZ7" s="39">
        <v>105.59</v>
      </c>
      <c r="CA7" s="39">
        <v>165.44</v>
      </c>
      <c r="CB7" s="39">
        <v>166.32</v>
      </c>
      <c r="CC7" s="39">
        <v>164.31</v>
      </c>
      <c r="CD7" s="39">
        <v>165.77</v>
      </c>
      <c r="CE7" s="39">
        <v>167.69</v>
      </c>
      <c r="CF7" s="39">
        <v>166.17</v>
      </c>
      <c r="CG7" s="39">
        <v>164.93</v>
      </c>
      <c r="CH7" s="39">
        <v>155.22999999999999</v>
      </c>
      <c r="CI7" s="39">
        <v>154.91999999999999</v>
      </c>
      <c r="CJ7" s="39">
        <v>155.80000000000001</v>
      </c>
      <c r="CK7" s="39">
        <v>163.27000000000001</v>
      </c>
      <c r="CL7" s="39">
        <v>54.46</v>
      </c>
      <c r="CM7" s="39">
        <v>53.81</v>
      </c>
      <c r="CN7" s="39">
        <v>52.51</v>
      </c>
      <c r="CO7" s="39">
        <v>52.95</v>
      </c>
      <c r="CP7" s="39">
        <v>53.87</v>
      </c>
      <c r="CQ7" s="39">
        <v>62.5</v>
      </c>
      <c r="CR7" s="39">
        <v>62.45</v>
      </c>
      <c r="CS7" s="39">
        <v>62.12</v>
      </c>
      <c r="CT7" s="39">
        <v>62.26</v>
      </c>
      <c r="CU7" s="39">
        <v>62.1</v>
      </c>
      <c r="CV7" s="39">
        <v>59.94</v>
      </c>
      <c r="CW7" s="39">
        <v>89.7</v>
      </c>
      <c r="CX7" s="39">
        <v>87.71</v>
      </c>
      <c r="CY7" s="39">
        <v>86.45</v>
      </c>
      <c r="CZ7" s="39">
        <v>84.98</v>
      </c>
      <c r="DA7" s="39">
        <v>83.11</v>
      </c>
      <c r="DB7" s="39">
        <v>89.62</v>
      </c>
      <c r="DC7" s="39">
        <v>89.76</v>
      </c>
      <c r="DD7" s="39">
        <v>89.45</v>
      </c>
      <c r="DE7" s="39">
        <v>89.5</v>
      </c>
      <c r="DF7" s="39">
        <v>89.52</v>
      </c>
      <c r="DG7" s="39">
        <v>90.22</v>
      </c>
      <c r="DH7" s="39">
        <v>42.16</v>
      </c>
      <c r="DI7" s="39">
        <v>43.55</v>
      </c>
      <c r="DJ7" s="39">
        <v>50.33</v>
      </c>
      <c r="DK7" s="39">
        <v>51.8</v>
      </c>
      <c r="DL7" s="39">
        <v>52.83</v>
      </c>
      <c r="DM7" s="39">
        <v>40.21</v>
      </c>
      <c r="DN7" s="39">
        <v>41.12</v>
      </c>
      <c r="DO7" s="39">
        <v>44.91</v>
      </c>
      <c r="DP7" s="39">
        <v>45.89</v>
      </c>
      <c r="DQ7" s="39">
        <v>46.58</v>
      </c>
      <c r="DR7" s="39">
        <v>47.91</v>
      </c>
      <c r="DS7" s="39">
        <v>5.83</v>
      </c>
      <c r="DT7" s="39">
        <v>10.039999999999999</v>
      </c>
      <c r="DU7" s="39">
        <v>9.7200000000000006</v>
      </c>
      <c r="DV7" s="39">
        <v>12.99</v>
      </c>
      <c r="DW7" s="39">
        <v>13.11</v>
      </c>
      <c r="DX7" s="39">
        <v>10.19</v>
      </c>
      <c r="DY7" s="39">
        <v>10.9</v>
      </c>
      <c r="DZ7" s="39">
        <v>12.03</v>
      </c>
      <c r="EA7" s="39">
        <v>13.14</v>
      </c>
      <c r="EB7" s="39">
        <v>14.45</v>
      </c>
      <c r="EC7" s="39">
        <v>15</v>
      </c>
      <c r="ED7" s="39">
        <v>0.25</v>
      </c>
      <c r="EE7" s="39">
        <v>0.25</v>
      </c>
      <c r="EF7" s="39">
        <v>0.21</v>
      </c>
      <c r="EG7" s="39">
        <v>0.44</v>
      </c>
      <c r="EH7" s="39">
        <v>0.28999999999999998</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加須市役所</cp:lastModifiedBy>
  <cp:lastPrinted>2018-02-09T01:58:32Z</cp:lastPrinted>
  <dcterms:created xsi:type="dcterms:W3CDTF">2017-12-25T01:24:48Z</dcterms:created>
  <dcterms:modified xsi:type="dcterms:W3CDTF">2018-02-09T11:19:57Z</dcterms:modified>
  <cp:category/>
</cp:coreProperties>
</file>