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8505" activeTab="1"/>
  </bookViews>
  <sheets>
    <sheet name="ア　施設及び業務の概況等" sheetId="1" r:id="rId1"/>
    <sheet name="イ　下水道使用料" sheetId="4" r:id="rId2"/>
  </sheets>
  <externalReferences>
    <externalReference r:id="rId3"/>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1" hidden="1">'イ　下水道使用料'!$2:$2</definedName>
    <definedName name="_Key1" localSheetId="1" hidden="1">#REF!</definedName>
    <definedName name="_Key1" hidden="1">#REF!</definedName>
    <definedName name="_Order1" hidden="1">0</definedName>
    <definedName name="_Order2" hidden="1">0</definedName>
    <definedName name="_Sort" localSheetId="1" hidden="1">#REF!</definedName>
    <definedName name="_Sort" hidden="1">#REF!</definedName>
    <definedName name="dantai">[1]Sheet3!$A$2:$B$80</definedName>
    <definedName name="data01" localSheetId="1">#REF!</definedName>
    <definedName name="data01">#REF!</definedName>
    <definedName name="data10" localSheetId="1">#REF!</definedName>
    <definedName name="data10">#REF!</definedName>
    <definedName name="data20" localSheetId="1">#REF!</definedName>
    <definedName name="data20">#REF!</definedName>
    <definedName name="data22" localSheetId="1">#REF!</definedName>
    <definedName name="data22">#REF!</definedName>
    <definedName name="data23" localSheetId="1">#REF!</definedName>
    <definedName name="data23">#REF!</definedName>
    <definedName name="data25" localSheetId="1">#REF!</definedName>
    <definedName name="data25">#REF!</definedName>
    <definedName name="data30" localSheetId="1">#REF!</definedName>
    <definedName name="data30">#REF!</definedName>
    <definedName name="data32" localSheetId="1">#REF!</definedName>
    <definedName name="data32">#REF!</definedName>
    <definedName name="data33" localSheetId="1">#REF!</definedName>
    <definedName name="data33">#REF!</definedName>
    <definedName name="data52" localSheetId="1">#REF!</definedName>
    <definedName name="data52">#REF!</definedName>
    <definedName name="e">#REF!</definedName>
    <definedName name="item0101" localSheetId="1">#REF!</definedName>
    <definedName name="item0101">#REF!</definedName>
    <definedName name="item0102" localSheetId="1">#REF!</definedName>
    <definedName name="item0102">#REF!</definedName>
    <definedName name="item0103" localSheetId="1">#REF!</definedName>
    <definedName name="item0103">#REF!</definedName>
    <definedName name="item1001" localSheetId="1">#REF!</definedName>
    <definedName name="item1001">#REF!</definedName>
    <definedName name="item1002" localSheetId="1">#REF!</definedName>
    <definedName name="item1002">#REF!</definedName>
    <definedName name="item1003" localSheetId="1">#REF!</definedName>
    <definedName name="item1003">#REF!</definedName>
    <definedName name="item2001" localSheetId="1">#REF!</definedName>
    <definedName name="item2001">#REF!</definedName>
    <definedName name="item2002" localSheetId="1">#REF!</definedName>
    <definedName name="item2002">#REF!</definedName>
    <definedName name="item2003" localSheetId="1">#REF!</definedName>
    <definedName name="item2003">#REF!</definedName>
    <definedName name="item2201" localSheetId="1">#REF!</definedName>
    <definedName name="item2201">#REF!</definedName>
    <definedName name="item2202" localSheetId="1">#REF!</definedName>
    <definedName name="item2202">#REF!</definedName>
    <definedName name="item2203" localSheetId="1">#REF!</definedName>
    <definedName name="item2203">#REF!</definedName>
    <definedName name="item2301" localSheetId="1">#REF!</definedName>
    <definedName name="item2301">#REF!</definedName>
    <definedName name="item2302" localSheetId="1">#REF!</definedName>
    <definedName name="item2302">#REF!</definedName>
    <definedName name="item2303" localSheetId="1">#REF!</definedName>
    <definedName name="item2303">#REF!</definedName>
    <definedName name="item2501" localSheetId="1">#REF!</definedName>
    <definedName name="item2501">#REF!</definedName>
    <definedName name="item2502" localSheetId="1">#REF!</definedName>
    <definedName name="item2502">#REF!</definedName>
    <definedName name="item2503" localSheetId="1">#REF!</definedName>
    <definedName name="item2503">#REF!</definedName>
    <definedName name="item3001" localSheetId="1">#REF!</definedName>
    <definedName name="item3001">#REF!</definedName>
    <definedName name="item3002" localSheetId="1">#REF!</definedName>
    <definedName name="item3002">#REF!</definedName>
    <definedName name="item3003" localSheetId="1">#REF!</definedName>
    <definedName name="item3003">#REF!</definedName>
    <definedName name="item3201" localSheetId="1">#REF!</definedName>
    <definedName name="item3201">#REF!</definedName>
    <definedName name="item3202" localSheetId="1">#REF!</definedName>
    <definedName name="item3202">#REF!</definedName>
    <definedName name="item3203" localSheetId="1">#REF!</definedName>
    <definedName name="item3203">#REF!</definedName>
    <definedName name="item3301" localSheetId="1">#REF!</definedName>
    <definedName name="item3301">#REF!</definedName>
    <definedName name="item3302" localSheetId="1">#REF!</definedName>
    <definedName name="item3302">#REF!</definedName>
    <definedName name="item3303" localSheetId="1">#REF!</definedName>
    <definedName name="item3303">#REF!</definedName>
    <definedName name="item5201" localSheetId="1">#REF!</definedName>
    <definedName name="item5201">#REF!</definedName>
    <definedName name="item5202" localSheetId="1">#REF!</definedName>
    <definedName name="item5202">#REF!</definedName>
    <definedName name="item5203" localSheetId="1">#REF!</definedName>
    <definedName name="item5203">#REF!</definedName>
    <definedName name="_xlnm.Print_Area" localSheetId="0">'ア　施設及び業務の概況等'!$A$1:$H$69</definedName>
    <definedName name="_xlnm.Print_Area">#REF!</definedName>
    <definedName name="ｑ">#REF!</definedName>
    <definedName name="t">#REF!</definedName>
    <definedName name="ｗ">#REF!</definedName>
    <definedName name="X01Y07_10">'[2]10(000)'!#REF!</definedName>
    <definedName name="X01Y08_10">'[2]10(000)'!#REF!</definedName>
    <definedName name="うぃき">'[3]20'!#REF!,'[3]20'!#REF!,'[3]20'!#REF!</definedName>
    <definedName name="公共法適">'[3]10'!$D$2:$IV$500,'[3]10'!$IN$497</definedName>
  </definedNames>
  <calcPr calcId="152511"/>
</workbook>
</file>

<file path=xl/calcChain.xml><?xml version="1.0" encoding="utf-8"?>
<calcChain xmlns="http://schemas.openxmlformats.org/spreadsheetml/2006/main">
  <c r="D70" i="4" l="1"/>
  <c r="E70" i="4" l="1"/>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3" i="4"/>
  <c r="G70" i="4" l="1"/>
  <c r="F70" i="4"/>
</calcChain>
</file>

<file path=xl/sharedStrings.xml><?xml version="1.0" encoding="utf-8"?>
<sst xmlns="http://schemas.openxmlformats.org/spreadsheetml/2006/main" count="249" uniqueCount="172">
  <si>
    <t>　　　　　　　　　　　　　　団体名
　区分</t>
  </si>
  <si>
    <t>計</t>
    <rPh sb="0" eb="1">
      <t>ケイ</t>
    </rPh>
    <phoneticPr fontId="2"/>
  </si>
  <si>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</si>
  <si>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</si>
  <si>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</si>
  <si>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</si>
  <si>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</si>
  <si>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</si>
  <si>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</si>
  <si>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</si>
  <si>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</si>
  <si>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</si>
  <si>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</si>
  <si>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</si>
  <si>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</si>
  <si>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</si>
  <si>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</si>
  <si>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</si>
  <si>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</si>
  <si>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</si>
  <si>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</si>
  <si>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</si>
  <si>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</si>
  <si>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</si>
  <si>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</si>
  <si>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</si>
  <si>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</si>
  <si>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</si>
  <si>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</si>
  <si>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</si>
  <si>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</si>
  <si>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</si>
  <si>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</si>
  <si>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</si>
  <si>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</si>
  <si>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</si>
  <si>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</si>
  <si>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</si>
  <si>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</si>
  <si>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</si>
  <si>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</si>
  <si>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</si>
  <si>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</si>
  <si>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</si>
  <si>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</si>
  <si>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</si>
  <si>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</si>
  <si>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</si>
  <si>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</si>
  <si>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</si>
  <si>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</si>
  <si>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</si>
  <si>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</si>
  <si>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</si>
  <si>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</si>
  <si>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</si>
  <si>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</si>
  <si>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</si>
  <si>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</si>
  <si>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</si>
  <si>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</si>
  <si>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</si>
  <si>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</si>
  <si>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</si>
  <si>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t>
  </si>
  <si>
    <t>県　平　均</t>
    <rPh sb="0" eb="1">
      <t>ケン</t>
    </rPh>
    <rPh sb="2" eb="3">
      <t>ヒラ</t>
    </rPh>
    <rPh sb="4" eb="5">
      <t>タモツ</t>
    </rPh>
    <phoneticPr fontId="5"/>
  </si>
  <si>
    <t>未供用</t>
    <rPh sb="0" eb="1">
      <t>ミ</t>
    </rPh>
    <rPh sb="1" eb="3">
      <t>キョウヨウ</t>
    </rPh>
    <phoneticPr fontId="2"/>
  </si>
  <si>
    <t>3,000円以上</t>
    <rPh sb="5" eb="6">
      <t>エン</t>
    </rPh>
    <rPh sb="6" eb="8">
      <t>イジョウ</t>
    </rPh>
    <phoneticPr fontId="5"/>
  </si>
  <si>
    <t>県平均以下</t>
    <rPh sb="0" eb="1">
      <t>ケン</t>
    </rPh>
    <rPh sb="1" eb="3">
      <t>ヘイキン</t>
    </rPh>
    <rPh sb="3" eb="5">
      <t>イカ</t>
    </rPh>
    <phoneticPr fontId="5"/>
  </si>
  <si>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</si>
  <si>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</si>
  <si>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2,000円以上</t>
    <rPh sb="5" eb="8">
      <t>エンイジョウ</t>
    </rPh>
    <phoneticPr fontId="5"/>
  </si>
  <si>
    <t>県平均以上</t>
    <rPh sb="0" eb="1">
      <t>ケン</t>
    </rPh>
    <rPh sb="1" eb="3">
      <t>ヘイキン</t>
    </rPh>
    <rPh sb="3" eb="5">
      <t>イジョウ</t>
    </rPh>
    <phoneticPr fontId="28"/>
  </si>
  <si>
    <t>1,800円以上</t>
    <rPh sb="5" eb="8">
      <t>エンイジョウ</t>
    </rPh>
    <phoneticPr fontId="5"/>
  </si>
  <si>
    <t>1,600円以上</t>
    <rPh sb="5" eb="8">
      <t>エンイジョウ</t>
    </rPh>
    <phoneticPr fontId="5"/>
  </si>
  <si>
    <t>1,400円以上</t>
    <rPh sb="5" eb="8">
      <t>エンイジョウ</t>
    </rPh>
    <phoneticPr fontId="5"/>
  </si>
  <si>
    <t>1,200円以上</t>
    <rPh sb="5" eb="8">
      <t>エンイジョウ</t>
    </rPh>
    <phoneticPr fontId="5"/>
  </si>
  <si>
    <t>家庭用　20㎥/月（税込み）</t>
    <rPh sb="0" eb="3">
      <t>カテイヨウ</t>
    </rPh>
    <rPh sb="8" eb="9">
      <t>ツキ</t>
    </rPh>
    <rPh sb="10" eb="12">
      <t>ゼイコ</t>
    </rPh>
    <phoneticPr fontId="2"/>
  </si>
  <si>
    <t>H27</t>
    <phoneticPr fontId="5"/>
  </si>
  <si>
    <t>未供用</t>
    <phoneticPr fontId="2"/>
  </si>
  <si>
    <t>経営の健全性効率性</t>
    <rPh sb="0" eb="2">
      <t>ケイエイ</t>
    </rPh>
    <rPh sb="3" eb="6">
      <t>ケンゼンセイ</t>
    </rPh>
    <rPh sb="6" eb="9">
      <t>コウリツセイ</t>
    </rPh>
    <phoneticPr fontId="5"/>
  </si>
  <si>
    <t>総収支比率(%)</t>
    <rPh sb="1" eb="3">
      <t>シュウシ</t>
    </rPh>
    <rPh sb="3" eb="5">
      <t>ヒリツ</t>
    </rPh>
    <phoneticPr fontId="28"/>
  </si>
  <si>
    <t>企業債残高対事業規模比率</t>
    <rPh sb="0" eb="2">
      <t>キギョウ</t>
    </rPh>
    <rPh sb="2" eb="3">
      <t>サイ</t>
    </rPh>
    <rPh sb="3" eb="5">
      <t>ザンダカ</t>
    </rPh>
    <rPh sb="5" eb="6">
      <t>タイ</t>
    </rPh>
    <rPh sb="6" eb="8">
      <t>ジギョウ</t>
    </rPh>
    <rPh sb="8" eb="10">
      <t>キボ</t>
    </rPh>
    <rPh sb="10" eb="12">
      <t>ヒリツ</t>
    </rPh>
    <phoneticPr fontId="28"/>
  </si>
  <si>
    <t>使用料単価(円/㎥) A</t>
    <rPh sb="0" eb="3">
      <t>シヨウリョウ</t>
    </rPh>
    <rPh sb="3" eb="5">
      <t>タンカ</t>
    </rPh>
    <rPh sb="6" eb="7">
      <t>エン</t>
    </rPh>
    <phoneticPr fontId="28"/>
  </si>
  <si>
    <t>処理原価(円/㎥) B</t>
    <rPh sb="0" eb="2">
      <t>ショリ</t>
    </rPh>
    <rPh sb="2" eb="4">
      <t>ゲンカ</t>
    </rPh>
    <phoneticPr fontId="28"/>
  </si>
  <si>
    <t>経費回収率 A/B×100(%)</t>
    <rPh sb="0" eb="2">
      <t>ケイヒ</t>
    </rPh>
    <rPh sb="2" eb="4">
      <t>カイシュウ</t>
    </rPh>
    <rPh sb="4" eb="5">
      <t>リツ</t>
    </rPh>
    <phoneticPr fontId="28"/>
  </si>
  <si>
    <t>逆ざや(円/㎥)</t>
    <rPh sb="0" eb="1">
      <t>ギャク</t>
    </rPh>
    <rPh sb="4" eb="5">
      <t>エン</t>
    </rPh>
    <phoneticPr fontId="28"/>
  </si>
  <si>
    <t>水洗化率 (C/B)×100(%)</t>
    <rPh sb="0" eb="3">
      <t>スイセンカ</t>
    </rPh>
    <rPh sb="3" eb="4">
      <t>リツ</t>
    </rPh>
    <phoneticPr fontId="28"/>
  </si>
  <si>
    <t>有収率(%)</t>
    <rPh sb="0" eb="2">
      <t>ユウシュウ</t>
    </rPh>
    <rPh sb="2" eb="3">
      <t>リツ</t>
    </rPh>
    <phoneticPr fontId="28"/>
  </si>
  <si>
    <t>管渠改善率</t>
    <rPh sb="0" eb="2">
      <t>カンキョ</t>
    </rPh>
    <rPh sb="2" eb="4">
      <t>カイゼン</t>
    </rPh>
    <rPh sb="4" eb="5">
      <t>リツ</t>
    </rPh>
    <phoneticPr fontId="28"/>
  </si>
  <si>
    <t>下水道使用料</t>
    <rPh sb="0" eb="3">
      <t>ゲスイドウ</t>
    </rPh>
    <rPh sb="3" eb="6">
      <t>シヨウリョウ</t>
    </rPh>
    <phoneticPr fontId="5"/>
  </si>
  <si>
    <t>コンビニエンスストア</t>
    <phoneticPr fontId="3"/>
  </si>
  <si>
    <t>クレジットカード</t>
    <phoneticPr fontId="3"/>
  </si>
  <si>
    <t>使用料収入</t>
    <rPh sb="0" eb="3">
      <t>シヨウリョウ</t>
    </rPh>
    <rPh sb="3" eb="5">
      <t>シュウニュウ</t>
    </rPh>
    <phoneticPr fontId="3"/>
  </si>
  <si>
    <t>汚水処理費</t>
    <rPh sb="0" eb="2">
      <t>オスイ</t>
    </rPh>
    <rPh sb="2" eb="4">
      <t>ショリ</t>
    </rPh>
    <rPh sb="4" eb="5">
      <t>ヒ</t>
    </rPh>
    <phoneticPr fontId="3"/>
  </si>
  <si>
    <t>他会計繰入金</t>
    <rPh sb="0" eb="1">
      <t>タ</t>
    </rPh>
    <rPh sb="1" eb="3">
      <t>カイケイ</t>
    </rPh>
    <rPh sb="3" eb="5">
      <t>クリイレ</t>
    </rPh>
    <rPh sb="5" eb="6">
      <t>キン</t>
    </rPh>
    <phoneticPr fontId="26"/>
  </si>
  <si>
    <t>収益的収支に関する繰入金</t>
    <rPh sb="0" eb="3">
      <t>シュウエキテキ</t>
    </rPh>
    <rPh sb="3" eb="5">
      <t>シュウシ</t>
    </rPh>
    <rPh sb="6" eb="7">
      <t>カン</t>
    </rPh>
    <rPh sb="9" eb="11">
      <t>クリイレ</t>
    </rPh>
    <rPh sb="11" eb="12">
      <t>キン</t>
    </rPh>
    <phoneticPr fontId="26"/>
  </si>
  <si>
    <t>資本的収支に関する繰入金</t>
    <rPh sb="0" eb="3">
      <t>シホンテキ</t>
    </rPh>
    <rPh sb="3" eb="5">
      <t>シュウシ</t>
    </rPh>
    <rPh sb="6" eb="7">
      <t>カン</t>
    </rPh>
    <rPh sb="9" eb="11">
      <t>クリイレ</t>
    </rPh>
    <rPh sb="11" eb="12">
      <t>キン</t>
    </rPh>
    <phoneticPr fontId="26"/>
  </si>
  <si>
    <t>繰出基準に基づく繰入金</t>
    <phoneticPr fontId="26"/>
  </si>
  <si>
    <t>繰出基準以外の繰入金</t>
    <phoneticPr fontId="26"/>
  </si>
  <si>
    <t>老朽化</t>
    <rPh sb="0" eb="3">
      <t>ロウキュウカ</t>
    </rPh>
    <phoneticPr fontId="26"/>
  </si>
  <si>
    <t>H28</t>
    <phoneticPr fontId="5"/>
  </si>
  <si>
    <t/>
  </si>
  <si>
    <t>H28.07.01</t>
  </si>
  <si>
    <t>横瀬町（特環・法非適）</t>
  </si>
  <si>
    <t>日高市（公共・法適）</t>
  </si>
  <si>
    <t>日高市（特環・法適）</t>
  </si>
  <si>
    <t>飯能市（公共・法非適）</t>
  </si>
  <si>
    <t>飯能市（特環・法非適）</t>
  </si>
  <si>
    <t>滑川町（公共・法非適）</t>
  </si>
  <si>
    <t>嵐山町（公共・法非適）</t>
  </si>
  <si>
    <t>さいたま市（公共・法適）</t>
  </si>
  <si>
    <t>神川町（公共・法非適）</t>
  </si>
  <si>
    <t>神川町（特環・法非適）</t>
  </si>
  <si>
    <t>小川町（公共・法非適）</t>
  </si>
  <si>
    <t>春日部市（公共・法適）</t>
  </si>
  <si>
    <t>越谷市（公共・法非適）</t>
  </si>
  <si>
    <t>鴻巣市（公共・法適）</t>
  </si>
  <si>
    <t>寄居町（公共・法非適）</t>
  </si>
  <si>
    <t>皆野・長瀞下水道組合（特環・法適）</t>
  </si>
  <si>
    <t>志木市（公共・法適）</t>
  </si>
  <si>
    <t>美里町（公共・法非適）</t>
  </si>
  <si>
    <t>本庄市（公共・法適）</t>
  </si>
  <si>
    <t>上里町（公共・法適）</t>
  </si>
  <si>
    <t>上里町（特環・法適）</t>
  </si>
  <si>
    <t>上尾市（公共・法非適）</t>
  </si>
  <si>
    <t>吉見町（公共・法非適）</t>
  </si>
  <si>
    <t>吉見町（特環・法非適）</t>
  </si>
  <si>
    <t>白岡市（公共・法非適）</t>
  </si>
  <si>
    <t>熊谷市（公共・法非適）</t>
  </si>
  <si>
    <t>行田市（公共・法非適）</t>
  </si>
  <si>
    <t>東松山市（公共・法非適）</t>
  </si>
  <si>
    <t>坂戸、鶴ケ島下水道組合（公共・法非適）</t>
  </si>
  <si>
    <t>桶川市（公共・法非適）</t>
  </si>
  <si>
    <t>北本市（公共・法非適）</t>
  </si>
  <si>
    <t>八潮市（公共・法非適）</t>
  </si>
  <si>
    <t>伊奈町（公共・法非適）</t>
  </si>
  <si>
    <t>蓮田市（公共・法非適）</t>
  </si>
  <si>
    <t>蓮田市（特環・法非適）</t>
  </si>
  <si>
    <t>加須市（公共・法適）</t>
  </si>
  <si>
    <t>羽生市（公共・法非適）</t>
  </si>
  <si>
    <t>毛呂山・越生・鳩山公共下水道組合（公共・法非適）</t>
  </si>
  <si>
    <t>宮代町（公共・法非適）</t>
  </si>
  <si>
    <t>久喜市（公共・法非適）</t>
  </si>
  <si>
    <t>吉川市（公共・法非適）</t>
  </si>
  <si>
    <t>杉戸町（公共・法非適）</t>
  </si>
  <si>
    <t>松伏町（公共・法非適）</t>
  </si>
  <si>
    <t>杉戸町（特環・法非適）</t>
  </si>
  <si>
    <t>草加市（公共・法非適）</t>
  </si>
  <si>
    <t>入間市（公共・法適）</t>
  </si>
  <si>
    <t>川口市（公共・法非適）</t>
  </si>
  <si>
    <t>秩父市（公共・法非適）</t>
  </si>
  <si>
    <t>富士見市（公共・法適）</t>
  </si>
  <si>
    <t>富士見市（特環・法適）</t>
  </si>
  <si>
    <t>新座市（公共・法非適）</t>
  </si>
  <si>
    <t>新座市（特環・法非適）</t>
  </si>
  <si>
    <t>川越市（公共・法適）</t>
  </si>
  <si>
    <t>三郷市（公共・法非適）</t>
  </si>
  <si>
    <t>幸手市（公共・法非適）</t>
  </si>
  <si>
    <t>深谷市（公共・法適）</t>
  </si>
  <si>
    <t>三芳町（公共・法非適）</t>
  </si>
  <si>
    <t>川島町（公共・法非適）</t>
  </si>
  <si>
    <t>三芳町（特環・法非適）</t>
  </si>
  <si>
    <t>狭山市（公共・法適）</t>
  </si>
  <si>
    <t>ふじみ野市（公共・法適）</t>
  </si>
  <si>
    <t>蕨市（公共・法非適）</t>
  </si>
  <si>
    <t>所沢市（公共・法適）</t>
  </si>
  <si>
    <t>和光市（公共・法適）</t>
  </si>
  <si>
    <t>朝霞市（公共・法非適）</t>
  </si>
  <si>
    <t>戸田市（公共・法適）</t>
  </si>
  <si>
    <t>春日部市（特環・法適）</t>
  </si>
  <si>
    <t>（単位：円、％）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</si>
</sst>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quot;△ &quot;#,##0_ "/>
    <numFmt numFmtId="177" formatCode="#,##0.0_ ;&quot;△ &quot;#,##0.0_ "/>
    <numFmt numFmtId="178" formatCode="#,##0.000_);[Red]\(#,##0.000\)"/>
    <numFmt numFmtId="179" formatCode="#,##0_);[Red]\(#,##0\)"/>
    <numFmt numFmtId="180" formatCode="#,##0.0_ ;[Red]\-#,##0.0\ "/>
    <numFmt numFmtId="181" formatCode="[$-411]ge\.m\.d;@"/>
    <numFmt numFmtId="182" formatCode="#,##0.0;&quot;▲ &quot;#,##0.0"/>
    <numFmt numFmtId="183" formatCode="0.0_ "/>
    <numFmt numFmtId="184" formatCode="#,##0;&quot;▲ &quot;#,##0"/>
    <numFmt numFmtId="185" formatCode="#,##0.0_);[Red]\(#,##0.0\)"/>
    <numFmt numFmtId="186" formatCode="#,##0.0_ ;&quot;▲ &quot;#,##0.0_ "/>
    <numFmt numFmtId="187" formatCode="#,##0.00_ ;&quot;▲ &quot;#,##0.00_ "/>
    <numFmt numFmtId="188" formatCode="#,##0.00_ ;&quot;△ &quot;#,##0.00_ "/>
    <numFmt numFmtId="189" formatCode="#,##0.00_);[Red]\(#,##0.00\)"/>
    <numFmt numFmtId="190" formatCode="0_);[Red]\(0\)"/>
    <numFmt numFmtId="191" formatCode="0.0%"/>
  </numFmts>
  <fonts count="68">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
      <sz val="12"/>
      <name val="HGｺﾞｼｯｸM"/>
      <family val="3"/>
      <charset val="128"/>
    </font>
    <font>
      <sz val="9"/>
      <name val="HGPｺﾞｼｯｸM"/>
      <family val="3"/>
      <charset val="128"/>
    </font>
    <font>
      <sz val="12"/>
      <name val="Arial"/>
      <family val="2"/>
    </font>
    <font>
      <sz val="8"/>
      <name val="ＭＳ 明朝"/>
      <family val="1"/>
      <charset val="128"/>
    </font>
    <font>
      <sz val="8"/>
      <name val="ＭＳ ゴシック"/>
      <family val="3"/>
      <charset val="128"/>
    </font>
    <font>
      <sz val="8"/>
      <color theme="1"/>
      <name val="ＭＳ 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s>
  <cellStyleXfs count="139">
    <xf numFmtId="0" fontId="0" fillId="0" borderId="0">
      <alignment vertical="center"/>
    </xf>
    <xf numFmtId="0" fontId="6" fillId="2" borderId="0" applyNumberFormat="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6" fillId="3"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6" fillId="5" borderId="0" applyNumberFormat="0" applyBorder="0" applyAlignment="0" applyProtection="0">
      <alignment vertical="center"/>
    </xf>
    <xf numFmtId="0" fontId="30" fillId="27" borderId="0" applyNumberFormat="0" applyBorder="0" applyAlignment="0" applyProtection="0">
      <alignment vertical="center"/>
    </xf>
    <xf numFmtId="0" fontId="29" fillId="27" borderId="0" applyNumberFormat="0" applyBorder="0" applyAlignment="0" applyProtection="0">
      <alignment vertical="center"/>
    </xf>
    <xf numFmtId="0" fontId="6" fillId="6" borderId="0" applyNumberFormat="0" applyBorder="0" applyAlignment="0" applyProtection="0">
      <alignment vertical="center"/>
    </xf>
    <xf numFmtId="0" fontId="30" fillId="28" borderId="0" applyNumberFormat="0" applyBorder="0" applyAlignment="0" applyProtection="0">
      <alignment vertical="center"/>
    </xf>
    <xf numFmtId="0" fontId="29" fillId="28" borderId="0" applyNumberFormat="0" applyBorder="0" applyAlignment="0" applyProtection="0">
      <alignment vertical="center"/>
    </xf>
    <xf numFmtId="0" fontId="6" fillId="7" borderId="0" applyNumberFormat="0" applyBorder="0" applyAlignment="0" applyProtection="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6" fillId="8"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6" fillId="9"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6" fillId="10"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6" fillId="5" borderId="0" applyNumberFormat="0" applyBorder="0" applyAlignment="0" applyProtection="0">
      <alignment vertical="center"/>
    </xf>
    <xf numFmtId="0" fontId="30" fillId="33"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29" fillId="34" borderId="0" applyNumberFormat="0" applyBorder="0" applyAlignment="0" applyProtection="0">
      <alignment vertical="center"/>
    </xf>
    <xf numFmtId="0" fontId="6" fillId="11" borderId="0" applyNumberFormat="0" applyBorder="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7" fillId="12" borderId="0" applyNumberFormat="0" applyBorder="0" applyAlignment="0" applyProtection="0">
      <alignment vertical="center"/>
    </xf>
    <xf numFmtId="0" fontId="32" fillId="36" borderId="0" applyNumberFormat="0" applyBorder="0" applyAlignment="0" applyProtection="0">
      <alignment vertical="center"/>
    </xf>
    <xf numFmtId="0" fontId="31" fillId="36" borderId="0" applyNumberFormat="0" applyBorder="0" applyAlignment="0" applyProtection="0">
      <alignment vertical="center"/>
    </xf>
    <xf numFmtId="0" fontId="7" fillId="9" borderId="0" applyNumberFormat="0" applyBorder="0" applyAlignment="0" applyProtection="0">
      <alignment vertical="center"/>
    </xf>
    <xf numFmtId="0" fontId="32" fillId="37" borderId="0" applyNumberFormat="0" applyBorder="0" applyAlignment="0" applyProtection="0">
      <alignment vertical="center"/>
    </xf>
    <xf numFmtId="0" fontId="31" fillId="37" borderId="0" applyNumberFormat="0" applyBorder="0" applyAlignment="0" applyProtection="0">
      <alignment vertical="center"/>
    </xf>
    <xf numFmtId="0" fontId="7" fillId="10" borderId="0" applyNumberFormat="0" applyBorder="0" applyAlignment="0" applyProtection="0">
      <alignment vertical="center"/>
    </xf>
    <xf numFmtId="0" fontId="32" fillId="38" borderId="0" applyNumberFormat="0" applyBorder="0" applyAlignment="0" applyProtection="0">
      <alignment vertical="center"/>
    </xf>
    <xf numFmtId="0" fontId="31" fillId="38" borderId="0" applyNumberFormat="0" applyBorder="0" applyAlignment="0" applyProtection="0">
      <alignment vertical="center"/>
    </xf>
    <xf numFmtId="0" fontId="7" fillId="13" borderId="0" applyNumberFormat="0" applyBorder="0" applyAlignment="0" applyProtection="0">
      <alignment vertical="center"/>
    </xf>
    <xf numFmtId="0" fontId="32" fillId="39" borderId="0" applyNumberFormat="0" applyBorder="0" applyAlignment="0" applyProtection="0">
      <alignment vertical="center"/>
    </xf>
    <xf numFmtId="0" fontId="31" fillId="39" borderId="0" applyNumberFormat="0" applyBorder="0" applyAlignment="0" applyProtection="0">
      <alignment vertical="center"/>
    </xf>
    <xf numFmtId="0" fontId="7" fillId="14" borderId="0" applyNumberFormat="0" applyBorder="0" applyAlignment="0" applyProtection="0">
      <alignment vertical="center"/>
    </xf>
    <xf numFmtId="0" fontId="32" fillId="40" borderId="0" applyNumberFormat="0" applyBorder="0" applyAlignment="0" applyProtection="0">
      <alignment vertical="center"/>
    </xf>
    <xf numFmtId="0" fontId="31" fillId="40" borderId="0" applyNumberFormat="0" applyBorder="0" applyAlignment="0" applyProtection="0">
      <alignment vertical="center"/>
    </xf>
    <xf numFmtId="0" fontId="7" fillId="15" borderId="0" applyNumberFormat="0" applyBorder="0" applyAlignment="0" applyProtection="0">
      <alignment vertical="center"/>
    </xf>
    <xf numFmtId="0" fontId="32" fillId="41" borderId="0" applyNumberFormat="0" applyBorder="0" applyAlignment="0" applyProtection="0">
      <alignment vertical="center"/>
    </xf>
    <xf numFmtId="0" fontId="31" fillId="41" borderId="0" applyNumberFormat="0" applyBorder="0" applyAlignment="0" applyProtection="0">
      <alignment vertical="center"/>
    </xf>
    <xf numFmtId="0" fontId="7" fillId="16" borderId="0" applyNumberFormat="0" applyBorder="0" applyAlignment="0" applyProtection="0">
      <alignment vertical="center"/>
    </xf>
    <xf numFmtId="0" fontId="32" fillId="42" borderId="0" applyNumberFormat="0" applyBorder="0" applyAlignment="0" applyProtection="0">
      <alignment vertical="center"/>
    </xf>
    <xf numFmtId="0" fontId="31" fillId="42" borderId="0" applyNumberFormat="0" applyBorder="0" applyAlignment="0" applyProtection="0">
      <alignment vertical="center"/>
    </xf>
    <xf numFmtId="0" fontId="7" fillId="17" borderId="0" applyNumberFormat="0" applyBorder="0" applyAlignment="0" applyProtection="0">
      <alignment vertical="center"/>
    </xf>
    <xf numFmtId="0" fontId="32" fillId="43" borderId="0" applyNumberFormat="0" applyBorder="0" applyAlignment="0" applyProtection="0">
      <alignment vertical="center"/>
    </xf>
    <xf numFmtId="0" fontId="31" fillId="43" borderId="0" applyNumberFormat="0" applyBorder="0" applyAlignment="0" applyProtection="0">
      <alignment vertical="center"/>
    </xf>
    <xf numFmtId="0" fontId="7" fillId="18" borderId="0" applyNumberFormat="0" applyBorder="0" applyAlignment="0" applyProtection="0">
      <alignment vertical="center"/>
    </xf>
    <xf numFmtId="0" fontId="32" fillId="44" borderId="0" applyNumberFormat="0" applyBorder="0" applyAlignment="0" applyProtection="0">
      <alignment vertical="center"/>
    </xf>
    <xf numFmtId="0" fontId="31" fillId="44" borderId="0" applyNumberFormat="0" applyBorder="0" applyAlignment="0" applyProtection="0">
      <alignment vertical="center"/>
    </xf>
    <xf numFmtId="0" fontId="7" fillId="13" borderId="0" applyNumberFormat="0" applyBorder="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7" fillId="14" borderId="0" applyNumberFormat="0" applyBorder="0" applyAlignment="0" applyProtection="0">
      <alignment vertical="center"/>
    </xf>
    <xf numFmtId="0" fontId="32" fillId="46" borderId="0" applyNumberFormat="0" applyBorder="0" applyAlignment="0" applyProtection="0">
      <alignment vertical="center"/>
    </xf>
    <xf numFmtId="0" fontId="31" fillId="46" borderId="0" applyNumberFormat="0" applyBorder="0" applyAlignment="0" applyProtection="0">
      <alignment vertical="center"/>
    </xf>
    <xf numFmtId="0" fontId="7" fillId="19" borderId="0" applyNumberFormat="0" applyBorder="0" applyAlignment="0" applyProtection="0">
      <alignment vertical="center"/>
    </xf>
    <xf numFmtId="0" fontId="32" fillId="47" borderId="0" applyNumberFormat="0" applyBorder="0" applyAlignment="0" applyProtection="0">
      <alignment vertical="center"/>
    </xf>
    <xf numFmtId="0" fontId="31" fillId="47" borderId="0" applyNumberFormat="0" applyBorder="0" applyAlignment="0" applyProtection="0">
      <alignment vertical="center"/>
    </xf>
    <xf numFmtId="0" fontId="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20" borderId="1" applyNumberFormat="0" applyAlignment="0" applyProtection="0">
      <alignment vertical="center"/>
    </xf>
    <xf numFmtId="0" fontId="35" fillId="48" borderId="63" applyNumberFormat="0" applyAlignment="0" applyProtection="0">
      <alignment vertical="center"/>
    </xf>
    <xf numFmtId="0" fontId="34" fillId="48" borderId="63" applyNumberFormat="0" applyAlignment="0" applyProtection="0">
      <alignment vertical="center"/>
    </xf>
    <xf numFmtId="0" fontId="10" fillId="21" borderId="0" applyNumberFormat="0" applyBorder="0" applyAlignment="0" applyProtection="0">
      <alignment vertical="center"/>
    </xf>
    <xf numFmtId="0" fontId="37" fillId="49" borderId="0" applyNumberFormat="0" applyBorder="0" applyAlignment="0" applyProtection="0">
      <alignment vertical="center"/>
    </xf>
    <xf numFmtId="0" fontId="36" fillId="49" borderId="0" applyNumberFormat="0" applyBorder="0" applyAlignment="0" applyProtection="0">
      <alignment vertical="center"/>
    </xf>
    <xf numFmtId="0" fontId="1" fillId="22" borderId="2" applyNumberFormat="0" applyFont="0" applyAlignment="0" applyProtection="0">
      <alignment vertical="center"/>
    </xf>
    <xf numFmtId="0" fontId="30" fillId="50" borderId="64" applyNumberFormat="0" applyFont="0" applyAlignment="0" applyProtection="0">
      <alignment vertical="center"/>
    </xf>
    <xf numFmtId="0" fontId="29" fillId="50" borderId="64" applyNumberFormat="0" applyFont="0" applyAlignment="0" applyProtection="0">
      <alignment vertical="center"/>
    </xf>
    <xf numFmtId="0" fontId="11" fillId="0" borderId="3" applyNumberFormat="0" applyFill="0" applyAlignment="0" applyProtection="0">
      <alignment vertical="center"/>
    </xf>
    <xf numFmtId="0" fontId="39" fillId="0" borderId="65" applyNumberFormat="0" applyFill="0" applyAlignment="0" applyProtection="0">
      <alignment vertical="center"/>
    </xf>
    <xf numFmtId="0" fontId="38" fillId="0" borderId="65" applyNumberFormat="0" applyFill="0" applyAlignment="0" applyProtection="0">
      <alignment vertical="center"/>
    </xf>
    <xf numFmtId="0" fontId="12" fillId="3" borderId="0" applyNumberFormat="0" applyBorder="0" applyAlignment="0" applyProtection="0">
      <alignment vertical="center"/>
    </xf>
    <xf numFmtId="0" fontId="41" fillId="51" borderId="0" applyNumberFormat="0" applyBorder="0" applyAlignment="0" applyProtection="0">
      <alignment vertical="center"/>
    </xf>
    <xf numFmtId="0" fontId="40" fillId="51" borderId="0" applyNumberFormat="0" applyBorder="0" applyAlignment="0" applyProtection="0">
      <alignment vertical="center"/>
    </xf>
    <xf numFmtId="0" fontId="13" fillId="23" borderId="4" applyNumberFormat="0" applyAlignment="0" applyProtection="0">
      <alignment vertical="center"/>
    </xf>
    <xf numFmtId="0" fontId="43" fillId="52" borderId="66" applyNumberFormat="0" applyAlignment="0" applyProtection="0">
      <alignment vertical="center"/>
    </xf>
    <xf numFmtId="0" fontId="42" fillId="52" borderId="66" applyNumberFormat="0" applyAlignment="0" applyProtection="0">
      <alignment vertical="center"/>
    </xf>
    <xf numFmtId="0" fontId="1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7" fillId="0" borderId="67" applyNumberFormat="0" applyFill="0" applyAlignment="0" applyProtection="0">
      <alignment vertical="center"/>
    </xf>
    <xf numFmtId="0" fontId="46" fillId="0" borderId="67" applyNumberFormat="0" applyFill="0" applyAlignment="0" applyProtection="0">
      <alignment vertical="center"/>
    </xf>
    <xf numFmtId="0" fontId="16" fillId="0" borderId="6" applyNumberFormat="0" applyFill="0" applyAlignment="0" applyProtection="0">
      <alignment vertical="center"/>
    </xf>
    <xf numFmtId="0" fontId="49" fillId="0" borderId="68" applyNumberFormat="0" applyFill="0" applyAlignment="0" applyProtection="0">
      <alignment vertical="center"/>
    </xf>
    <xf numFmtId="0" fontId="48" fillId="0" borderId="68" applyNumberFormat="0" applyFill="0" applyAlignment="0" applyProtection="0">
      <alignment vertical="center"/>
    </xf>
    <xf numFmtId="0" fontId="17" fillId="0" borderId="7" applyNumberFormat="0" applyFill="0" applyAlignment="0" applyProtection="0">
      <alignment vertical="center"/>
    </xf>
    <xf numFmtId="0" fontId="51" fillId="0" borderId="69" applyNumberFormat="0" applyFill="0" applyAlignment="0" applyProtection="0">
      <alignment vertical="center"/>
    </xf>
    <xf numFmtId="0" fontId="50" fillId="0" borderId="69" applyNumberFormat="0" applyFill="0" applyAlignment="0" applyProtection="0">
      <alignment vertical="center"/>
    </xf>
    <xf numFmtId="0" fontId="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8" fillId="0" borderId="8" applyNumberFormat="0" applyFill="0" applyAlignment="0" applyProtection="0">
      <alignment vertical="center"/>
    </xf>
    <xf numFmtId="0" fontId="53" fillId="0" borderId="70" applyNumberFormat="0" applyFill="0" applyAlignment="0" applyProtection="0">
      <alignment vertical="center"/>
    </xf>
    <xf numFmtId="0" fontId="52" fillId="0" borderId="70" applyNumberFormat="0" applyFill="0" applyAlignment="0" applyProtection="0">
      <alignment vertical="center"/>
    </xf>
    <xf numFmtId="0" fontId="19" fillId="23" borderId="9" applyNumberFormat="0" applyAlignment="0" applyProtection="0">
      <alignment vertical="center"/>
    </xf>
    <xf numFmtId="0" fontId="55" fillId="52" borderId="71" applyNumberFormat="0" applyAlignment="0" applyProtection="0">
      <alignment vertical="center"/>
    </xf>
    <xf numFmtId="0" fontId="54" fillId="52" borderId="71" applyNumberFormat="0" applyAlignment="0" applyProtection="0">
      <alignment vertical="center"/>
    </xf>
    <xf numFmtId="0" fontId="2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1" fillId="7" borderId="4" applyNumberFormat="0" applyAlignment="0" applyProtection="0">
      <alignment vertical="center"/>
    </xf>
    <xf numFmtId="0" fontId="59" fillId="53" borderId="66" applyNumberFormat="0" applyAlignment="0" applyProtection="0">
      <alignment vertical="center"/>
    </xf>
    <xf numFmtId="0" fontId="58" fillId="53" borderId="66" applyNumberFormat="0" applyAlignment="0" applyProtection="0">
      <alignment vertical="center"/>
    </xf>
    <xf numFmtId="0" fontId="23" fillId="0" borderId="0"/>
    <xf numFmtId="0" fontId="25" fillId="0" borderId="0">
      <alignment vertical="center"/>
    </xf>
    <xf numFmtId="0" fontId="1" fillId="0" borderId="0">
      <alignment vertical="center"/>
    </xf>
    <xf numFmtId="0" fontId="30" fillId="0" borderId="0">
      <alignment vertical="center"/>
    </xf>
    <xf numFmtId="0" fontId="23" fillId="0" borderId="0"/>
    <xf numFmtId="0" fontId="1" fillId="0" borderId="0">
      <alignment vertical="center"/>
    </xf>
    <xf numFmtId="0" fontId="29" fillId="0" borderId="0">
      <alignment vertical="center"/>
    </xf>
    <xf numFmtId="0" fontId="24" fillId="0" borderId="0">
      <alignment vertical="center"/>
    </xf>
    <xf numFmtId="0" fontId="1" fillId="0" borderId="0">
      <alignment vertical="center"/>
    </xf>
    <xf numFmtId="0" fontId="23" fillId="0" borderId="0"/>
    <xf numFmtId="0" fontId="22" fillId="4" borderId="0" applyNumberFormat="0" applyBorder="0" applyAlignment="0" applyProtection="0">
      <alignment vertical="center"/>
    </xf>
    <xf numFmtId="0" fontId="61" fillId="54" borderId="0" applyNumberFormat="0" applyBorder="0" applyAlignment="0" applyProtection="0">
      <alignment vertical="center"/>
    </xf>
    <xf numFmtId="0" fontId="60" fillId="54" borderId="0" applyNumberFormat="0" applyBorder="0" applyAlignment="0" applyProtection="0">
      <alignment vertical="center"/>
    </xf>
    <xf numFmtId="0" fontId="64" fillId="0" borderId="0"/>
    <xf numFmtId="9" fontId="29" fillId="0" borderId="0" applyFont="0" applyFill="0" applyBorder="0" applyAlignment="0" applyProtection="0">
      <alignment vertical="center"/>
    </xf>
  </cellStyleXfs>
  <cellXfs count="201">
    <xf numFmtId="0" fontId="0" fillId="0" borderId="0" xfId="0">
      <alignment vertical="center"/>
    </xf>
    <xf numFmtId="0" fontId="4" fillId="0" borderId="10" xfId="126" applyFont="1" applyFill="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Fill="1" applyBorder="1" applyAlignment="1">
      <alignment horizontal="center" vertical="center"/>
    </xf>
    <xf numFmtId="178" fontId="4" fillId="0" borderId="12" xfId="99" applyNumberFormat="1" applyFont="1" applyFill="1" applyBorder="1" applyAlignment="1">
      <alignment horizontal="right" vertical="center"/>
    </xf>
    <xf numFmtId="176" fontId="4" fillId="0" borderId="22" xfId="99" applyNumberFormat="1" applyFont="1" applyFill="1" applyBorder="1" applyAlignment="1">
      <alignment horizontal="right" vertical="center"/>
    </xf>
    <xf numFmtId="0" fontId="27" fillId="0" borderId="0" xfId="128" applyFont="1" applyAlignment="1">
      <alignment vertical="center"/>
    </xf>
    <xf numFmtId="0" fontId="27" fillId="0" borderId="0" xfId="131" applyFont="1">
      <alignment vertical="center"/>
    </xf>
    <xf numFmtId="0" fontId="27" fillId="0" borderId="0" xfId="131" applyFont="1" applyAlignment="1">
      <alignment horizontal="center" vertical="center"/>
    </xf>
    <xf numFmtId="0" fontId="27" fillId="0" borderId="0" xfId="131" applyFont="1" applyBorder="1">
      <alignment vertical="center"/>
    </xf>
    <xf numFmtId="180" fontId="27" fillId="0" borderId="0" xfId="131" applyNumberFormat="1" applyFont="1">
      <alignment vertical="center"/>
    </xf>
    <xf numFmtId="0" fontId="27" fillId="0" borderId="0" xfId="131" applyFont="1" applyAlignment="1">
      <alignment vertical="center" shrinkToFit="1"/>
    </xf>
    <xf numFmtId="0" fontId="27" fillId="0" borderId="0" xfId="128" applyFont="1" applyAlignment="1">
      <alignment horizontal="center" vertical="center"/>
    </xf>
    <xf numFmtId="0" fontId="27" fillId="0" borderId="0" xfId="128" applyFont="1" applyAlignment="1">
      <alignment vertical="center" shrinkToFit="1"/>
    </xf>
    <xf numFmtId="179" fontId="27" fillId="0" borderId="0" xfId="128" applyNumberFormat="1" applyFont="1" applyAlignment="1">
      <alignment vertical="center"/>
    </xf>
    <xf numFmtId="183" fontId="27" fillId="0" borderId="0" xfId="128" applyNumberFormat="1" applyFont="1" applyAlignment="1">
      <alignment vertical="center"/>
    </xf>
    <xf numFmtId="0" fontId="27" fillId="0" borderId="0" xfId="128" applyFont="1" applyAlignment="1">
      <alignment horizontal="right" vertical="center" shrinkToFit="1"/>
    </xf>
    <xf numFmtId="179" fontId="27" fillId="0" borderId="27" xfId="131" applyNumberFormat="1" applyFont="1" applyBorder="1">
      <alignment vertical="center"/>
    </xf>
    <xf numFmtId="0" fontId="62" fillId="0" borderId="26" xfId="125" applyFont="1" applyBorder="1" applyAlignment="1">
      <alignment vertical="center" shrinkToFit="1"/>
    </xf>
    <xf numFmtId="38" fontId="27" fillId="0" borderId="26" xfId="97" applyFont="1" applyBorder="1">
      <alignment vertical="center"/>
    </xf>
    <xf numFmtId="38" fontId="27" fillId="0" borderId="26" xfId="97" applyFont="1" applyBorder="1" applyAlignment="1">
      <alignment vertical="center" wrapText="1"/>
    </xf>
    <xf numFmtId="184" fontId="27" fillId="0" borderId="26" xfId="128" applyNumberFormat="1" applyFont="1" applyBorder="1" applyAlignment="1">
      <alignment vertical="center"/>
    </xf>
    <xf numFmtId="182" fontId="27" fillId="0" borderId="26" xfId="128" applyNumberFormat="1" applyFont="1" applyBorder="1" applyAlignment="1">
      <alignment vertical="center"/>
    </xf>
    <xf numFmtId="58" fontId="27" fillId="0" borderId="26" xfId="128" applyNumberFormat="1" applyFont="1" applyFill="1" applyBorder="1" applyAlignment="1">
      <alignment horizontal="left" vertical="center" shrinkToFit="1"/>
    </xf>
    <xf numFmtId="0" fontId="27" fillId="0" borderId="28" xfId="131" applyFont="1" applyBorder="1">
      <alignment vertical="center"/>
    </xf>
    <xf numFmtId="0" fontId="62" fillId="0" borderId="26" xfId="128" applyFont="1" applyBorder="1" applyAlignment="1">
      <alignment vertical="center" shrinkToFit="1"/>
    </xf>
    <xf numFmtId="57" fontId="27" fillId="0" borderId="26" xfId="128" applyNumberFormat="1" applyFont="1" applyBorder="1" applyAlignment="1">
      <alignment horizontal="left" vertical="center" shrinkToFit="1"/>
    </xf>
    <xf numFmtId="57" fontId="27" fillId="0" borderId="26" xfId="128" applyNumberFormat="1" applyFont="1" applyFill="1" applyBorder="1" applyAlignment="1">
      <alignment horizontal="left" vertical="center" shrinkToFit="1"/>
    </xf>
    <xf numFmtId="0" fontId="62" fillId="0" borderId="29" xfId="125" applyFont="1" applyBorder="1" applyAlignment="1">
      <alignment vertical="center" shrinkToFit="1"/>
    </xf>
    <xf numFmtId="0" fontId="62" fillId="0" borderId="29" xfId="128" applyFont="1" applyFill="1" applyBorder="1" applyAlignment="1">
      <alignment vertical="center" shrinkToFit="1"/>
    </xf>
    <xf numFmtId="38" fontId="27" fillId="0" borderId="26" xfId="97" applyFont="1" applyFill="1" applyBorder="1">
      <alignment vertical="center"/>
    </xf>
    <xf numFmtId="0" fontId="27" fillId="0" borderId="26" xfId="128" applyFont="1" applyFill="1" applyBorder="1" applyAlignment="1">
      <alignment vertical="center" shrinkToFit="1"/>
    </xf>
    <xf numFmtId="58" fontId="27" fillId="0" borderId="26" xfId="128" applyNumberFormat="1" applyFont="1" applyBorder="1" applyAlignment="1">
      <alignment horizontal="left" vertical="center" shrinkToFit="1"/>
    </xf>
    <xf numFmtId="0" fontId="62" fillId="0" borderId="29" xfId="128" applyFont="1" applyBorder="1" applyAlignment="1">
      <alignment vertical="center" shrinkToFit="1"/>
    </xf>
    <xf numFmtId="0" fontId="27" fillId="0" borderId="26" xfId="128" applyFont="1" applyBorder="1" applyAlignment="1">
      <alignment vertical="center" shrinkToFit="1"/>
    </xf>
    <xf numFmtId="0" fontId="62" fillId="0" borderId="29" xfId="125" applyFont="1" applyFill="1" applyBorder="1" applyAlignment="1">
      <alignment vertical="center" shrinkToFit="1"/>
    </xf>
    <xf numFmtId="181" fontId="27" fillId="0" borderId="26" xfId="131" applyNumberFormat="1" applyFont="1" applyFill="1" applyBorder="1" applyAlignment="1">
      <alignment horizontal="left" vertical="center" shrinkToFit="1"/>
    </xf>
    <xf numFmtId="0" fontId="27" fillId="0" borderId="13" xfId="131" applyFont="1" applyBorder="1">
      <alignment vertical="center"/>
    </xf>
    <xf numFmtId="0" fontId="27" fillId="0" borderId="26" xfId="128" applyFont="1" applyFill="1" applyBorder="1" applyAlignment="1">
      <alignment horizontal="left" vertical="center" shrinkToFit="1"/>
    </xf>
    <xf numFmtId="0" fontId="63" fillId="0" borderId="28" xfId="131" applyFont="1" applyBorder="1" applyAlignment="1">
      <alignment horizontal="center" vertical="center"/>
    </xf>
    <xf numFmtId="0" fontId="63" fillId="0" borderId="17" xfId="131" applyFont="1" applyBorder="1" applyAlignment="1">
      <alignment horizontal="center" vertical="center"/>
    </xf>
    <xf numFmtId="0" fontId="27" fillId="0" borderId="28" xfId="131" applyFont="1" applyBorder="1" applyAlignment="1">
      <alignment horizontal="center" vertical="center"/>
    </xf>
    <xf numFmtId="0" fontId="27" fillId="0" borderId="28" xfId="131" applyFont="1" applyBorder="1" applyAlignment="1">
      <alignment horizontal="left" vertical="top" shrinkToFit="1"/>
    </xf>
    <xf numFmtId="181" fontId="27" fillId="0" borderId="26" xfId="128" applyNumberFormat="1" applyFont="1" applyFill="1" applyBorder="1" applyAlignment="1">
      <alignment horizontal="left" vertical="center" shrinkToFit="1"/>
    </xf>
    <xf numFmtId="0" fontId="27" fillId="0" borderId="28" xfId="131" applyFont="1" applyBorder="1" applyAlignment="1">
      <alignment horizontal="center" vertical="top" shrinkToFit="1"/>
    </xf>
    <xf numFmtId="0" fontId="27" fillId="0" borderId="28" xfId="131" applyFont="1" applyBorder="1" applyAlignment="1">
      <alignment vertical="center" shrinkToFit="1"/>
    </xf>
    <xf numFmtId="0" fontId="27" fillId="0" borderId="13" xfId="131" applyFont="1" applyBorder="1" applyAlignment="1">
      <alignment horizontal="left" vertical="top" shrinkToFit="1"/>
    </xf>
    <xf numFmtId="0" fontId="27" fillId="0" borderId="72" xfId="131" applyFont="1" applyBorder="1">
      <alignment vertical="center"/>
    </xf>
    <xf numFmtId="179" fontId="27" fillId="0" borderId="30" xfId="97" applyNumberFormat="1" applyFont="1" applyFill="1" applyBorder="1" applyAlignment="1">
      <alignment horizontal="center" vertical="center"/>
    </xf>
    <xf numFmtId="179" fontId="27" fillId="0" borderId="31" xfId="97" applyNumberFormat="1" applyFont="1" applyFill="1" applyBorder="1">
      <alignment vertical="center"/>
    </xf>
    <xf numFmtId="182" fontId="27" fillId="0" borderId="32" xfId="97" applyNumberFormat="1" applyFont="1" applyFill="1" applyBorder="1">
      <alignment vertical="center"/>
    </xf>
    <xf numFmtId="0" fontId="27" fillId="0" borderId="32" xfId="131" applyFont="1" applyFill="1" applyBorder="1" applyAlignment="1">
      <alignment horizontal="center" vertical="center" shrinkToFit="1"/>
    </xf>
    <xf numFmtId="0" fontId="27" fillId="0" borderId="33" xfId="132" applyFont="1" applyBorder="1" applyAlignment="1">
      <alignment vertical="center"/>
    </xf>
    <xf numFmtId="0" fontId="27" fillId="0" borderId="33" xfId="132" applyFont="1" applyBorder="1" applyAlignment="1">
      <alignment vertical="center" shrinkToFi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35" xfId="0" applyFont="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8" xfId="0" applyFont="1" applyBorder="1">
      <alignment vertical="center"/>
    </xf>
    <xf numFmtId="0" fontId="4" fillId="0" borderId="4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9" xfId="0" applyFont="1" applyBorder="1">
      <alignment vertical="center"/>
    </xf>
    <xf numFmtId="0" fontId="4" fillId="0" borderId="20" xfId="0" applyFont="1" applyFill="1" applyBorder="1" applyAlignment="1">
      <alignment vertical="center"/>
    </xf>
    <xf numFmtId="0" fontId="4" fillId="0" borderId="58" xfId="0" applyFont="1" applyFill="1" applyBorder="1" applyAlignment="1">
      <alignment vertical="center"/>
    </xf>
    <xf numFmtId="0" fontId="4" fillId="0" borderId="15" xfId="0" applyFont="1" applyFill="1" applyBorder="1" applyAlignment="1">
      <alignment vertical="center"/>
    </xf>
    <xf numFmtId="176" fontId="4" fillId="0" borderId="11" xfId="97" applyNumberFormat="1" applyFont="1" applyFill="1" applyBorder="1" applyAlignment="1">
      <alignment horizontal="center" vertical="center"/>
    </xf>
    <xf numFmtId="176" fontId="4" fillId="0" borderId="12" xfId="97" applyNumberFormat="1" applyFont="1" applyFill="1" applyBorder="1" applyAlignment="1">
      <alignment horizontal="center" vertical="center"/>
    </xf>
    <xf numFmtId="176" fontId="4" fillId="0" borderId="12" xfId="97" applyNumberFormat="1" applyFont="1" applyFill="1" applyBorder="1" applyAlignment="1">
      <alignment horizontal="right" vertical="center"/>
    </xf>
    <xf numFmtId="177" fontId="4" fillId="0" borderId="12" xfId="97" applyNumberFormat="1" applyFont="1" applyFill="1" applyBorder="1" applyAlignment="1">
      <alignment horizontal="right" vertical="center"/>
    </xf>
    <xf numFmtId="178" fontId="4" fillId="0" borderId="12" xfId="97" applyNumberFormat="1" applyFont="1" applyFill="1" applyBorder="1" applyAlignment="1">
      <alignment horizontal="right" vertical="center"/>
    </xf>
    <xf numFmtId="185" fontId="4" fillId="0" borderId="12" xfId="97" applyNumberFormat="1" applyFont="1" applyFill="1" applyBorder="1" applyAlignment="1">
      <alignment horizontal="right" vertical="center"/>
    </xf>
    <xf numFmtId="186" fontId="4" fillId="0" borderId="12" xfId="98" applyNumberFormat="1" applyFont="1" applyFill="1" applyBorder="1" applyAlignment="1">
      <alignment horizontal="right" vertical="center"/>
    </xf>
    <xf numFmtId="187" fontId="4" fillId="0" borderId="12" xfId="98" applyNumberFormat="1" applyFont="1" applyFill="1" applyBorder="1" applyAlignment="1">
      <alignment horizontal="right" vertical="center"/>
    </xf>
    <xf numFmtId="176" fontId="4" fillId="0" borderId="12" xfId="98" applyNumberFormat="1" applyFont="1" applyFill="1" applyBorder="1" applyAlignment="1">
      <alignment horizontal="center" vertical="center"/>
    </xf>
    <xf numFmtId="176" fontId="4" fillId="0" borderId="12" xfId="98" applyNumberFormat="1" applyFont="1" applyFill="1" applyBorder="1" applyAlignment="1">
      <alignment horizontal="right" vertical="center"/>
    </xf>
    <xf numFmtId="176" fontId="4" fillId="0" borderId="17" xfId="98" applyNumberFormat="1" applyFont="1" applyFill="1" applyBorder="1" applyAlignment="1">
      <alignment horizontal="right" vertical="center"/>
    </xf>
    <xf numFmtId="189" fontId="4" fillId="0" borderId="12" xfId="97" applyNumberFormat="1" applyFont="1" applyFill="1" applyBorder="1" applyAlignment="1">
      <alignment horizontal="right" vertical="center"/>
    </xf>
    <xf numFmtId="0" fontId="4" fillId="0" borderId="18" xfId="0" applyFont="1" applyFill="1" applyBorder="1" applyAlignment="1">
      <alignment horizontal="center" vertical="center" textRotation="255"/>
    </xf>
    <xf numFmtId="0" fontId="4" fillId="0" borderId="55" xfId="0" applyFont="1" applyFill="1" applyBorder="1" applyAlignment="1">
      <alignment horizontal="left" vertical="center"/>
    </xf>
    <xf numFmtId="176" fontId="4" fillId="0" borderId="74" xfId="98" applyNumberFormat="1" applyFont="1" applyFill="1" applyBorder="1" applyAlignment="1">
      <alignment horizontal="right" vertical="center"/>
    </xf>
    <xf numFmtId="176" fontId="4" fillId="0" borderId="74" xfId="97" applyNumberFormat="1" applyFont="1" applyFill="1" applyBorder="1" applyAlignment="1">
      <alignment horizontal="right" vertical="center"/>
    </xf>
    <xf numFmtId="0" fontId="4" fillId="0" borderId="49" xfId="0" applyFont="1" applyFill="1" applyBorder="1" applyAlignment="1">
      <alignment horizontal="left" vertical="center"/>
    </xf>
    <xf numFmtId="0" fontId="4" fillId="0" borderId="16" xfId="0" applyFont="1" applyFill="1" applyBorder="1" applyAlignment="1">
      <alignment horizontal="left" vertical="center"/>
    </xf>
    <xf numFmtId="0" fontId="4" fillId="0" borderId="24" xfId="0" applyFont="1" applyFill="1" applyBorder="1" applyAlignment="1">
      <alignment horizontal="center" vertical="center" textRotation="255"/>
    </xf>
    <xf numFmtId="0" fontId="4" fillId="0" borderId="25" xfId="0" applyFont="1" applyFill="1" applyBorder="1" applyAlignment="1">
      <alignment horizontal="left" vertical="center"/>
    </xf>
    <xf numFmtId="0" fontId="4" fillId="0" borderId="60" xfId="0" applyFont="1" applyFill="1" applyBorder="1" applyAlignment="1">
      <alignment horizontal="left" vertical="center"/>
    </xf>
    <xf numFmtId="176" fontId="4" fillId="0" borderId="22" xfId="98" applyNumberFormat="1" applyFont="1" applyFill="1" applyBorder="1" applyAlignment="1">
      <alignment horizontal="right" vertical="center"/>
    </xf>
    <xf numFmtId="176" fontId="4" fillId="0" borderId="22" xfId="97" applyNumberFormat="1" applyFont="1" applyFill="1" applyBorder="1" applyAlignment="1">
      <alignment horizontal="right" vertical="center"/>
    </xf>
    <xf numFmtId="176" fontId="4" fillId="0" borderId="12" xfId="0" applyNumberFormat="1" applyFont="1" applyFill="1" applyBorder="1">
      <alignment vertical="center"/>
    </xf>
    <xf numFmtId="188" fontId="4" fillId="0" borderId="12" xfId="99" applyNumberFormat="1" applyFont="1" applyFill="1" applyBorder="1" applyAlignment="1">
      <alignment horizontal="right" vertical="center"/>
    </xf>
    <xf numFmtId="190" fontId="4" fillId="0" borderId="12" xfId="97" applyNumberFormat="1" applyFont="1" applyFill="1" applyBorder="1" applyAlignment="1">
      <alignment horizontal="right" vertical="center"/>
    </xf>
    <xf numFmtId="184" fontId="27" fillId="0" borderId="32" xfId="131" applyNumberFormat="1" applyFont="1" applyFill="1" applyBorder="1">
      <alignment vertical="center"/>
    </xf>
    <xf numFmtId="0" fontId="65" fillId="0" borderId="0" xfId="126" applyFont="1">
      <alignment vertical="center"/>
    </xf>
    <xf numFmtId="176" fontId="66" fillId="0" borderId="0" xfId="126" applyNumberFormat="1" applyFont="1" applyFill="1">
      <alignment vertical="center"/>
    </xf>
    <xf numFmtId="0" fontId="4" fillId="0" borderId="0" xfId="126" applyFont="1" applyFill="1" applyBorder="1" applyAlignment="1">
      <alignment horizontal="center" vertical="center"/>
    </xf>
    <xf numFmtId="176" fontId="4" fillId="0" borderId="0" xfId="99" applyNumberFormat="1" applyFont="1" applyFill="1" applyBorder="1" applyAlignment="1">
      <alignment horizontal="center" vertical="center"/>
    </xf>
    <xf numFmtId="176" fontId="4" fillId="0" borderId="0" xfId="99" applyNumberFormat="1" applyFont="1" applyFill="1" applyBorder="1" applyAlignment="1">
      <alignment horizontal="right" vertical="center"/>
    </xf>
    <xf numFmtId="177" fontId="4" fillId="0" borderId="0" xfId="99" applyNumberFormat="1" applyFont="1" applyFill="1" applyBorder="1" applyAlignment="1">
      <alignment horizontal="right" vertical="center"/>
    </xf>
    <xf numFmtId="178" fontId="4" fillId="0" borderId="0" xfId="99" applyNumberFormat="1" applyFont="1" applyFill="1" applyBorder="1" applyAlignment="1">
      <alignment horizontal="right" vertical="center"/>
    </xf>
    <xf numFmtId="188" fontId="4" fillId="0" borderId="0" xfId="99" applyNumberFormat="1" applyFont="1" applyFill="1" applyBorder="1" applyAlignment="1">
      <alignment horizontal="right" vertical="center"/>
    </xf>
    <xf numFmtId="190" fontId="4" fillId="0" borderId="0" xfId="97" applyNumberFormat="1" applyFont="1" applyFill="1" applyBorder="1" applyAlignment="1">
      <alignment horizontal="right" vertical="center"/>
    </xf>
    <xf numFmtId="0" fontId="65" fillId="0" borderId="0" xfId="126" applyFont="1" applyAlignment="1">
      <alignment horizontal="right" vertical="center"/>
    </xf>
    <xf numFmtId="176" fontId="66" fillId="0" borderId="0" xfId="126" applyNumberFormat="1" applyFont="1" applyFill="1" applyAlignment="1">
      <alignment horizontal="right" vertical="center"/>
    </xf>
    <xf numFmtId="0" fontId="67" fillId="0" borderId="0" xfId="0" applyFont="1">
      <alignment vertical="center"/>
    </xf>
    <xf numFmtId="191" fontId="66" fillId="0" borderId="0" xfId="138" applyNumberFormat="1" applyFont="1" applyFill="1">
      <alignment vertical="center"/>
    </xf>
    <xf numFmtId="0" fontId="4" fillId="0" borderId="75" xfId="0" applyFont="1" applyFill="1" applyBorder="1" applyAlignment="1">
      <alignment horizontal="left" vertical="center"/>
    </xf>
    <xf numFmtId="0" fontId="27" fillId="0" borderId="10" xfId="131" applyFont="1" applyFill="1" applyBorder="1" applyAlignment="1">
      <alignment horizontal="center" vertical="center"/>
    </xf>
    <xf numFmtId="0" fontId="27" fillId="0" borderId="26" xfId="131" applyFont="1" applyFill="1" applyBorder="1" applyAlignment="1">
      <alignment vertical="center"/>
    </xf>
    <xf numFmtId="0" fontId="27" fillId="0" borderId="26" xfId="131" applyFont="1" applyFill="1" applyBorder="1" applyAlignment="1">
      <alignment horizontal="center" vertical="center"/>
    </xf>
    <xf numFmtId="0" fontId="27" fillId="0" borderId="26" xfId="132" applyFont="1" applyFill="1" applyBorder="1" applyAlignment="1">
      <alignment horizontal="center" vertical="center"/>
    </xf>
    <xf numFmtId="0" fontId="27" fillId="0" borderId="26" xfId="132" applyFont="1" applyFill="1" applyBorder="1" applyAlignment="1">
      <alignment horizontal="center" vertical="center" shrinkToFit="1"/>
    </xf>
    <xf numFmtId="0" fontId="27" fillId="0" borderId="26" xfId="131" applyFont="1" applyFill="1" applyBorder="1">
      <alignment vertical="center"/>
    </xf>
    <xf numFmtId="179" fontId="27" fillId="0" borderId="27" xfId="131" applyNumberFormat="1" applyFont="1" applyFill="1" applyBorder="1">
      <alignment vertical="center"/>
    </xf>
    <xf numFmtId="0" fontId="62" fillId="0" borderId="26" xfId="125" applyFont="1" applyFill="1" applyBorder="1" applyAlignment="1">
      <alignment vertical="center" shrinkToFit="1"/>
    </xf>
    <xf numFmtId="38" fontId="27" fillId="0" borderId="26" xfId="97" applyFont="1" applyFill="1" applyBorder="1" applyAlignment="1">
      <alignment vertical="center" wrapText="1"/>
    </xf>
    <xf numFmtId="184" fontId="27" fillId="0" borderId="26" xfId="128" applyNumberFormat="1" applyFont="1" applyFill="1" applyBorder="1" applyAlignment="1">
      <alignment vertical="center"/>
    </xf>
    <xf numFmtId="182" fontId="27" fillId="0" borderId="26" xfId="128" applyNumberFormat="1" applyFont="1" applyFill="1" applyBorder="1" applyAlignment="1">
      <alignment vertical="center"/>
    </xf>
    <xf numFmtId="0" fontId="4" fillId="0" borderId="34" xfId="0" applyFont="1" applyFill="1" applyBorder="1" applyAlignment="1">
      <alignment horizontal="lef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48" xfId="0" applyFont="1" applyBorder="1" applyAlignment="1">
      <alignment horizontal="left" vertical="center"/>
    </xf>
    <xf numFmtId="0" fontId="4" fillId="0" borderId="21" xfId="0" applyFont="1" applyBorder="1" applyAlignment="1">
      <alignment horizontal="left" vertical="center"/>
    </xf>
    <xf numFmtId="0" fontId="4" fillId="0" borderId="35" xfId="0" applyFont="1" applyBorder="1" applyAlignment="1">
      <alignment horizontal="left" vertical="center"/>
    </xf>
    <xf numFmtId="0" fontId="4" fillId="0" borderId="5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2" xfId="0" applyFont="1" applyFill="1" applyBorder="1" applyAlignment="1" applyProtection="1">
      <alignment horizontal="left" vertical="center"/>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4" xfId="0" applyFont="1" applyFill="1" applyBorder="1" applyAlignment="1">
      <alignment horizontal="center" vertical="center" textRotation="255"/>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9"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14" xfId="0" applyFont="1" applyBorder="1" applyAlignment="1">
      <alignment horizontal="center" vertical="center"/>
    </xf>
    <xf numFmtId="0" fontId="4" fillId="0" borderId="51" xfId="0" applyFont="1" applyBorder="1" applyAlignment="1">
      <alignment horizontal="center" vertical="center"/>
    </xf>
    <xf numFmtId="0" fontId="4" fillId="0" borderId="20" xfId="0" applyFont="1" applyBorder="1" applyAlignment="1">
      <alignment horizontal="left" vertical="center"/>
    </xf>
    <xf numFmtId="0" fontId="4" fillId="0" borderId="43" xfId="0" applyFont="1" applyFill="1" applyBorder="1" applyAlignment="1">
      <alignment vertical="center" textRotation="255"/>
    </xf>
    <xf numFmtId="0" fontId="4" fillId="0" borderId="44" xfId="0" applyFont="1" applyFill="1" applyBorder="1" applyAlignment="1">
      <alignment vertical="center" textRotation="255"/>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center"/>
    </xf>
    <xf numFmtId="0" fontId="4" fillId="0" borderId="34" xfId="0" applyFont="1" applyFill="1" applyBorder="1" applyAlignment="1">
      <alignment horizontal="center" vertical="center" textRotation="255"/>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4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57" xfId="0" applyFont="1" applyBorder="1" applyAlignment="1">
      <alignment horizontal="left" vertical="center"/>
    </xf>
    <xf numFmtId="0" fontId="4" fillId="0" borderId="34" xfId="0" applyFont="1" applyFill="1" applyBorder="1" applyAlignment="1">
      <alignment vertical="center"/>
    </xf>
    <xf numFmtId="0" fontId="4" fillId="0" borderId="36" xfId="126" applyFont="1" applyFill="1" applyBorder="1" applyAlignment="1">
      <alignment vertical="center" wrapText="1"/>
    </xf>
    <xf numFmtId="0" fontId="1" fillId="0" borderId="37" xfId="126" applyFill="1" applyBorder="1" applyAlignment="1">
      <alignment vertical="center"/>
    </xf>
    <xf numFmtId="0" fontId="1" fillId="0" borderId="38" xfId="126" applyFill="1" applyBorder="1" applyAlignment="1">
      <alignment vertical="center"/>
    </xf>
    <xf numFmtId="0" fontId="1" fillId="0" borderId="39" xfId="126" applyFill="1" applyBorder="1" applyAlignment="1">
      <alignment vertical="center"/>
    </xf>
    <xf numFmtId="0" fontId="1" fillId="0" borderId="40" xfId="126" applyFill="1" applyBorder="1" applyAlignment="1">
      <alignment vertical="center"/>
    </xf>
    <xf numFmtId="0" fontId="1" fillId="0" borderId="41" xfId="126"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Border="1" applyAlignment="1">
      <alignment horizontal="left" vertical="center"/>
    </xf>
    <xf numFmtId="0" fontId="4" fillId="0" borderId="48" xfId="0" applyFont="1" applyFill="1" applyBorder="1" applyAlignment="1">
      <alignment horizontal="left" vertical="center"/>
    </xf>
    <xf numFmtId="0" fontId="4" fillId="0" borderId="42" xfId="0" applyFont="1" applyBorder="1" applyAlignment="1">
      <alignment vertical="center" textRotation="255"/>
    </xf>
    <xf numFmtId="0" fontId="4" fillId="0" borderId="43" xfId="0" applyFont="1" applyBorder="1" applyAlignment="1">
      <alignment vertical="center" textRotation="255"/>
    </xf>
    <xf numFmtId="0" fontId="4" fillId="0" borderId="44" xfId="0" applyFont="1" applyBorder="1" applyAlignment="1">
      <alignment vertical="center" textRotation="255"/>
    </xf>
    <xf numFmtId="0" fontId="4" fillId="0" borderId="53" xfId="0" applyFont="1" applyBorder="1" applyAlignment="1">
      <alignment vertical="center" textRotation="255"/>
    </xf>
    <xf numFmtId="0" fontId="4" fillId="0" borderId="54" xfId="0" applyFont="1" applyBorder="1" applyAlignment="1">
      <alignment vertical="center" textRotation="255"/>
    </xf>
    <xf numFmtId="0" fontId="4" fillId="0" borderId="52" xfId="0" applyFont="1" applyBorder="1" applyAlignment="1">
      <alignment vertical="center" textRotation="255"/>
    </xf>
    <xf numFmtId="0" fontId="4" fillId="0" borderId="49" xfId="0" applyFont="1" applyBorder="1" applyAlignment="1">
      <alignment horizontal="left" vertical="center"/>
    </xf>
    <xf numFmtId="0" fontId="4" fillId="0" borderId="55"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6" xfId="0" applyFont="1" applyFill="1" applyBorder="1" applyAlignment="1">
      <alignment horizontal="left" vertical="center"/>
    </xf>
    <xf numFmtId="0" fontId="4" fillId="0" borderId="0" xfId="0" applyFont="1" applyFill="1" applyBorder="1" applyAlignment="1">
      <alignment horizontal="left" vertical="center"/>
    </xf>
    <xf numFmtId="0" fontId="4" fillId="0" borderId="57" xfId="0" applyFont="1" applyFill="1" applyBorder="1" applyAlignment="1">
      <alignment horizontal="left" vertical="center"/>
    </xf>
    <xf numFmtId="0" fontId="27" fillId="0" borderId="31" xfId="131" applyFont="1" applyFill="1" applyBorder="1" applyAlignment="1">
      <alignment horizontal="center" vertical="center"/>
    </xf>
    <xf numFmtId="0" fontId="27" fillId="0" borderId="61" xfId="131" applyFont="1" applyFill="1" applyBorder="1" applyAlignment="1">
      <alignment horizontal="center" vertical="center"/>
    </xf>
    <xf numFmtId="0" fontId="27" fillId="0" borderId="62" xfId="131" applyFont="1" applyFill="1" applyBorder="1" applyAlignment="1">
      <alignment horizontal="center" vertical="center"/>
    </xf>
  </cellXfs>
  <cellStyles count="139">
    <cellStyle name="20% - アクセント 1 2" xfId="1"/>
    <cellStyle name="20% - アクセント 1 3" xfId="2"/>
    <cellStyle name="20% - アクセント 1 4" xfId="3"/>
    <cellStyle name="20% - アクセント 2 2" xfId="4"/>
    <cellStyle name="20% - アクセント 2 3" xfId="5"/>
    <cellStyle name="20% - アクセント 2 4" xfId="6"/>
    <cellStyle name="20% - アクセント 3 2" xfId="7"/>
    <cellStyle name="20% - アクセント 3 3" xfId="8"/>
    <cellStyle name="20% - アクセント 3 4" xfId="9"/>
    <cellStyle name="20% - アクセント 4 2" xfId="10"/>
    <cellStyle name="20% - アクセント 4 3" xfId="11"/>
    <cellStyle name="20% - アクセント 4 4" xfId="12"/>
    <cellStyle name="20% - アクセント 5 2" xfId="13"/>
    <cellStyle name="20% - アクセント 5 3" xfId="14"/>
    <cellStyle name="20% - アクセント 5 4" xfId="15"/>
    <cellStyle name="20% - アクセント 6 2" xfId="16"/>
    <cellStyle name="20% - アクセント 6 3" xfId="17"/>
    <cellStyle name="20% - アクセント 6 4" xfId="18"/>
    <cellStyle name="40% - アクセント 1 2" xfId="19"/>
    <cellStyle name="40% - アクセント 1 3" xfId="20"/>
    <cellStyle name="40% - アクセント 1 4" xfId="21"/>
    <cellStyle name="40% - アクセント 2 2" xfId="22"/>
    <cellStyle name="40% - アクセント 2 3" xfId="23"/>
    <cellStyle name="40% - アクセント 2 4" xfId="24"/>
    <cellStyle name="40% - アクセント 3 2" xfId="25"/>
    <cellStyle name="40% - アクセント 3 3" xfId="26"/>
    <cellStyle name="40% - アクセント 3 4" xfId="27"/>
    <cellStyle name="40% - アクセント 4 2" xfId="28"/>
    <cellStyle name="40% - アクセント 4 3" xfId="29"/>
    <cellStyle name="40% - アクセント 4 4" xfId="30"/>
    <cellStyle name="40% - アクセント 5 2" xfId="31"/>
    <cellStyle name="40% - アクセント 5 3" xfId="32"/>
    <cellStyle name="40% - アクセント 5 4" xfId="33"/>
    <cellStyle name="40% - アクセント 6 2" xfId="34"/>
    <cellStyle name="40% - アクセント 6 3" xfId="35"/>
    <cellStyle name="40% - アクセント 6 4" xfId="36"/>
    <cellStyle name="60% - アクセント 1 2" xfId="37"/>
    <cellStyle name="60% - アクセント 1 3" xfId="38"/>
    <cellStyle name="60% - アクセント 1 4" xfId="39"/>
    <cellStyle name="60% - アクセント 2 2" xfId="40"/>
    <cellStyle name="60% - アクセント 2 3" xfId="41"/>
    <cellStyle name="60% - アクセント 2 4" xfId="42"/>
    <cellStyle name="60% - アクセント 3 2" xfId="43"/>
    <cellStyle name="60% - アクセント 3 3" xfId="44"/>
    <cellStyle name="60% - アクセント 3 4" xfId="45"/>
    <cellStyle name="60% - アクセント 4 2" xfId="46"/>
    <cellStyle name="60% - アクセント 4 3" xfId="47"/>
    <cellStyle name="60% - アクセント 4 4" xfId="48"/>
    <cellStyle name="60% - アクセント 5 2" xfId="49"/>
    <cellStyle name="60% - アクセント 5 3" xfId="50"/>
    <cellStyle name="60% - アクセント 5 4" xfId="51"/>
    <cellStyle name="60% - アクセント 6 2" xfId="52"/>
    <cellStyle name="60% - アクセント 6 3" xfId="53"/>
    <cellStyle name="60% - アクセント 6 4" xfId="54"/>
    <cellStyle name="アクセント 1 2" xfId="55"/>
    <cellStyle name="アクセント 1 3" xfId="56"/>
    <cellStyle name="アクセント 1 4" xfId="57"/>
    <cellStyle name="アクセント 2 2" xfId="58"/>
    <cellStyle name="アクセント 2 3" xfId="59"/>
    <cellStyle name="アクセント 2 4" xfId="60"/>
    <cellStyle name="アクセント 3 2" xfId="61"/>
    <cellStyle name="アクセント 3 3" xfId="62"/>
    <cellStyle name="アクセント 3 4" xfId="63"/>
    <cellStyle name="アクセント 4 2" xfId="64"/>
    <cellStyle name="アクセント 4 3" xfId="65"/>
    <cellStyle name="アクセント 4 4" xfId="66"/>
    <cellStyle name="アクセント 5 2" xfId="67"/>
    <cellStyle name="アクセント 5 3" xfId="68"/>
    <cellStyle name="アクセント 5 4" xfId="69"/>
    <cellStyle name="アクセント 6 2" xfId="70"/>
    <cellStyle name="アクセント 6 3" xfId="71"/>
    <cellStyle name="アクセント 6 4" xfId="72"/>
    <cellStyle name="タイトル 2" xfId="73"/>
    <cellStyle name="タイトル 3" xfId="74"/>
    <cellStyle name="タイトル 4" xfId="75"/>
    <cellStyle name="チェック セル 2" xfId="76"/>
    <cellStyle name="チェック セル 3" xfId="77"/>
    <cellStyle name="チェック セル 4" xfId="78"/>
    <cellStyle name="どちらでもない 2" xfId="79"/>
    <cellStyle name="どちらでもない 3" xfId="80"/>
    <cellStyle name="どちらでもない 4" xfId="81"/>
    <cellStyle name="パーセント" xfId="138" builtinId="5"/>
    <cellStyle name="メモ 2" xfId="82"/>
    <cellStyle name="メモ 3" xfId="83"/>
    <cellStyle name="メモ 4" xfId="84"/>
    <cellStyle name="リンク セル 2" xfId="85"/>
    <cellStyle name="リンク セル 3" xfId="86"/>
    <cellStyle name="リンク セル 4" xfId="87"/>
    <cellStyle name="悪い 2" xfId="88"/>
    <cellStyle name="悪い 3" xfId="89"/>
    <cellStyle name="悪い 4" xfId="90"/>
    <cellStyle name="計算 2" xfId="91"/>
    <cellStyle name="計算 3" xfId="92"/>
    <cellStyle name="計算 4" xfId="93"/>
    <cellStyle name="警告文 2" xfId="94"/>
    <cellStyle name="警告文 3" xfId="95"/>
    <cellStyle name="警告文 4" xfId="96"/>
    <cellStyle name="桁区切り" xfId="97" builtinId="6"/>
    <cellStyle name="桁区切り 2" xfId="98"/>
    <cellStyle name="桁区切り 3" xfId="99"/>
    <cellStyle name="見出し 1 2" xfId="100"/>
    <cellStyle name="見出し 1 3" xfId="101"/>
    <cellStyle name="見出し 1 4" xfId="102"/>
    <cellStyle name="見出し 2 2" xfId="103"/>
    <cellStyle name="見出し 2 3" xfId="104"/>
    <cellStyle name="見出し 2 4" xfId="105"/>
    <cellStyle name="見出し 3 2" xfId="106"/>
    <cellStyle name="見出し 3 3" xfId="107"/>
    <cellStyle name="見出し 3 4" xfId="108"/>
    <cellStyle name="見出し 4 2" xfId="109"/>
    <cellStyle name="見出し 4 3" xfId="110"/>
    <cellStyle name="見出し 4 4" xfId="111"/>
    <cellStyle name="集計 2" xfId="112"/>
    <cellStyle name="集計 3" xfId="113"/>
    <cellStyle name="集計 4" xfId="114"/>
    <cellStyle name="出力 2" xfId="115"/>
    <cellStyle name="出力 3" xfId="116"/>
    <cellStyle name="出力 4" xfId="117"/>
    <cellStyle name="説明文 2" xfId="118"/>
    <cellStyle name="説明文 3" xfId="119"/>
    <cellStyle name="説明文 4" xfId="120"/>
    <cellStyle name="入力 2" xfId="121"/>
    <cellStyle name="入力 3" xfId="122"/>
    <cellStyle name="入力 4" xfId="123"/>
    <cellStyle name="標準" xfId="0" builtinId="0"/>
    <cellStyle name="標準 2" xfId="124"/>
    <cellStyle name="標準 2 2" xfId="125"/>
    <cellStyle name="標準 3" xfId="126"/>
    <cellStyle name="標準 3 2" xfId="127"/>
    <cellStyle name="標準 3 3" xfId="128"/>
    <cellStyle name="標準 4" xfId="129"/>
    <cellStyle name="標準 5" xfId="130"/>
    <cellStyle name="標準 6" xfId="137"/>
    <cellStyle name="標準_04_料金・負担金の状況" xfId="131"/>
    <cellStyle name="標準_水道・下水道料金" xfId="132"/>
    <cellStyle name="未定義" xfId="133"/>
    <cellStyle name="良い 2" xfId="134"/>
    <cellStyle name="良い 3" xfId="135"/>
    <cellStyle name="良い 4" xfId="136"/>
  </cellStyles>
  <dxfs count="1">
    <dxf>
      <font>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909239/Desktop/&#9733;&#12424;&#12367;&#20351;&#12358;&#12420;&#12388;/01.&#27770;&#31639;&#32113;&#35336;&#38306;&#20418;/&#9733;&#27770;&#31639;&#32113;&#35336;&#36942;&#21435;&#12487;&#12540;&#12479;/H24&#27770;&#31639;&#12487;&#12540;&#12479;/&#9733;H24&#21512;1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054;&#26862;&#20316;&#26989;&#20013;/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view="pageLayout" zoomScaleNormal="145" zoomScaleSheetLayoutView="130" workbookViewId="0">
      <selection activeCell="I52" sqref="I52"/>
    </sheetView>
  </sheetViews>
  <sheetFormatPr defaultRowHeight="9.75" customHeight="1"/>
  <cols>
    <col min="1" max="3" width="1.625" customWidth="1"/>
    <col min="4" max="4" width="2.75" customWidth="1"/>
    <col min="5" max="5" width="14.625" customWidth="1"/>
    <col min="6" max="9" width="9.625" customWidth="1"/>
    <col min="10" max="14" width="9" style="109"/>
  </cols>
  <sheetData>
    <row r="1" spans="1:14" ht="9.75" customHeight="1">
      <c r="A1" s="173" t="s">
        <v>0</v>
      </c>
      <c r="B1" s="174"/>
      <c r="C1" s="174"/>
      <c r="D1" s="174"/>
      <c r="E1" s="175"/>
      <c r="F1" s="1" t="s">
        <v>1</v>
      </c>
      <c r="G1" s="1" t="s">
        <v>1</v>
      </c>
      <c r="H1" s="1" t="s">
        <v>1</v>
      </c>
      <c r="I1" s="100"/>
      <c r="J1" s="98"/>
      <c r="K1" s="98"/>
      <c r="L1" s="98"/>
      <c r="M1" s="98"/>
      <c r="N1" s="98"/>
    </row>
    <row r="2" spans="1:14" ht="9.75" customHeight="1">
      <c r="A2" s="176"/>
      <c r="B2" s="177"/>
      <c r="C2" s="177"/>
      <c r="D2" s="177"/>
      <c r="E2" s="178"/>
      <c r="F2" s="6" t="s">
        <v>2</v>
      </c>
      <c r="G2" s="6" t="s">
        <v>3</v>
      </c>
      <c r="H2" s="6" t="s">
        <v>4</v>
      </c>
      <c r="I2" s="100"/>
      <c r="J2" s="98"/>
      <c r="K2" s="98"/>
      <c r="L2" s="98"/>
      <c r="M2" s="98"/>
      <c r="N2" s="98"/>
    </row>
    <row r="3" spans="1:14" ht="9.75" customHeight="1">
      <c r="A3" s="179" t="s">
        <v>5</v>
      </c>
      <c r="B3" s="180"/>
      <c r="C3" s="180"/>
      <c r="D3" s="180"/>
      <c r="E3" s="181"/>
      <c r="F3" s="71">
        <v>0</v>
      </c>
      <c r="G3" s="71">
        <v>0</v>
      </c>
      <c r="H3" s="2"/>
      <c r="I3" s="101"/>
      <c r="J3" s="98"/>
      <c r="K3" s="98"/>
      <c r="L3" s="98"/>
      <c r="M3" s="98"/>
      <c r="N3" s="98"/>
    </row>
    <row r="4" spans="1:14" ht="9.75" customHeight="1">
      <c r="A4" s="182" t="s">
        <v>6</v>
      </c>
      <c r="B4" s="157"/>
      <c r="C4" s="157"/>
      <c r="D4" s="128"/>
      <c r="E4" s="129"/>
      <c r="F4" s="72">
        <v>0</v>
      </c>
      <c r="G4" s="72">
        <v>0</v>
      </c>
      <c r="H4" s="3"/>
      <c r="I4" s="101"/>
      <c r="J4" s="98"/>
      <c r="K4" s="98"/>
      <c r="L4" s="98"/>
      <c r="M4" s="98"/>
      <c r="N4" s="98"/>
    </row>
    <row r="5" spans="1:14" ht="9.75" customHeight="1">
      <c r="A5" s="182" t="s">
        <v>7</v>
      </c>
      <c r="B5" s="157"/>
      <c r="C5" s="157"/>
      <c r="D5" s="157"/>
      <c r="E5" s="158"/>
      <c r="F5" s="72">
        <v>0</v>
      </c>
      <c r="G5" s="72">
        <v>0</v>
      </c>
      <c r="H5" s="3"/>
      <c r="I5" s="101"/>
      <c r="J5" s="98"/>
      <c r="K5" s="98"/>
      <c r="L5" s="98"/>
      <c r="M5" s="98"/>
      <c r="N5" s="98"/>
    </row>
    <row r="6" spans="1:14" ht="9.75" customHeight="1">
      <c r="A6" s="183" t="s">
        <v>8</v>
      </c>
      <c r="B6" s="60" t="s">
        <v>9</v>
      </c>
      <c r="C6" s="61"/>
      <c r="D6" s="58"/>
      <c r="E6" s="59"/>
      <c r="F6" s="94">
        <v>3598141</v>
      </c>
      <c r="G6" s="73">
        <v>4452209</v>
      </c>
      <c r="H6" s="4">
        <v>7338322</v>
      </c>
      <c r="I6" s="102"/>
      <c r="J6" s="107"/>
      <c r="K6" s="110"/>
      <c r="L6" s="99"/>
      <c r="M6" s="99"/>
      <c r="N6" s="99"/>
    </row>
    <row r="7" spans="1:14" ht="9.75" customHeight="1">
      <c r="A7" s="184"/>
      <c r="B7" s="57" t="s">
        <v>10</v>
      </c>
      <c r="C7" s="58"/>
      <c r="D7" s="58"/>
      <c r="E7" s="59"/>
      <c r="F7" s="94">
        <v>2990557</v>
      </c>
      <c r="G7" s="73">
        <v>3372485</v>
      </c>
      <c r="H7" s="4">
        <v>5906656</v>
      </c>
      <c r="I7" s="102"/>
      <c r="J7" s="108"/>
      <c r="K7" s="110"/>
      <c r="L7" s="99"/>
      <c r="M7" s="99"/>
      <c r="N7" s="99"/>
    </row>
    <row r="8" spans="1:14" ht="9.75" customHeight="1">
      <c r="A8" s="184"/>
      <c r="B8" s="57" t="s">
        <v>11</v>
      </c>
      <c r="C8" s="58"/>
      <c r="D8" s="58"/>
      <c r="E8" s="59"/>
      <c r="F8" s="73">
        <v>3125445</v>
      </c>
      <c r="G8" s="73">
        <v>3178715</v>
      </c>
      <c r="H8" s="4">
        <v>6304160</v>
      </c>
      <c r="I8" s="102"/>
      <c r="J8" s="98"/>
      <c r="K8" s="110"/>
      <c r="L8" s="99"/>
      <c r="M8" s="99"/>
      <c r="N8" s="99"/>
    </row>
    <row r="9" spans="1:14" ht="9.75" customHeight="1">
      <c r="A9" s="184"/>
      <c r="B9" s="57" t="s">
        <v>12</v>
      </c>
      <c r="C9" s="58"/>
      <c r="D9" s="58"/>
      <c r="E9" s="59"/>
      <c r="F9" s="73">
        <v>3143978</v>
      </c>
      <c r="G9" s="73">
        <v>2881444</v>
      </c>
      <c r="H9" s="4">
        <v>6025422</v>
      </c>
      <c r="I9" s="102"/>
      <c r="J9" s="98"/>
      <c r="K9" s="99"/>
      <c r="L9" s="99"/>
      <c r="M9" s="99"/>
      <c r="N9" s="99"/>
    </row>
    <row r="10" spans="1:14" ht="9.75" customHeight="1">
      <c r="A10" s="184"/>
      <c r="B10" s="57" t="s">
        <v>13</v>
      </c>
      <c r="C10" s="58"/>
      <c r="D10" s="58"/>
      <c r="E10" s="59"/>
      <c r="F10" s="73">
        <v>3143978</v>
      </c>
      <c r="G10" s="73">
        <v>2881210</v>
      </c>
      <c r="H10" s="4">
        <v>6025188</v>
      </c>
      <c r="I10" s="102"/>
      <c r="J10" s="98"/>
      <c r="K10" s="99"/>
      <c r="L10" s="99"/>
      <c r="M10" s="99"/>
      <c r="N10" s="99"/>
    </row>
    <row r="11" spans="1:14" ht="9.75" customHeight="1">
      <c r="A11" s="184"/>
      <c r="B11" s="57" t="s">
        <v>14</v>
      </c>
      <c r="C11" s="58"/>
      <c r="D11" s="58"/>
      <c r="E11" s="59"/>
      <c r="F11" s="73">
        <v>3025007</v>
      </c>
      <c r="G11" s="73">
        <v>2712190</v>
      </c>
      <c r="H11" s="4">
        <v>5737197</v>
      </c>
      <c r="I11" s="102"/>
      <c r="J11" s="98"/>
      <c r="K11" s="99"/>
      <c r="L11" s="99"/>
      <c r="M11" s="99"/>
      <c r="N11" s="99"/>
    </row>
    <row r="12" spans="1:14" ht="9.75" customHeight="1">
      <c r="A12" s="184"/>
      <c r="B12" s="57" t="s">
        <v>15</v>
      </c>
      <c r="C12" s="58"/>
      <c r="D12" s="58"/>
      <c r="E12" s="59"/>
      <c r="F12" s="74">
        <v>87.37784316957007</v>
      </c>
      <c r="G12" s="74">
        <v>64.714167731119545</v>
      </c>
      <c r="H12" s="5">
        <v>82.105800208821577</v>
      </c>
      <c r="I12" s="103"/>
      <c r="J12" s="98"/>
      <c r="K12" s="99"/>
      <c r="L12" s="99"/>
      <c r="M12" s="99"/>
      <c r="N12" s="99"/>
    </row>
    <row r="13" spans="1:14" ht="9.75" customHeight="1">
      <c r="A13" s="184"/>
      <c r="B13" s="57" t="s">
        <v>16</v>
      </c>
      <c r="C13" s="58"/>
      <c r="D13" s="58"/>
      <c r="E13" s="59"/>
      <c r="F13" s="73">
        <v>151273</v>
      </c>
      <c r="G13" s="73">
        <v>463143</v>
      </c>
      <c r="H13" s="4">
        <v>562141</v>
      </c>
      <c r="I13" s="102"/>
      <c r="J13" s="98"/>
      <c r="K13" s="99"/>
      <c r="L13" s="99"/>
      <c r="M13" s="99"/>
      <c r="N13" s="99"/>
    </row>
    <row r="14" spans="1:14" ht="9.75" customHeight="1">
      <c r="A14" s="184"/>
      <c r="B14" s="57" t="s">
        <v>17</v>
      </c>
      <c r="C14" s="58"/>
      <c r="D14" s="58"/>
      <c r="E14" s="59"/>
      <c r="F14" s="73">
        <v>37437</v>
      </c>
      <c r="G14" s="73">
        <v>44893</v>
      </c>
      <c r="H14" s="4">
        <v>75344</v>
      </c>
      <c r="I14" s="102"/>
      <c r="J14" s="98"/>
      <c r="K14" s="99"/>
      <c r="L14" s="99"/>
      <c r="M14" s="99"/>
      <c r="N14" s="99"/>
    </row>
    <row r="15" spans="1:14" ht="9.75" customHeight="1">
      <c r="A15" s="184"/>
      <c r="B15" s="57" t="s">
        <v>18</v>
      </c>
      <c r="C15" s="58"/>
      <c r="D15" s="58"/>
      <c r="E15" s="59"/>
      <c r="F15" s="73">
        <v>64322</v>
      </c>
      <c r="G15" s="73">
        <v>320286</v>
      </c>
      <c r="H15" s="4">
        <v>384608</v>
      </c>
      <c r="I15" s="102"/>
      <c r="J15" s="98"/>
      <c r="K15" s="99"/>
      <c r="L15" s="99"/>
      <c r="M15" s="99"/>
      <c r="N15" s="99"/>
    </row>
    <row r="16" spans="1:14" ht="9.75" customHeight="1">
      <c r="A16" s="184"/>
      <c r="B16" s="57" t="s">
        <v>19</v>
      </c>
      <c r="C16" s="58"/>
      <c r="D16" s="58"/>
      <c r="E16" s="59"/>
      <c r="F16" s="73">
        <v>38583</v>
      </c>
      <c r="G16" s="73">
        <v>237793</v>
      </c>
      <c r="H16" s="4">
        <v>276376</v>
      </c>
      <c r="I16" s="102"/>
      <c r="J16" s="98"/>
      <c r="K16" s="99"/>
      <c r="L16" s="99"/>
      <c r="M16" s="99"/>
      <c r="N16" s="99"/>
    </row>
    <row r="17" spans="1:14" ht="9.75" customHeight="1">
      <c r="A17" s="185"/>
      <c r="B17" s="57" t="s">
        <v>20</v>
      </c>
      <c r="C17" s="58"/>
      <c r="D17" s="58"/>
      <c r="E17" s="59"/>
      <c r="F17" s="73">
        <v>38572</v>
      </c>
      <c r="G17" s="73">
        <v>237767</v>
      </c>
      <c r="H17" s="4">
        <v>276339</v>
      </c>
      <c r="I17" s="102"/>
      <c r="J17" s="98"/>
      <c r="K17" s="99"/>
      <c r="L17" s="99"/>
      <c r="M17" s="99"/>
      <c r="N17" s="99"/>
    </row>
    <row r="18" spans="1:14" ht="9.75" customHeight="1">
      <c r="A18" s="146" t="s">
        <v>21</v>
      </c>
      <c r="B18" s="147"/>
      <c r="C18" s="147"/>
      <c r="D18" s="147"/>
      <c r="E18" s="148"/>
      <c r="F18" s="73">
        <v>10541</v>
      </c>
      <c r="G18" s="73">
        <v>11115</v>
      </c>
      <c r="H18" s="4">
        <v>21656</v>
      </c>
      <c r="I18" s="102"/>
      <c r="J18" s="98"/>
      <c r="K18" s="99"/>
      <c r="L18" s="99"/>
      <c r="M18" s="99"/>
      <c r="N18" s="99"/>
    </row>
    <row r="19" spans="1:14" ht="9.75" customHeight="1">
      <c r="A19" s="62"/>
      <c r="B19" s="186" t="s">
        <v>22</v>
      </c>
      <c r="C19" s="153" t="s">
        <v>23</v>
      </c>
      <c r="D19" s="128"/>
      <c r="E19" s="129"/>
      <c r="F19" s="73">
        <v>8495</v>
      </c>
      <c r="G19" s="73">
        <v>9136</v>
      </c>
      <c r="H19" s="4">
        <v>17631</v>
      </c>
      <c r="I19" s="102"/>
      <c r="J19" s="98"/>
      <c r="K19" s="99"/>
      <c r="L19" s="99"/>
      <c r="M19" s="99"/>
      <c r="N19" s="99"/>
    </row>
    <row r="20" spans="1:14" ht="9.75" customHeight="1">
      <c r="A20" s="62"/>
      <c r="B20" s="187"/>
      <c r="C20" s="153" t="s">
        <v>24</v>
      </c>
      <c r="D20" s="128"/>
      <c r="E20" s="129"/>
      <c r="F20" s="73">
        <v>1090</v>
      </c>
      <c r="G20" s="73">
        <v>997</v>
      </c>
      <c r="H20" s="4">
        <v>2087</v>
      </c>
      <c r="I20" s="102"/>
      <c r="J20" s="98"/>
      <c r="K20" s="99"/>
      <c r="L20" s="99"/>
      <c r="M20" s="99"/>
      <c r="N20" s="99"/>
    </row>
    <row r="21" spans="1:14" ht="9.75" customHeight="1">
      <c r="A21" s="62"/>
      <c r="B21" s="188"/>
      <c r="C21" s="153" t="s">
        <v>25</v>
      </c>
      <c r="D21" s="128"/>
      <c r="E21" s="129"/>
      <c r="F21" s="73">
        <v>956</v>
      </c>
      <c r="G21" s="73">
        <v>982</v>
      </c>
      <c r="H21" s="4">
        <v>1938</v>
      </c>
      <c r="I21" s="102"/>
      <c r="J21" s="98"/>
      <c r="K21" s="99"/>
      <c r="L21" s="99"/>
      <c r="M21" s="99"/>
      <c r="N21" s="99"/>
    </row>
    <row r="22" spans="1:14" ht="9.75" customHeight="1">
      <c r="A22" s="62"/>
      <c r="B22" s="186" t="s">
        <v>26</v>
      </c>
      <c r="C22" s="153" t="s">
        <v>23</v>
      </c>
      <c r="D22" s="128"/>
      <c r="E22" s="129"/>
      <c r="F22" s="73">
        <v>36</v>
      </c>
      <c r="G22" s="73">
        <v>33</v>
      </c>
      <c r="H22" s="4">
        <v>69</v>
      </c>
      <c r="I22" s="102"/>
      <c r="J22" s="98"/>
      <c r="K22" s="99"/>
      <c r="L22" s="99"/>
      <c r="M22" s="99"/>
      <c r="N22" s="99"/>
    </row>
    <row r="23" spans="1:14" ht="9.75" customHeight="1">
      <c r="A23" s="62"/>
      <c r="B23" s="187"/>
      <c r="C23" s="153" t="s">
        <v>24</v>
      </c>
      <c r="D23" s="128"/>
      <c r="E23" s="129"/>
      <c r="F23" s="73">
        <v>0</v>
      </c>
      <c r="G23" s="73">
        <v>8</v>
      </c>
      <c r="H23" s="4">
        <v>8</v>
      </c>
      <c r="I23" s="102"/>
      <c r="J23" s="98"/>
      <c r="K23" s="99"/>
      <c r="L23" s="99"/>
      <c r="M23" s="99"/>
      <c r="N23" s="99"/>
    </row>
    <row r="24" spans="1:14" ht="9.75" customHeight="1">
      <c r="A24" s="63"/>
      <c r="B24" s="188"/>
      <c r="C24" s="153" t="s">
        <v>25</v>
      </c>
      <c r="D24" s="128"/>
      <c r="E24" s="129"/>
      <c r="F24" s="73">
        <v>0</v>
      </c>
      <c r="G24" s="73">
        <v>0</v>
      </c>
      <c r="H24" s="4">
        <v>0</v>
      </c>
      <c r="I24" s="102"/>
      <c r="J24" s="98"/>
      <c r="K24" s="99"/>
      <c r="L24" s="99"/>
      <c r="M24" s="99"/>
      <c r="N24" s="99"/>
    </row>
    <row r="25" spans="1:14" ht="9.75" customHeight="1">
      <c r="A25" s="183" t="s">
        <v>27</v>
      </c>
      <c r="B25" s="189" t="s">
        <v>28</v>
      </c>
      <c r="C25" s="147"/>
      <c r="D25" s="147"/>
      <c r="E25" s="148"/>
      <c r="F25" s="73">
        <v>34</v>
      </c>
      <c r="G25" s="73">
        <v>124</v>
      </c>
      <c r="H25" s="4">
        <v>158</v>
      </c>
      <c r="I25" s="102"/>
      <c r="J25" s="98"/>
      <c r="K25" s="99"/>
      <c r="L25" s="99"/>
      <c r="M25" s="99"/>
      <c r="N25" s="99"/>
    </row>
    <row r="26" spans="1:14" ht="9.75" customHeight="1">
      <c r="A26" s="184"/>
      <c r="B26" s="153" t="s">
        <v>29</v>
      </c>
      <c r="C26" s="128"/>
      <c r="D26" s="128"/>
      <c r="E26" s="129"/>
      <c r="F26" s="73">
        <v>0</v>
      </c>
      <c r="G26" s="73"/>
      <c r="H26" s="4"/>
      <c r="I26" s="102"/>
      <c r="J26" s="98"/>
      <c r="K26" s="99"/>
      <c r="L26" s="99"/>
      <c r="M26" s="99"/>
      <c r="N26" s="99"/>
    </row>
    <row r="27" spans="1:14" ht="9.75" customHeight="1">
      <c r="A27" s="184"/>
      <c r="B27" s="149" t="s">
        <v>30</v>
      </c>
      <c r="C27" s="190"/>
      <c r="D27" s="191"/>
      <c r="E27" s="64" t="s">
        <v>31</v>
      </c>
      <c r="F27" s="73">
        <v>0</v>
      </c>
      <c r="G27" s="73">
        <v>0</v>
      </c>
      <c r="H27" s="4"/>
      <c r="I27" s="102"/>
      <c r="J27" s="98"/>
      <c r="K27" s="99"/>
      <c r="L27" s="99"/>
      <c r="M27" s="99"/>
      <c r="N27" s="99"/>
    </row>
    <row r="28" spans="1:14" ht="9.75" customHeight="1">
      <c r="A28" s="184"/>
      <c r="B28" s="192"/>
      <c r="C28" s="193"/>
      <c r="D28" s="194"/>
      <c r="E28" s="64" t="s">
        <v>32</v>
      </c>
      <c r="F28" s="73">
        <v>0</v>
      </c>
      <c r="G28" s="73">
        <v>0</v>
      </c>
      <c r="H28" s="4">
        <v>0</v>
      </c>
      <c r="I28" s="102"/>
      <c r="J28" s="98"/>
      <c r="K28" s="99"/>
      <c r="L28" s="99"/>
      <c r="M28" s="99"/>
      <c r="N28" s="99"/>
    </row>
    <row r="29" spans="1:14" ht="9.75" customHeight="1">
      <c r="A29" s="184"/>
      <c r="B29" s="189" t="s">
        <v>33</v>
      </c>
      <c r="C29" s="147"/>
      <c r="D29" s="147"/>
      <c r="E29" s="148"/>
      <c r="F29" s="73">
        <v>373223063</v>
      </c>
      <c r="G29" s="73">
        <v>353377470</v>
      </c>
      <c r="H29" s="4">
        <v>726600533</v>
      </c>
      <c r="I29" s="102"/>
      <c r="J29" s="98"/>
      <c r="K29" s="99"/>
      <c r="L29" s="99"/>
      <c r="M29" s="99"/>
      <c r="N29" s="99"/>
    </row>
    <row r="30" spans="1:14" ht="9.75" customHeight="1">
      <c r="A30" s="184"/>
      <c r="B30" s="65"/>
      <c r="C30" s="153" t="s">
        <v>34</v>
      </c>
      <c r="D30" s="128"/>
      <c r="E30" s="129"/>
      <c r="F30" s="73">
        <v>366195465</v>
      </c>
      <c r="G30" s="73">
        <v>339346410</v>
      </c>
      <c r="H30" s="4">
        <v>705541875</v>
      </c>
      <c r="I30" s="102"/>
      <c r="J30" s="98"/>
      <c r="K30" s="99"/>
      <c r="L30" s="99"/>
      <c r="M30" s="99"/>
      <c r="N30" s="99"/>
    </row>
    <row r="31" spans="1:14" ht="9.75" customHeight="1">
      <c r="A31" s="184"/>
      <c r="B31" s="66"/>
      <c r="C31" s="153" t="s">
        <v>35</v>
      </c>
      <c r="D31" s="128"/>
      <c r="E31" s="129"/>
      <c r="F31" s="73">
        <v>7027598</v>
      </c>
      <c r="G31" s="73">
        <v>14031060</v>
      </c>
      <c r="H31" s="4">
        <v>21058658</v>
      </c>
      <c r="I31" s="102"/>
      <c r="J31" s="98"/>
      <c r="K31" s="99"/>
      <c r="L31" s="99"/>
      <c r="M31" s="99"/>
      <c r="N31" s="99"/>
    </row>
    <row r="32" spans="1:14" ht="9.75" customHeight="1">
      <c r="A32" s="184"/>
      <c r="B32" s="195" t="s">
        <v>36</v>
      </c>
      <c r="C32" s="196"/>
      <c r="D32" s="196"/>
      <c r="E32" s="197"/>
      <c r="F32" s="73">
        <v>315554978</v>
      </c>
      <c r="G32" s="73">
        <v>293926841</v>
      </c>
      <c r="H32" s="4">
        <v>609481819</v>
      </c>
      <c r="I32" s="102"/>
      <c r="J32" s="98"/>
      <c r="K32" s="99"/>
      <c r="L32" s="99"/>
      <c r="M32" s="99"/>
      <c r="N32" s="99"/>
    </row>
    <row r="33" spans="1:14" ht="9.75" customHeight="1">
      <c r="A33" s="146" t="s">
        <v>37</v>
      </c>
      <c r="B33" s="147"/>
      <c r="C33" s="147"/>
      <c r="D33" s="147"/>
      <c r="E33" s="148"/>
      <c r="F33" s="73">
        <v>49</v>
      </c>
      <c r="G33" s="73">
        <v>167</v>
      </c>
      <c r="H33" s="4">
        <v>216</v>
      </c>
      <c r="I33" s="102"/>
      <c r="J33" s="98"/>
      <c r="K33" s="99"/>
      <c r="L33" s="99"/>
      <c r="M33" s="99"/>
      <c r="N33" s="99"/>
    </row>
    <row r="34" spans="1:14" ht="9.75" customHeight="1">
      <c r="A34" s="62"/>
      <c r="B34" s="149" t="s">
        <v>38</v>
      </c>
      <c r="C34" s="150"/>
      <c r="D34" s="153" t="s">
        <v>31</v>
      </c>
      <c r="E34" s="129"/>
      <c r="F34" s="73">
        <v>0</v>
      </c>
      <c r="G34" s="73">
        <v>0</v>
      </c>
      <c r="H34" s="4"/>
      <c r="I34" s="102"/>
      <c r="J34" s="98"/>
      <c r="K34" s="99"/>
      <c r="L34" s="99"/>
      <c r="M34" s="99"/>
      <c r="N34" s="99"/>
    </row>
    <row r="35" spans="1:14" ht="9.75" customHeight="1">
      <c r="A35" s="67"/>
      <c r="B35" s="151"/>
      <c r="C35" s="152"/>
      <c r="D35" s="153" t="s">
        <v>32</v>
      </c>
      <c r="E35" s="129"/>
      <c r="F35" s="73">
        <v>0</v>
      </c>
      <c r="G35" s="73">
        <v>0</v>
      </c>
      <c r="H35" s="4">
        <v>0</v>
      </c>
      <c r="I35" s="102"/>
      <c r="J35" s="98"/>
      <c r="K35" s="99"/>
      <c r="L35" s="99"/>
      <c r="M35" s="99"/>
      <c r="N35" s="99"/>
    </row>
    <row r="36" spans="1:14" ht="9.75" customHeight="1">
      <c r="A36" s="154" t="s">
        <v>39</v>
      </c>
      <c r="B36" s="169" t="s">
        <v>40</v>
      </c>
      <c r="C36" s="170"/>
      <c r="D36" s="170"/>
      <c r="E36" s="171"/>
      <c r="F36" s="73">
        <v>280</v>
      </c>
      <c r="G36" s="73">
        <v>313</v>
      </c>
      <c r="H36" s="4">
        <v>593</v>
      </c>
      <c r="I36" s="102"/>
      <c r="J36" s="98"/>
      <c r="K36" s="99"/>
      <c r="L36" s="99"/>
      <c r="M36" s="99"/>
      <c r="N36" s="99"/>
    </row>
    <row r="37" spans="1:14" ht="9.75" customHeight="1">
      <c r="A37" s="154"/>
      <c r="B37" s="153" t="s">
        <v>41</v>
      </c>
      <c r="C37" s="128"/>
      <c r="D37" s="128"/>
      <c r="E37" s="129"/>
      <c r="F37" s="73">
        <v>184</v>
      </c>
      <c r="G37" s="73">
        <v>181</v>
      </c>
      <c r="H37" s="4">
        <v>365</v>
      </c>
      <c r="I37" s="102"/>
      <c r="J37" s="98"/>
      <c r="K37" s="99"/>
      <c r="L37" s="99"/>
      <c r="M37" s="99"/>
      <c r="N37" s="99"/>
    </row>
    <row r="38" spans="1:14" ht="9.75" customHeight="1">
      <c r="A38" s="155"/>
      <c r="B38" s="156" t="s">
        <v>42</v>
      </c>
      <c r="C38" s="157"/>
      <c r="D38" s="157"/>
      <c r="E38" s="158"/>
      <c r="F38" s="73">
        <v>464</v>
      </c>
      <c r="G38" s="73">
        <v>494</v>
      </c>
      <c r="H38" s="4">
        <v>958</v>
      </c>
      <c r="I38" s="102"/>
      <c r="J38" s="98"/>
      <c r="K38" s="99"/>
      <c r="L38" s="99"/>
      <c r="M38" s="99"/>
      <c r="N38" s="99"/>
    </row>
    <row r="39" spans="1:14" ht="9.75" customHeight="1">
      <c r="A39" s="127" t="s">
        <v>43</v>
      </c>
      <c r="B39" s="128"/>
      <c r="C39" s="128"/>
      <c r="D39" s="128"/>
      <c r="E39" s="129"/>
      <c r="F39" s="75">
        <v>9.0693482591784461E-2</v>
      </c>
      <c r="G39" s="75">
        <v>8.8349077822762037E-2</v>
      </c>
      <c r="H39" s="7">
        <v>8.9490210565201331E-2</v>
      </c>
      <c r="I39" s="104"/>
      <c r="J39" s="99"/>
      <c r="K39" s="98"/>
      <c r="L39" s="99"/>
      <c r="M39" s="99"/>
      <c r="N39" s="98"/>
    </row>
    <row r="40" spans="1:14" ht="9.75" customHeight="1">
      <c r="A40" s="130" t="s">
        <v>80</v>
      </c>
      <c r="B40" s="131"/>
      <c r="C40" s="131"/>
      <c r="D40" s="136" t="s">
        <v>81</v>
      </c>
      <c r="E40" s="136"/>
      <c r="F40" s="77">
        <v>105.55903346092759</v>
      </c>
      <c r="G40" s="76">
        <v>151.47092945536963</v>
      </c>
      <c r="H40" s="5">
        <v>121.71819956044727</v>
      </c>
      <c r="I40" s="103"/>
      <c r="J40" s="99"/>
      <c r="K40" s="98"/>
      <c r="L40" s="99"/>
      <c r="M40" s="99"/>
      <c r="N40" s="98"/>
    </row>
    <row r="41" spans="1:14" ht="9.75" customHeight="1">
      <c r="A41" s="132"/>
      <c r="B41" s="133"/>
      <c r="C41" s="133"/>
      <c r="D41" s="136" t="s">
        <v>82</v>
      </c>
      <c r="E41" s="136"/>
      <c r="F41" s="77">
        <v>709.27592269890249</v>
      </c>
      <c r="G41" s="76">
        <v>755.12193813292208</v>
      </c>
      <c r="H41" s="5">
        <v>730.87519893939327</v>
      </c>
      <c r="I41" s="103"/>
      <c r="J41" s="99"/>
      <c r="K41" s="98"/>
      <c r="L41" s="99"/>
      <c r="M41" s="99"/>
      <c r="N41" s="98"/>
    </row>
    <row r="42" spans="1:14" ht="9.75" customHeight="1">
      <c r="A42" s="132"/>
      <c r="B42" s="133"/>
      <c r="C42" s="133"/>
      <c r="D42" s="136" t="s">
        <v>83</v>
      </c>
      <c r="E42" s="136"/>
      <c r="F42" s="77">
        <v>115.15346146749742</v>
      </c>
      <c r="G42" s="76">
        <v>110.04113775373104</v>
      </c>
      <c r="H42" s="5">
        <v>112.68800784359411</v>
      </c>
      <c r="I42" s="103"/>
      <c r="J42" s="99"/>
      <c r="K42" s="98"/>
      <c r="L42" s="99"/>
      <c r="M42" s="99"/>
      <c r="N42" s="98"/>
    </row>
    <row r="43" spans="1:14" ht="9.75" customHeight="1">
      <c r="A43" s="132"/>
      <c r="B43" s="133"/>
      <c r="C43" s="133"/>
      <c r="D43" s="136" t="s">
        <v>84</v>
      </c>
      <c r="E43" s="136"/>
      <c r="F43" s="77">
        <v>120.53047694275322</v>
      </c>
      <c r="G43" s="76">
        <v>138.69329136905873</v>
      </c>
      <c r="H43" s="5">
        <v>129.28962036847895</v>
      </c>
      <c r="I43" s="103"/>
      <c r="J43" s="99"/>
      <c r="K43" s="98"/>
      <c r="L43" s="99"/>
      <c r="M43" s="99"/>
    </row>
    <row r="44" spans="1:14" ht="9.75" customHeight="1">
      <c r="A44" s="132"/>
      <c r="B44" s="133"/>
      <c r="C44" s="133"/>
      <c r="D44" s="136" t="s">
        <v>85</v>
      </c>
      <c r="E44" s="136"/>
      <c r="F44" s="77">
        <v>95.53887480441179</v>
      </c>
      <c r="G44" s="76">
        <v>79.341355784047863</v>
      </c>
      <c r="H44" s="5">
        <v>87.159361689229357</v>
      </c>
      <c r="I44" s="103"/>
      <c r="J44" s="99"/>
      <c r="K44" s="98"/>
      <c r="L44" s="99"/>
      <c r="M44" s="99"/>
    </row>
    <row r="45" spans="1:14" ht="9.75" customHeight="1">
      <c r="A45" s="132"/>
      <c r="B45" s="133"/>
      <c r="C45" s="133"/>
      <c r="D45" s="136" t="s">
        <v>86</v>
      </c>
      <c r="E45" s="136"/>
      <c r="F45" s="77">
        <v>5.3770154752558028</v>
      </c>
      <c r="G45" s="76">
        <v>28.699999999999989</v>
      </c>
      <c r="H45" s="5">
        <v>16.601612524884843</v>
      </c>
      <c r="I45" s="103"/>
      <c r="J45" s="99"/>
      <c r="K45" s="98"/>
      <c r="L45" s="99"/>
      <c r="M45" s="99"/>
    </row>
    <row r="46" spans="1:14" ht="9.75" customHeight="1">
      <c r="A46" s="132"/>
      <c r="B46" s="133"/>
      <c r="C46" s="133"/>
      <c r="D46" s="136" t="s">
        <v>87</v>
      </c>
      <c r="E46" s="136"/>
      <c r="F46" s="77">
        <v>96.215908635492994</v>
      </c>
      <c r="G46" s="76">
        <v>94.133714654606919</v>
      </c>
      <c r="H46" s="5">
        <v>95.2202155351833</v>
      </c>
      <c r="I46" s="103"/>
      <c r="J46" s="99"/>
      <c r="K46" s="98"/>
      <c r="L46" s="99"/>
      <c r="M46" s="99"/>
    </row>
    <row r="47" spans="1:14" ht="9.75" customHeight="1">
      <c r="A47" s="134"/>
      <c r="B47" s="135"/>
      <c r="C47" s="135"/>
      <c r="D47" s="136" t="s">
        <v>88</v>
      </c>
      <c r="E47" s="136"/>
      <c r="F47" s="77">
        <v>86.171186745854428</v>
      </c>
      <c r="G47" s="76">
        <v>86.615574038340355</v>
      </c>
      <c r="H47" s="5">
        <v>86.384924920296186</v>
      </c>
      <c r="I47" s="103"/>
      <c r="J47" s="99"/>
      <c r="K47" s="98"/>
      <c r="L47" s="99"/>
      <c r="M47" s="99"/>
    </row>
    <row r="48" spans="1:14" ht="9.75" customHeight="1">
      <c r="A48" s="166" t="s">
        <v>100</v>
      </c>
      <c r="B48" s="167"/>
      <c r="C48" s="168"/>
      <c r="D48" s="136" t="s">
        <v>89</v>
      </c>
      <c r="E48" s="136"/>
      <c r="F48" s="78">
        <v>0.11697182430509438</v>
      </c>
      <c r="G48" s="82">
        <v>9.1408007197480892E-2</v>
      </c>
      <c r="H48" s="95">
        <v>0.10385112670853343</v>
      </c>
      <c r="I48" s="105"/>
      <c r="J48" s="99"/>
      <c r="K48" s="98"/>
      <c r="L48" s="99"/>
      <c r="M48" s="99"/>
    </row>
    <row r="49" spans="1:13" ht="9.75" customHeight="1">
      <c r="A49" s="137" t="s">
        <v>90</v>
      </c>
      <c r="B49" s="140" t="s">
        <v>44</v>
      </c>
      <c r="C49" s="141"/>
      <c r="D49" s="123" t="s">
        <v>45</v>
      </c>
      <c r="E49" s="123"/>
      <c r="F49" s="73">
        <v>2</v>
      </c>
      <c r="G49" s="73">
        <v>16</v>
      </c>
      <c r="H49" s="96">
        <v>18</v>
      </c>
      <c r="I49" s="106"/>
      <c r="J49" s="99"/>
      <c r="K49" s="98"/>
      <c r="L49" s="99"/>
      <c r="M49" s="99"/>
    </row>
    <row r="50" spans="1:13" ht="9.75" customHeight="1">
      <c r="A50" s="138"/>
      <c r="B50" s="142"/>
      <c r="C50" s="143"/>
      <c r="D50" s="123" t="s">
        <v>46</v>
      </c>
      <c r="E50" s="123"/>
      <c r="F50" s="73">
        <v>23</v>
      </c>
      <c r="G50" s="73">
        <v>72</v>
      </c>
      <c r="H50" s="96">
        <v>95</v>
      </c>
      <c r="I50" s="106"/>
      <c r="J50" s="98"/>
      <c r="K50" s="98"/>
      <c r="L50" s="98"/>
      <c r="M50" s="98"/>
    </row>
    <row r="51" spans="1:13" ht="9.75" customHeight="1">
      <c r="A51" s="138"/>
      <c r="B51" s="142"/>
      <c r="C51" s="143"/>
      <c r="D51" s="123" t="s">
        <v>47</v>
      </c>
      <c r="E51" s="123"/>
      <c r="F51" s="73">
        <v>23</v>
      </c>
      <c r="G51" s="73">
        <v>76</v>
      </c>
      <c r="H51" s="96">
        <v>99</v>
      </c>
      <c r="I51" s="106"/>
    </row>
    <row r="52" spans="1:13" ht="9.75" customHeight="1">
      <c r="A52" s="138"/>
      <c r="B52" s="142"/>
      <c r="C52" s="143"/>
      <c r="D52" s="172" t="s">
        <v>91</v>
      </c>
      <c r="E52" s="172"/>
      <c r="F52" s="73">
        <v>21</v>
      </c>
      <c r="G52" s="73">
        <v>51</v>
      </c>
      <c r="H52" s="96">
        <v>72</v>
      </c>
      <c r="I52" s="106"/>
    </row>
    <row r="53" spans="1:13" ht="9.75" customHeight="1">
      <c r="A53" s="138"/>
      <c r="B53" s="144"/>
      <c r="C53" s="145"/>
      <c r="D53" s="172" t="s">
        <v>92</v>
      </c>
      <c r="E53" s="172"/>
      <c r="F53" s="73">
        <v>2</v>
      </c>
      <c r="G53" s="73">
        <v>0</v>
      </c>
      <c r="H53" s="96">
        <v>2</v>
      </c>
      <c r="I53" s="106"/>
    </row>
    <row r="54" spans="1:13" ht="9.75" customHeight="1">
      <c r="A54" s="138"/>
      <c r="B54" s="123" t="s">
        <v>48</v>
      </c>
      <c r="C54" s="123"/>
      <c r="D54" s="123"/>
      <c r="E54" s="123"/>
      <c r="F54" s="79">
        <v>0</v>
      </c>
      <c r="G54" s="72">
        <v>0</v>
      </c>
      <c r="H54" s="5"/>
      <c r="I54" s="103"/>
    </row>
    <row r="55" spans="1:13" ht="9.75" customHeight="1">
      <c r="A55" s="138"/>
      <c r="B55" s="159" t="s">
        <v>49</v>
      </c>
      <c r="C55" s="68" t="s">
        <v>50</v>
      </c>
      <c r="D55" s="69"/>
      <c r="E55" s="70" t="s">
        <v>51</v>
      </c>
      <c r="F55" s="80">
        <v>0</v>
      </c>
      <c r="G55" s="73">
        <v>0</v>
      </c>
      <c r="H55" s="5"/>
      <c r="I55" s="103"/>
    </row>
    <row r="56" spans="1:13" ht="9.75" customHeight="1">
      <c r="A56" s="138"/>
      <c r="B56" s="159"/>
      <c r="C56" s="160" t="s">
        <v>52</v>
      </c>
      <c r="D56" s="161"/>
      <c r="E56" s="70" t="s">
        <v>53</v>
      </c>
      <c r="F56" s="81">
        <v>0</v>
      </c>
      <c r="G56" s="73">
        <v>0</v>
      </c>
      <c r="H56" s="5"/>
      <c r="I56" s="103"/>
    </row>
    <row r="57" spans="1:13" ht="9.75" customHeight="1">
      <c r="A57" s="138"/>
      <c r="B57" s="159"/>
      <c r="C57" s="162"/>
      <c r="D57" s="163"/>
      <c r="E57" s="70" t="s">
        <v>54</v>
      </c>
      <c r="F57" s="80">
        <v>0</v>
      </c>
      <c r="G57" s="73">
        <v>0</v>
      </c>
      <c r="H57" s="5"/>
      <c r="I57" s="103"/>
    </row>
    <row r="58" spans="1:13" ht="9.75" customHeight="1">
      <c r="A58" s="138"/>
      <c r="B58" s="159"/>
      <c r="C58" s="162"/>
      <c r="D58" s="163"/>
      <c r="E58" s="70" t="s">
        <v>55</v>
      </c>
      <c r="F58" s="80">
        <v>0</v>
      </c>
      <c r="G58" s="73">
        <v>0</v>
      </c>
      <c r="H58" s="5"/>
      <c r="I58" s="103"/>
    </row>
    <row r="59" spans="1:13" ht="9.75" customHeight="1">
      <c r="A59" s="138"/>
      <c r="B59" s="159"/>
      <c r="C59" s="162"/>
      <c r="D59" s="163"/>
      <c r="E59" s="70" t="s">
        <v>56</v>
      </c>
      <c r="F59" s="80">
        <v>0</v>
      </c>
      <c r="G59" s="73">
        <v>0</v>
      </c>
      <c r="H59" s="5"/>
      <c r="I59" s="103"/>
    </row>
    <row r="60" spans="1:13" ht="9.75" customHeight="1">
      <c r="A60" s="138"/>
      <c r="B60" s="159"/>
      <c r="C60" s="164"/>
      <c r="D60" s="165"/>
      <c r="E60" s="70" t="s">
        <v>57</v>
      </c>
      <c r="F60" s="80">
        <v>0</v>
      </c>
      <c r="G60" s="73">
        <v>0</v>
      </c>
      <c r="H60" s="5"/>
      <c r="I60" s="103"/>
    </row>
    <row r="61" spans="1:13" ht="9.75" customHeight="1">
      <c r="A61" s="138"/>
      <c r="B61" s="123" t="s">
        <v>93</v>
      </c>
      <c r="C61" s="123"/>
      <c r="D61" s="123"/>
      <c r="E61" s="123"/>
      <c r="F61" s="80">
        <v>36337248</v>
      </c>
      <c r="G61" s="73">
        <v>32344044</v>
      </c>
      <c r="H61" s="4">
        <v>68681292</v>
      </c>
      <c r="I61" s="102"/>
    </row>
    <row r="62" spans="1:13" ht="9.75" customHeight="1">
      <c r="A62" s="139"/>
      <c r="B62" s="123" t="s">
        <v>94</v>
      </c>
      <c r="C62" s="123"/>
      <c r="D62" s="123"/>
      <c r="E62" s="123"/>
      <c r="F62" s="80">
        <v>38033992</v>
      </c>
      <c r="G62" s="73">
        <v>40765681</v>
      </c>
      <c r="H62" s="4">
        <v>78799673</v>
      </c>
      <c r="I62" s="102"/>
    </row>
    <row r="63" spans="1:13" ht="9.75" customHeight="1">
      <c r="A63" s="124" t="s">
        <v>95</v>
      </c>
      <c r="B63" s="125"/>
      <c r="C63" s="125"/>
      <c r="D63" s="125"/>
      <c r="E63" s="126"/>
      <c r="F63" s="85">
        <v>19838625</v>
      </c>
      <c r="G63" s="85">
        <v>30690503</v>
      </c>
      <c r="H63" s="4">
        <v>50529128</v>
      </c>
      <c r="I63" s="102"/>
    </row>
    <row r="64" spans="1:13" ht="9.75" customHeight="1">
      <c r="A64" s="83"/>
      <c r="B64" s="87" t="s">
        <v>96</v>
      </c>
      <c r="C64" s="84"/>
      <c r="D64" s="84"/>
      <c r="E64" s="84"/>
      <c r="F64" s="85">
        <v>16621063</v>
      </c>
      <c r="G64" s="86">
        <v>17417567</v>
      </c>
      <c r="H64" s="4">
        <v>34038630</v>
      </c>
      <c r="I64" s="102"/>
    </row>
    <row r="65" spans="1:9" ht="9.75" customHeight="1">
      <c r="A65" s="83"/>
      <c r="B65" s="88"/>
      <c r="C65" s="87" t="s">
        <v>98</v>
      </c>
      <c r="D65" s="84"/>
      <c r="E65" s="84"/>
      <c r="F65" s="85">
        <v>11949909</v>
      </c>
      <c r="G65" s="86">
        <v>16162776</v>
      </c>
      <c r="H65" s="4">
        <v>28112685</v>
      </c>
      <c r="I65" s="102"/>
    </row>
    <row r="66" spans="1:9" ht="9.75" customHeight="1">
      <c r="A66" s="83"/>
      <c r="B66" s="88"/>
      <c r="C66" s="60" t="s">
        <v>99</v>
      </c>
      <c r="D66" s="84"/>
      <c r="E66" s="84"/>
      <c r="F66" s="85">
        <v>4671154</v>
      </c>
      <c r="G66" s="86">
        <v>1254791</v>
      </c>
      <c r="H66" s="4">
        <v>5925945</v>
      </c>
      <c r="I66" s="102"/>
    </row>
    <row r="67" spans="1:9" ht="9.75" customHeight="1">
      <c r="A67" s="83"/>
      <c r="B67" s="87" t="s">
        <v>97</v>
      </c>
      <c r="C67" s="84"/>
      <c r="D67" s="84"/>
      <c r="E67" s="84"/>
      <c r="F67" s="85">
        <v>3217562</v>
      </c>
      <c r="G67" s="86">
        <v>13272936</v>
      </c>
      <c r="H67" s="4">
        <v>16490498</v>
      </c>
      <c r="I67" s="102"/>
    </row>
    <row r="68" spans="1:9" ht="9.75" customHeight="1">
      <c r="A68" s="83"/>
      <c r="B68" s="88"/>
      <c r="C68" s="87" t="s">
        <v>98</v>
      </c>
      <c r="D68" s="84"/>
      <c r="E68" s="84"/>
      <c r="F68" s="85">
        <v>1563063</v>
      </c>
      <c r="G68" s="86">
        <v>3673715</v>
      </c>
      <c r="H68" s="4">
        <v>5236778</v>
      </c>
      <c r="I68" s="102"/>
    </row>
    <row r="69" spans="1:9" ht="9.75" customHeight="1">
      <c r="A69" s="89"/>
      <c r="B69" s="90"/>
      <c r="C69" s="111" t="s">
        <v>99</v>
      </c>
      <c r="D69" s="91"/>
      <c r="E69" s="91"/>
      <c r="F69" s="92">
        <v>1654499</v>
      </c>
      <c r="G69" s="93">
        <v>9599221</v>
      </c>
      <c r="H69" s="8">
        <v>11253720</v>
      </c>
      <c r="I69" s="102"/>
    </row>
  </sheetData>
  <mergeCells count="55">
    <mergeCell ref="C23:E23"/>
    <mergeCell ref="A18:E18"/>
    <mergeCell ref="B19:B21"/>
    <mergeCell ref="B22:B24"/>
    <mergeCell ref="C30:E30"/>
    <mergeCell ref="B25:E25"/>
    <mergeCell ref="C19:E19"/>
    <mergeCell ref="C20:E20"/>
    <mergeCell ref="C24:E24"/>
    <mergeCell ref="A25:A32"/>
    <mergeCell ref="B26:E26"/>
    <mergeCell ref="B27:D28"/>
    <mergeCell ref="B29:E29"/>
    <mergeCell ref="C31:E31"/>
    <mergeCell ref="B32:E32"/>
    <mergeCell ref="A1:E2"/>
    <mergeCell ref="A3:E3"/>
    <mergeCell ref="A4:E4"/>
    <mergeCell ref="C21:E21"/>
    <mergeCell ref="C22:E22"/>
    <mergeCell ref="A5:E5"/>
    <mergeCell ref="A6:A17"/>
    <mergeCell ref="B55:B60"/>
    <mergeCell ref="C56:D60"/>
    <mergeCell ref="A48:C48"/>
    <mergeCell ref="D48:E48"/>
    <mergeCell ref="D34:E34"/>
    <mergeCell ref="B36:E36"/>
    <mergeCell ref="B37:E37"/>
    <mergeCell ref="D49:E49"/>
    <mergeCell ref="D50:E50"/>
    <mergeCell ref="D51:E51"/>
    <mergeCell ref="D52:E52"/>
    <mergeCell ref="D53:E53"/>
    <mergeCell ref="A33:E33"/>
    <mergeCell ref="B34:C35"/>
    <mergeCell ref="D35:E35"/>
    <mergeCell ref="A36:A38"/>
    <mergeCell ref="B38:E38"/>
    <mergeCell ref="B61:E61"/>
    <mergeCell ref="B62:E62"/>
    <mergeCell ref="A63:E63"/>
    <mergeCell ref="A39:E39"/>
    <mergeCell ref="A40:C47"/>
    <mergeCell ref="D40:E40"/>
    <mergeCell ref="D41:E41"/>
    <mergeCell ref="D42:E42"/>
    <mergeCell ref="D43:E43"/>
    <mergeCell ref="D44:E44"/>
    <mergeCell ref="D45:E45"/>
    <mergeCell ref="D46:E46"/>
    <mergeCell ref="D47:E47"/>
    <mergeCell ref="B54:E54"/>
    <mergeCell ref="A49:A62"/>
    <mergeCell ref="B49:C53"/>
  </mergeCells>
  <phoneticPr fontId="26"/>
  <conditionalFormatting sqref="F3:G69">
    <cfRule type="cellIs" dxfId="0" priority="6" stopIfTrue="1" operator="equal">
      <formula>0</formula>
    </cfRule>
  </conditionalFormatting>
  <pageMargins left="0.78740157480314965" right="0.78740157480314965" top="1.2598425196850394" bottom="0.59055118110236227" header="0.51181102362204722" footer="0.31496062992125984"/>
  <pageSetup paperSize="9" firstPageNumber="205" orientation="portrait" useFirstPageNumber="1" r:id="rId1"/>
  <headerFooter scaleWithDoc="0">
    <oddHeader>&amp;L&amp;"ＭＳ ゴシック,標準"Ⅳ　平成28年度地方公営企業事業別決算状況
　３　下水道事業
　　（３）法適用・法非適用合計&amp;R
&amp;"ＭＳ ゴシック,標準"&amp;A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2"/>
  <sheetViews>
    <sheetView tabSelected="1" view="pageLayout" zoomScale="55" zoomScaleNormal="100" zoomScalePageLayoutView="55" workbookViewId="0">
      <selection activeCell="F75" sqref="F75"/>
    </sheetView>
  </sheetViews>
  <sheetFormatPr defaultColWidth="8.75" defaultRowHeight="14.25"/>
  <cols>
    <col min="1" max="1" width="12.75" style="10" bestFit="1" customWidth="1"/>
    <col min="2" max="2" width="5.5" style="10" customWidth="1"/>
    <col min="3" max="3" width="49.875" style="10" customWidth="1"/>
    <col min="4" max="5" width="10.625" style="10" customWidth="1"/>
    <col min="6" max="6" width="9.625" style="10" customWidth="1"/>
    <col min="7" max="7" width="9.625" style="13" customWidth="1"/>
    <col min="8" max="8" width="25" style="14" customWidth="1"/>
    <col min="9" max="16384" width="8.75" style="10"/>
  </cols>
  <sheetData>
    <row r="1" spans="1:256">
      <c r="A1" s="9" t="s">
        <v>77</v>
      </c>
      <c r="B1" s="15"/>
      <c r="C1" s="16"/>
      <c r="D1" s="17"/>
      <c r="E1" s="17"/>
      <c r="F1" s="17"/>
      <c r="G1" s="18"/>
      <c r="H1" s="19" t="s">
        <v>171</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6.5" customHeight="1">
      <c r="A2" s="112" t="s">
        <v>58</v>
      </c>
      <c r="B2" s="113" t="s">
        <v>59</v>
      </c>
      <c r="C2" s="114" t="s">
        <v>60</v>
      </c>
      <c r="D2" s="114" t="s">
        <v>101</v>
      </c>
      <c r="E2" s="114" t="s">
        <v>78</v>
      </c>
      <c r="F2" s="114" t="s">
        <v>61</v>
      </c>
      <c r="G2" s="115" t="s">
        <v>62</v>
      </c>
      <c r="H2" s="116" t="s">
        <v>63</v>
      </c>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pans="1:256" ht="16.5" customHeight="1">
      <c r="A3" s="117" t="s">
        <v>67</v>
      </c>
      <c r="B3" s="118">
        <f>_xlfn.RANK.EQ(D3,$D$3:$D$69,0)</f>
        <v>1</v>
      </c>
      <c r="C3" s="119" t="s">
        <v>104</v>
      </c>
      <c r="D3" s="33">
        <v>3240</v>
      </c>
      <c r="E3" s="120">
        <v>3240</v>
      </c>
      <c r="F3" s="121">
        <f>D3-E3</f>
        <v>0</v>
      </c>
      <c r="G3" s="122">
        <f>(D3-E3)/E3*100</f>
        <v>0</v>
      </c>
      <c r="H3" s="26" t="s">
        <v>102</v>
      </c>
    </row>
    <row r="4" spans="1:256" ht="16.5" customHeight="1">
      <c r="A4" s="27"/>
      <c r="B4" s="20">
        <f t="shared" ref="B4:B67" si="0">_xlfn.RANK.EQ(D4,$D$3:$D$69,0)</f>
        <v>2</v>
      </c>
      <c r="C4" s="28" t="s">
        <v>105</v>
      </c>
      <c r="D4" s="22">
        <v>2710</v>
      </c>
      <c r="E4" s="23">
        <v>2710</v>
      </c>
      <c r="F4" s="24">
        <f t="shared" ref="F4:F67" si="1">D4-E4</f>
        <v>0</v>
      </c>
      <c r="G4" s="25">
        <f t="shared" ref="G4:G67" si="2">(D4-E4)/E4*100</f>
        <v>0</v>
      </c>
      <c r="H4" s="26" t="s">
        <v>102</v>
      </c>
    </row>
    <row r="5" spans="1:256" ht="16.5" customHeight="1">
      <c r="A5" s="27"/>
      <c r="B5" s="20">
        <f t="shared" si="0"/>
        <v>2</v>
      </c>
      <c r="C5" s="28" t="s">
        <v>106</v>
      </c>
      <c r="D5" s="22">
        <v>2710</v>
      </c>
      <c r="E5" s="23">
        <v>2710</v>
      </c>
      <c r="F5" s="24">
        <f t="shared" si="1"/>
        <v>0</v>
      </c>
      <c r="G5" s="25">
        <f t="shared" si="2"/>
        <v>0</v>
      </c>
      <c r="H5" s="26" t="s">
        <v>102</v>
      </c>
    </row>
    <row r="6" spans="1:256" ht="16.5" customHeight="1">
      <c r="A6" s="27"/>
      <c r="B6" s="20">
        <f t="shared" si="0"/>
        <v>4</v>
      </c>
      <c r="C6" s="28" t="s">
        <v>107</v>
      </c>
      <c r="D6" s="22">
        <v>2656</v>
      </c>
      <c r="E6" s="23">
        <v>2656</v>
      </c>
      <c r="F6" s="24">
        <f t="shared" si="1"/>
        <v>0</v>
      </c>
      <c r="G6" s="25">
        <f t="shared" si="2"/>
        <v>0</v>
      </c>
      <c r="H6" s="29" t="s">
        <v>102</v>
      </c>
    </row>
    <row r="7" spans="1:256" ht="16.5" customHeight="1">
      <c r="A7" s="27"/>
      <c r="B7" s="20">
        <f t="shared" si="0"/>
        <v>4</v>
      </c>
      <c r="C7" s="21" t="s">
        <v>108</v>
      </c>
      <c r="D7" s="22">
        <v>2656</v>
      </c>
      <c r="E7" s="23">
        <v>2656</v>
      </c>
      <c r="F7" s="24">
        <f t="shared" si="1"/>
        <v>0</v>
      </c>
      <c r="G7" s="25">
        <f t="shared" si="2"/>
        <v>0</v>
      </c>
      <c r="H7" s="29" t="s">
        <v>102</v>
      </c>
    </row>
    <row r="8" spans="1:256" ht="16.5" customHeight="1">
      <c r="A8" s="27"/>
      <c r="B8" s="20">
        <f t="shared" si="0"/>
        <v>6</v>
      </c>
      <c r="C8" s="21" t="s">
        <v>109</v>
      </c>
      <c r="D8" s="22">
        <v>2484</v>
      </c>
      <c r="E8" s="23">
        <v>2484</v>
      </c>
      <c r="F8" s="24">
        <f t="shared" si="1"/>
        <v>0</v>
      </c>
      <c r="G8" s="25">
        <f t="shared" si="2"/>
        <v>0</v>
      </c>
      <c r="H8" s="26" t="s">
        <v>102</v>
      </c>
    </row>
    <row r="9" spans="1:256" ht="16.5" customHeight="1">
      <c r="A9" s="27"/>
      <c r="B9" s="20">
        <f t="shared" si="0"/>
        <v>6</v>
      </c>
      <c r="C9" s="21" t="s">
        <v>110</v>
      </c>
      <c r="D9" s="22">
        <v>2484</v>
      </c>
      <c r="E9" s="23">
        <v>2484</v>
      </c>
      <c r="F9" s="24">
        <f t="shared" si="1"/>
        <v>0</v>
      </c>
      <c r="G9" s="25">
        <f t="shared" si="2"/>
        <v>0</v>
      </c>
      <c r="H9" s="26" t="s">
        <v>102</v>
      </c>
    </row>
    <row r="10" spans="1:256" ht="16.5" customHeight="1">
      <c r="A10" s="27"/>
      <c r="B10" s="20">
        <f t="shared" si="0"/>
        <v>8</v>
      </c>
      <c r="C10" s="21" t="s">
        <v>111</v>
      </c>
      <c r="D10" s="22">
        <v>2414</v>
      </c>
      <c r="E10" s="23">
        <v>2414</v>
      </c>
      <c r="F10" s="24">
        <f t="shared" si="1"/>
        <v>0</v>
      </c>
      <c r="G10" s="25">
        <f t="shared" si="2"/>
        <v>0</v>
      </c>
      <c r="H10" s="30" t="s">
        <v>102</v>
      </c>
    </row>
    <row r="11" spans="1:256" ht="16.5" customHeight="1">
      <c r="A11" s="27"/>
      <c r="B11" s="20">
        <f t="shared" si="0"/>
        <v>9</v>
      </c>
      <c r="C11" s="28" t="s">
        <v>112</v>
      </c>
      <c r="D11" s="22">
        <v>2370</v>
      </c>
      <c r="E11" s="23">
        <v>2370</v>
      </c>
      <c r="F11" s="24">
        <f t="shared" si="1"/>
        <v>0</v>
      </c>
      <c r="G11" s="25">
        <f t="shared" si="2"/>
        <v>0</v>
      </c>
      <c r="H11" s="26" t="s">
        <v>102</v>
      </c>
    </row>
    <row r="12" spans="1:256" ht="16.5" customHeight="1">
      <c r="A12" s="27"/>
      <c r="B12" s="20">
        <f t="shared" si="0"/>
        <v>9</v>
      </c>
      <c r="C12" s="21" t="s">
        <v>113</v>
      </c>
      <c r="D12" s="22">
        <v>2370</v>
      </c>
      <c r="E12" s="23">
        <v>2370</v>
      </c>
      <c r="F12" s="24">
        <f t="shared" si="1"/>
        <v>0</v>
      </c>
      <c r="G12" s="25">
        <f t="shared" si="2"/>
        <v>0</v>
      </c>
      <c r="H12" s="26" t="s">
        <v>102</v>
      </c>
    </row>
    <row r="13" spans="1:256" ht="16.5" customHeight="1">
      <c r="A13" s="27"/>
      <c r="B13" s="20">
        <f t="shared" si="0"/>
        <v>11</v>
      </c>
      <c r="C13" s="21" t="s">
        <v>114</v>
      </c>
      <c r="D13" s="22">
        <v>2366</v>
      </c>
      <c r="E13" s="23">
        <v>2366</v>
      </c>
      <c r="F13" s="24">
        <f t="shared" si="1"/>
        <v>0</v>
      </c>
      <c r="G13" s="25">
        <f t="shared" si="2"/>
        <v>0</v>
      </c>
      <c r="H13" s="26" t="s">
        <v>102</v>
      </c>
    </row>
    <row r="14" spans="1:256" ht="16.5" customHeight="1">
      <c r="A14" s="27"/>
      <c r="B14" s="20">
        <f t="shared" si="0"/>
        <v>12</v>
      </c>
      <c r="C14" s="21" t="s">
        <v>115</v>
      </c>
      <c r="D14" s="22">
        <v>2333</v>
      </c>
      <c r="E14" s="23">
        <v>1944</v>
      </c>
      <c r="F14" s="24">
        <f t="shared" si="1"/>
        <v>389</v>
      </c>
      <c r="G14" s="25">
        <f t="shared" si="2"/>
        <v>20.010288065843621</v>
      </c>
      <c r="H14" s="26" t="s">
        <v>103</v>
      </c>
    </row>
    <row r="15" spans="1:256" ht="16.5" customHeight="1">
      <c r="A15" s="27"/>
      <c r="B15" s="20">
        <f t="shared" si="0"/>
        <v>13</v>
      </c>
      <c r="C15" s="28" t="s">
        <v>116</v>
      </c>
      <c r="D15" s="22">
        <v>2322</v>
      </c>
      <c r="E15" s="23">
        <v>2100</v>
      </c>
      <c r="F15" s="24">
        <f t="shared" si="1"/>
        <v>222</v>
      </c>
      <c r="G15" s="25">
        <f t="shared" si="2"/>
        <v>10.571428571428571</v>
      </c>
      <c r="H15" s="26" t="s">
        <v>103</v>
      </c>
    </row>
    <row r="16" spans="1:256" ht="16.5" customHeight="1">
      <c r="A16" s="27"/>
      <c r="B16" s="20">
        <f t="shared" si="0"/>
        <v>14</v>
      </c>
      <c r="C16" s="21" t="s">
        <v>117</v>
      </c>
      <c r="D16" s="22">
        <v>2268</v>
      </c>
      <c r="E16" s="23">
        <v>2268</v>
      </c>
      <c r="F16" s="24">
        <f t="shared" si="1"/>
        <v>0</v>
      </c>
      <c r="G16" s="25">
        <f t="shared" si="2"/>
        <v>0</v>
      </c>
      <c r="H16" s="26" t="s">
        <v>102</v>
      </c>
    </row>
    <row r="17" spans="1:8" ht="16.5" customHeight="1">
      <c r="A17" s="27"/>
      <c r="B17" s="20">
        <f t="shared" si="0"/>
        <v>14</v>
      </c>
      <c r="C17" s="31" t="s">
        <v>118</v>
      </c>
      <c r="D17" s="22">
        <v>2268</v>
      </c>
      <c r="E17" s="23">
        <v>2268</v>
      </c>
      <c r="F17" s="24">
        <f t="shared" si="1"/>
        <v>0</v>
      </c>
      <c r="G17" s="25">
        <f t="shared" si="2"/>
        <v>0</v>
      </c>
      <c r="H17" s="26" t="s">
        <v>102</v>
      </c>
    </row>
    <row r="18" spans="1:8" ht="16.5" customHeight="1">
      <c r="A18" s="27"/>
      <c r="B18" s="20">
        <f t="shared" si="0"/>
        <v>14</v>
      </c>
      <c r="C18" s="32" t="s">
        <v>119</v>
      </c>
      <c r="D18" s="33">
        <v>2268</v>
      </c>
      <c r="E18" s="23">
        <v>2268</v>
      </c>
      <c r="F18" s="24">
        <f t="shared" si="1"/>
        <v>0</v>
      </c>
      <c r="G18" s="25">
        <f t="shared" si="2"/>
        <v>0</v>
      </c>
      <c r="H18" s="34" t="s">
        <v>102</v>
      </c>
    </row>
    <row r="19" spans="1:8" ht="16.5" customHeight="1">
      <c r="A19" s="27"/>
      <c r="B19" s="20">
        <f t="shared" si="0"/>
        <v>17</v>
      </c>
      <c r="C19" s="31" t="s">
        <v>120</v>
      </c>
      <c r="D19" s="22">
        <v>2214</v>
      </c>
      <c r="E19" s="23">
        <v>2214</v>
      </c>
      <c r="F19" s="24">
        <f t="shared" si="1"/>
        <v>0</v>
      </c>
      <c r="G19" s="25">
        <f t="shared" si="2"/>
        <v>0</v>
      </c>
      <c r="H19" s="26" t="s">
        <v>102</v>
      </c>
    </row>
    <row r="20" spans="1:8" ht="16.5" customHeight="1">
      <c r="A20" s="27"/>
      <c r="B20" s="20">
        <f t="shared" si="0"/>
        <v>18</v>
      </c>
      <c r="C20" s="31" t="s">
        <v>121</v>
      </c>
      <c r="D20" s="22">
        <v>2160</v>
      </c>
      <c r="E20" s="23">
        <v>2160</v>
      </c>
      <c r="F20" s="24">
        <f t="shared" si="1"/>
        <v>0</v>
      </c>
      <c r="G20" s="25">
        <f t="shared" si="2"/>
        <v>0</v>
      </c>
      <c r="H20" s="26" t="s">
        <v>102</v>
      </c>
    </row>
    <row r="21" spans="1:8" ht="16.5" customHeight="1">
      <c r="A21" s="27"/>
      <c r="B21" s="20">
        <f t="shared" si="0"/>
        <v>19</v>
      </c>
      <c r="C21" s="31" t="s">
        <v>122</v>
      </c>
      <c r="D21" s="22">
        <v>2127</v>
      </c>
      <c r="E21" s="23">
        <v>2127</v>
      </c>
      <c r="F21" s="24">
        <f t="shared" si="1"/>
        <v>0</v>
      </c>
      <c r="G21" s="25">
        <f t="shared" si="2"/>
        <v>0</v>
      </c>
      <c r="H21" s="26" t="s">
        <v>102</v>
      </c>
    </row>
    <row r="22" spans="1:8" ht="16.5" customHeight="1">
      <c r="A22" s="27"/>
      <c r="B22" s="20">
        <f t="shared" si="0"/>
        <v>19</v>
      </c>
      <c r="C22" s="32" t="s">
        <v>123</v>
      </c>
      <c r="D22" s="33">
        <v>2127</v>
      </c>
      <c r="E22" s="23">
        <v>2127</v>
      </c>
      <c r="F22" s="24">
        <f t="shared" si="1"/>
        <v>0</v>
      </c>
      <c r="G22" s="25">
        <f t="shared" si="2"/>
        <v>0</v>
      </c>
      <c r="H22" s="26" t="s">
        <v>102</v>
      </c>
    </row>
    <row r="23" spans="1:8" ht="16.5" customHeight="1">
      <c r="A23" s="27"/>
      <c r="B23" s="20">
        <f t="shared" si="0"/>
        <v>19</v>
      </c>
      <c r="C23" s="31" t="s">
        <v>124</v>
      </c>
      <c r="D23" s="22">
        <v>2127</v>
      </c>
      <c r="E23" s="23">
        <v>2127</v>
      </c>
      <c r="F23" s="24">
        <f t="shared" si="1"/>
        <v>0</v>
      </c>
      <c r="G23" s="25">
        <f t="shared" si="2"/>
        <v>0</v>
      </c>
      <c r="H23" s="35" t="s">
        <v>102</v>
      </c>
    </row>
    <row r="24" spans="1:8" ht="16.5" customHeight="1">
      <c r="A24" s="27"/>
      <c r="B24" s="20">
        <f t="shared" si="0"/>
        <v>22</v>
      </c>
      <c r="C24" s="36" t="s">
        <v>125</v>
      </c>
      <c r="D24" s="22">
        <v>2116</v>
      </c>
      <c r="E24" s="23">
        <v>2116</v>
      </c>
      <c r="F24" s="24">
        <f t="shared" si="1"/>
        <v>0</v>
      </c>
      <c r="G24" s="25">
        <f t="shared" si="2"/>
        <v>0</v>
      </c>
      <c r="H24" s="37" t="s">
        <v>102</v>
      </c>
    </row>
    <row r="25" spans="1:8" ht="16.5" customHeight="1">
      <c r="A25" s="27"/>
      <c r="B25" s="20">
        <f t="shared" si="0"/>
        <v>23</v>
      </c>
      <c r="C25" s="38" t="s">
        <v>126</v>
      </c>
      <c r="D25" s="33">
        <v>2106</v>
      </c>
      <c r="E25" s="23">
        <v>2106</v>
      </c>
      <c r="F25" s="24">
        <f t="shared" si="1"/>
        <v>0</v>
      </c>
      <c r="G25" s="25">
        <f t="shared" si="2"/>
        <v>0</v>
      </c>
      <c r="H25" s="26" t="s">
        <v>102</v>
      </c>
    </row>
    <row r="26" spans="1:8" ht="16.5" customHeight="1">
      <c r="A26" s="27"/>
      <c r="B26" s="20">
        <f t="shared" si="0"/>
        <v>23</v>
      </c>
      <c r="C26" s="31" t="s">
        <v>127</v>
      </c>
      <c r="D26" s="22">
        <v>2106</v>
      </c>
      <c r="E26" s="23">
        <v>2106</v>
      </c>
      <c r="F26" s="24">
        <f t="shared" si="1"/>
        <v>0</v>
      </c>
      <c r="G26" s="25">
        <f t="shared" si="2"/>
        <v>0</v>
      </c>
      <c r="H26" s="39" t="s">
        <v>102</v>
      </c>
    </row>
    <row r="27" spans="1:8" ht="16.5" customHeight="1">
      <c r="A27" s="27"/>
      <c r="B27" s="20">
        <f t="shared" si="0"/>
        <v>25</v>
      </c>
      <c r="C27" s="31" t="s">
        <v>128</v>
      </c>
      <c r="D27" s="22">
        <v>2032</v>
      </c>
      <c r="E27" s="23">
        <v>2032</v>
      </c>
      <c r="F27" s="24">
        <f t="shared" si="1"/>
        <v>0</v>
      </c>
      <c r="G27" s="25">
        <f t="shared" si="2"/>
        <v>0</v>
      </c>
      <c r="H27" s="26" t="s">
        <v>102</v>
      </c>
    </row>
    <row r="28" spans="1:8" ht="16.5" customHeight="1">
      <c r="A28" s="40" t="s">
        <v>71</v>
      </c>
      <c r="B28" s="20">
        <f t="shared" si="0"/>
        <v>26</v>
      </c>
      <c r="C28" s="36" t="s">
        <v>129</v>
      </c>
      <c r="D28" s="22">
        <v>2005</v>
      </c>
      <c r="E28" s="23">
        <v>2005</v>
      </c>
      <c r="F28" s="24">
        <f t="shared" si="1"/>
        <v>0</v>
      </c>
      <c r="G28" s="25">
        <f t="shared" si="2"/>
        <v>0</v>
      </c>
      <c r="H28" s="34" t="s">
        <v>102</v>
      </c>
    </row>
    <row r="29" spans="1:8" ht="16.5" customHeight="1">
      <c r="A29" s="27"/>
      <c r="B29" s="20">
        <f t="shared" si="0"/>
        <v>27</v>
      </c>
      <c r="C29" s="31" t="s">
        <v>130</v>
      </c>
      <c r="D29" s="22">
        <v>1998</v>
      </c>
      <c r="E29" s="23">
        <v>1998</v>
      </c>
      <c r="F29" s="24">
        <f t="shared" si="1"/>
        <v>0</v>
      </c>
      <c r="G29" s="25">
        <f t="shared" si="2"/>
        <v>0</v>
      </c>
      <c r="H29" s="26" t="s">
        <v>102</v>
      </c>
    </row>
    <row r="30" spans="1:8" ht="16.5" customHeight="1">
      <c r="A30" s="27"/>
      <c r="B30" s="20">
        <f t="shared" si="0"/>
        <v>27</v>
      </c>
      <c r="C30" s="31" t="s">
        <v>131</v>
      </c>
      <c r="D30" s="22">
        <v>1998</v>
      </c>
      <c r="E30" s="23">
        <v>1998</v>
      </c>
      <c r="F30" s="24">
        <f t="shared" si="1"/>
        <v>0</v>
      </c>
      <c r="G30" s="25">
        <f t="shared" si="2"/>
        <v>0</v>
      </c>
      <c r="H30" s="41" t="s">
        <v>102</v>
      </c>
    </row>
    <row r="31" spans="1:8" ht="16.5" customHeight="1">
      <c r="A31" s="27"/>
      <c r="B31" s="20">
        <f t="shared" si="0"/>
        <v>27</v>
      </c>
      <c r="C31" s="31" t="s">
        <v>132</v>
      </c>
      <c r="D31" s="22">
        <v>1998</v>
      </c>
      <c r="E31" s="23">
        <v>1998</v>
      </c>
      <c r="F31" s="24">
        <f t="shared" si="1"/>
        <v>0</v>
      </c>
      <c r="G31" s="25">
        <f t="shared" si="2"/>
        <v>0</v>
      </c>
      <c r="H31" s="26" t="s">
        <v>102</v>
      </c>
    </row>
    <row r="32" spans="1:8" ht="16.5" customHeight="1">
      <c r="A32" s="27"/>
      <c r="B32" s="20">
        <f t="shared" si="0"/>
        <v>30</v>
      </c>
      <c r="C32" s="38" t="s">
        <v>133</v>
      </c>
      <c r="D32" s="33">
        <v>1944</v>
      </c>
      <c r="E32" s="23">
        <v>1944</v>
      </c>
      <c r="F32" s="24">
        <f t="shared" si="1"/>
        <v>0</v>
      </c>
      <c r="G32" s="25">
        <f t="shared" si="2"/>
        <v>0</v>
      </c>
      <c r="H32" s="26" t="s">
        <v>102</v>
      </c>
    </row>
    <row r="33" spans="1:8" ht="16.5" customHeight="1">
      <c r="A33" s="42"/>
      <c r="B33" s="20">
        <f t="shared" si="0"/>
        <v>30</v>
      </c>
      <c r="C33" s="38" t="s">
        <v>134</v>
      </c>
      <c r="D33" s="33">
        <v>1944</v>
      </c>
      <c r="E33" s="23">
        <v>1944</v>
      </c>
      <c r="F33" s="24">
        <f t="shared" si="1"/>
        <v>0</v>
      </c>
      <c r="G33" s="25">
        <f t="shared" si="2"/>
        <v>0</v>
      </c>
      <c r="H33" s="26" t="s">
        <v>102</v>
      </c>
    </row>
    <row r="34" spans="1:8" ht="16.5" customHeight="1">
      <c r="A34" s="42"/>
      <c r="B34" s="20">
        <f t="shared" si="0"/>
        <v>30</v>
      </c>
      <c r="C34" s="38" t="s">
        <v>135</v>
      </c>
      <c r="D34" s="33">
        <v>1944</v>
      </c>
      <c r="E34" s="23">
        <v>1663</v>
      </c>
      <c r="F34" s="24">
        <f t="shared" si="1"/>
        <v>281</v>
      </c>
      <c r="G34" s="25">
        <f t="shared" si="2"/>
        <v>16.897173782321108</v>
      </c>
      <c r="H34" s="26" t="s">
        <v>103</v>
      </c>
    </row>
    <row r="35" spans="1:8" ht="16.5" customHeight="1">
      <c r="A35" s="27"/>
      <c r="B35" s="20">
        <f t="shared" si="0"/>
        <v>30</v>
      </c>
      <c r="C35" s="31" t="s">
        <v>136</v>
      </c>
      <c r="D35" s="22">
        <v>1944</v>
      </c>
      <c r="E35" s="23">
        <v>1944</v>
      </c>
      <c r="F35" s="24">
        <f t="shared" si="1"/>
        <v>0</v>
      </c>
      <c r="G35" s="25">
        <f t="shared" si="2"/>
        <v>0</v>
      </c>
      <c r="H35" s="26" t="s">
        <v>102</v>
      </c>
    </row>
    <row r="36" spans="1:8" ht="16.5" customHeight="1">
      <c r="A36" s="27"/>
      <c r="B36" s="20">
        <f t="shared" si="0"/>
        <v>34</v>
      </c>
      <c r="C36" s="31" t="s">
        <v>137</v>
      </c>
      <c r="D36" s="22">
        <v>1940</v>
      </c>
      <c r="E36" s="23">
        <v>1940</v>
      </c>
      <c r="F36" s="24">
        <f t="shared" si="1"/>
        <v>0</v>
      </c>
      <c r="G36" s="25">
        <f t="shared" si="2"/>
        <v>0</v>
      </c>
      <c r="H36" s="26" t="s">
        <v>102</v>
      </c>
    </row>
    <row r="37" spans="1:8" ht="16.5" customHeight="1">
      <c r="A37" s="43" t="s">
        <v>72</v>
      </c>
      <c r="B37" s="20">
        <f t="shared" si="0"/>
        <v>34</v>
      </c>
      <c r="C37" s="31" t="s">
        <v>138</v>
      </c>
      <c r="D37" s="22">
        <v>1940</v>
      </c>
      <c r="E37" s="23">
        <v>1940</v>
      </c>
      <c r="F37" s="24">
        <f t="shared" si="1"/>
        <v>0</v>
      </c>
      <c r="G37" s="25">
        <f t="shared" si="2"/>
        <v>0</v>
      </c>
      <c r="H37" s="30" t="s">
        <v>102</v>
      </c>
    </row>
    <row r="38" spans="1:8" ht="16.5" customHeight="1">
      <c r="A38" s="42" t="s">
        <v>68</v>
      </c>
      <c r="B38" s="20">
        <f t="shared" si="0"/>
        <v>36</v>
      </c>
      <c r="C38" s="31" t="s">
        <v>139</v>
      </c>
      <c r="D38" s="22">
        <v>1915</v>
      </c>
      <c r="E38" s="23">
        <v>1915</v>
      </c>
      <c r="F38" s="24">
        <f t="shared" si="1"/>
        <v>0</v>
      </c>
      <c r="G38" s="25">
        <f t="shared" si="2"/>
        <v>0</v>
      </c>
      <c r="H38" s="26" t="s">
        <v>102</v>
      </c>
    </row>
    <row r="39" spans="1:8" ht="16.5" customHeight="1">
      <c r="A39" s="44"/>
      <c r="B39" s="20">
        <f t="shared" si="0"/>
        <v>37</v>
      </c>
      <c r="C39" s="31" t="s">
        <v>140</v>
      </c>
      <c r="D39" s="22">
        <v>1890</v>
      </c>
      <c r="E39" s="23">
        <v>1890</v>
      </c>
      <c r="F39" s="24">
        <f t="shared" si="1"/>
        <v>0</v>
      </c>
      <c r="G39" s="25">
        <f t="shared" si="2"/>
        <v>0</v>
      </c>
      <c r="H39" s="26" t="s">
        <v>102</v>
      </c>
    </row>
    <row r="40" spans="1:8" ht="16.5" customHeight="1">
      <c r="A40" s="45"/>
      <c r="B40" s="20">
        <f t="shared" si="0"/>
        <v>37</v>
      </c>
      <c r="C40" s="31" t="s">
        <v>141</v>
      </c>
      <c r="D40" s="22">
        <v>1890</v>
      </c>
      <c r="E40" s="23">
        <v>1890</v>
      </c>
      <c r="F40" s="24">
        <f t="shared" si="1"/>
        <v>0</v>
      </c>
      <c r="G40" s="25">
        <f t="shared" si="2"/>
        <v>0</v>
      </c>
      <c r="H40" s="46" t="s">
        <v>102</v>
      </c>
    </row>
    <row r="41" spans="1:8" ht="16.5" customHeight="1">
      <c r="A41" s="44"/>
      <c r="B41" s="20">
        <f t="shared" si="0"/>
        <v>39</v>
      </c>
      <c r="C41" s="38" t="s">
        <v>142</v>
      </c>
      <c r="D41" s="33">
        <v>1849</v>
      </c>
      <c r="E41" s="23">
        <v>1849</v>
      </c>
      <c r="F41" s="24">
        <f t="shared" si="1"/>
        <v>0</v>
      </c>
      <c r="G41" s="25">
        <f t="shared" si="2"/>
        <v>0</v>
      </c>
      <c r="H41" s="26" t="s">
        <v>102</v>
      </c>
    </row>
    <row r="42" spans="1:8" ht="16.5" customHeight="1">
      <c r="A42" s="47"/>
      <c r="B42" s="20">
        <f t="shared" si="0"/>
        <v>40</v>
      </c>
      <c r="C42" s="31" t="s">
        <v>143</v>
      </c>
      <c r="D42" s="22">
        <v>1836</v>
      </c>
      <c r="E42" s="23">
        <v>1836</v>
      </c>
      <c r="F42" s="24">
        <f t="shared" si="1"/>
        <v>0</v>
      </c>
      <c r="G42" s="25">
        <f t="shared" si="2"/>
        <v>0</v>
      </c>
      <c r="H42" s="41" t="s">
        <v>102</v>
      </c>
    </row>
    <row r="43" spans="1:8" ht="16.5" customHeight="1">
      <c r="A43" s="48"/>
      <c r="B43" s="20">
        <f t="shared" si="0"/>
        <v>40</v>
      </c>
      <c r="C43" s="31" t="s">
        <v>144</v>
      </c>
      <c r="D43" s="22">
        <v>1836</v>
      </c>
      <c r="E43" s="23">
        <v>1836</v>
      </c>
      <c r="F43" s="24">
        <f t="shared" si="1"/>
        <v>0</v>
      </c>
      <c r="G43" s="25">
        <f t="shared" si="2"/>
        <v>0</v>
      </c>
      <c r="H43" s="26" t="s">
        <v>102</v>
      </c>
    </row>
    <row r="44" spans="1:8" ht="16.5" customHeight="1">
      <c r="A44" s="27"/>
      <c r="B44" s="20">
        <f t="shared" si="0"/>
        <v>40</v>
      </c>
      <c r="C44" s="38" t="s">
        <v>145</v>
      </c>
      <c r="D44" s="33">
        <v>1836</v>
      </c>
      <c r="E44" s="23">
        <v>1836</v>
      </c>
      <c r="F44" s="24">
        <f t="shared" si="1"/>
        <v>0</v>
      </c>
      <c r="G44" s="25">
        <f t="shared" si="2"/>
        <v>0</v>
      </c>
      <c r="H44" s="26" t="s">
        <v>102</v>
      </c>
    </row>
    <row r="45" spans="1:8" ht="16.5" customHeight="1">
      <c r="A45" s="47"/>
      <c r="B45" s="20">
        <f t="shared" si="0"/>
        <v>40</v>
      </c>
      <c r="C45" s="31" t="s">
        <v>146</v>
      </c>
      <c r="D45" s="22">
        <v>1836</v>
      </c>
      <c r="E45" s="23">
        <v>1836</v>
      </c>
      <c r="F45" s="24">
        <f t="shared" si="1"/>
        <v>0</v>
      </c>
      <c r="G45" s="25">
        <f t="shared" si="2"/>
        <v>0</v>
      </c>
      <c r="H45" s="41" t="s">
        <v>102</v>
      </c>
    </row>
    <row r="46" spans="1:8" ht="16.5" customHeight="1">
      <c r="A46" s="47"/>
      <c r="B46" s="20">
        <f t="shared" si="0"/>
        <v>40</v>
      </c>
      <c r="C46" s="38" t="s">
        <v>147</v>
      </c>
      <c r="D46" s="33">
        <v>1836</v>
      </c>
      <c r="E46" s="23">
        <v>1836</v>
      </c>
      <c r="F46" s="24">
        <f t="shared" si="1"/>
        <v>0</v>
      </c>
      <c r="G46" s="25">
        <f t="shared" si="2"/>
        <v>0</v>
      </c>
      <c r="H46" s="26" t="s">
        <v>102</v>
      </c>
    </row>
    <row r="47" spans="1:8" ht="16.5" customHeight="1">
      <c r="A47" s="49" t="s">
        <v>73</v>
      </c>
      <c r="B47" s="20">
        <f t="shared" si="0"/>
        <v>45</v>
      </c>
      <c r="C47" s="31" t="s">
        <v>148</v>
      </c>
      <c r="D47" s="22">
        <v>1803</v>
      </c>
      <c r="E47" s="23">
        <v>1803</v>
      </c>
      <c r="F47" s="24">
        <f t="shared" si="1"/>
        <v>0</v>
      </c>
      <c r="G47" s="25">
        <f t="shared" si="2"/>
        <v>0</v>
      </c>
      <c r="H47" s="26" t="s">
        <v>102</v>
      </c>
    </row>
    <row r="48" spans="1:8" ht="16.5" customHeight="1">
      <c r="A48" s="27"/>
      <c r="B48" s="20">
        <f t="shared" si="0"/>
        <v>46</v>
      </c>
      <c r="C48" s="31" t="s">
        <v>149</v>
      </c>
      <c r="D48" s="22">
        <v>1782</v>
      </c>
      <c r="E48" s="23">
        <v>1782</v>
      </c>
      <c r="F48" s="24">
        <f t="shared" si="1"/>
        <v>0</v>
      </c>
      <c r="G48" s="25">
        <f t="shared" si="2"/>
        <v>0</v>
      </c>
      <c r="H48" s="26" t="s">
        <v>102</v>
      </c>
    </row>
    <row r="49" spans="1:8" ht="16.5" customHeight="1">
      <c r="A49" s="27"/>
      <c r="B49" s="20">
        <f t="shared" si="0"/>
        <v>47</v>
      </c>
      <c r="C49" s="31" t="s">
        <v>150</v>
      </c>
      <c r="D49" s="22">
        <v>1678</v>
      </c>
      <c r="E49" s="23">
        <v>1393</v>
      </c>
      <c r="F49" s="24">
        <f t="shared" si="1"/>
        <v>285</v>
      </c>
      <c r="G49" s="25">
        <f t="shared" si="2"/>
        <v>20.459440057430005</v>
      </c>
      <c r="H49" s="26" t="s">
        <v>103</v>
      </c>
    </row>
    <row r="50" spans="1:8" ht="16.5" customHeight="1">
      <c r="A50" s="27"/>
      <c r="B50" s="20">
        <f t="shared" si="0"/>
        <v>48</v>
      </c>
      <c r="C50" s="31" t="s">
        <v>151</v>
      </c>
      <c r="D50" s="22">
        <v>1620</v>
      </c>
      <c r="E50" s="23">
        <v>1620</v>
      </c>
      <c r="F50" s="24">
        <f t="shared" si="1"/>
        <v>0</v>
      </c>
      <c r="G50" s="25">
        <f t="shared" si="2"/>
        <v>0</v>
      </c>
      <c r="H50" s="26" t="s">
        <v>102</v>
      </c>
    </row>
    <row r="51" spans="1:8" ht="16.5" customHeight="1">
      <c r="A51" s="27"/>
      <c r="B51" s="20">
        <f t="shared" si="0"/>
        <v>48</v>
      </c>
      <c r="C51" s="38" t="s">
        <v>152</v>
      </c>
      <c r="D51" s="33">
        <v>1620</v>
      </c>
      <c r="E51" s="23">
        <v>1620</v>
      </c>
      <c r="F51" s="24">
        <f t="shared" si="1"/>
        <v>0</v>
      </c>
      <c r="G51" s="25">
        <f t="shared" si="2"/>
        <v>0</v>
      </c>
      <c r="H51" s="26" t="s">
        <v>102</v>
      </c>
    </row>
    <row r="52" spans="1:8" ht="16.5" customHeight="1">
      <c r="A52" s="27"/>
      <c r="B52" s="20">
        <f t="shared" si="0"/>
        <v>48</v>
      </c>
      <c r="C52" s="36" t="s">
        <v>153</v>
      </c>
      <c r="D52" s="22">
        <v>1620</v>
      </c>
      <c r="E52" s="23">
        <v>1620</v>
      </c>
      <c r="F52" s="24">
        <f t="shared" si="1"/>
        <v>0</v>
      </c>
      <c r="G52" s="25">
        <f t="shared" si="2"/>
        <v>0</v>
      </c>
      <c r="H52" s="26" t="s">
        <v>102</v>
      </c>
    </row>
    <row r="53" spans="1:8" ht="16.5" customHeight="1">
      <c r="A53" s="27"/>
      <c r="B53" s="20">
        <f t="shared" si="0"/>
        <v>51</v>
      </c>
      <c r="C53" s="38" t="s">
        <v>154</v>
      </c>
      <c r="D53" s="33">
        <v>1609</v>
      </c>
      <c r="E53" s="23">
        <v>1609</v>
      </c>
      <c r="F53" s="24">
        <f t="shared" si="1"/>
        <v>0</v>
      </c>
      <c r="G53" s="25">
        <f t="shared" si="2"/>
        <v>0</v>
      </c>
      <c r="H53" s="26" t="s">
        <v>102</v>
      </c>
    </row>
    <row r="54" spans="1:8" ht="16.5" customHeight="1">
      <c r="A54" s="40" t="s">
        <v>74</v>
      </c>
      <c r="B54" s="20">
        <f t="shared" si="0"/>
        <v>51</v>
      </c>
      <c r="C54" s="36" t="s">
        <v>155</v>
      </c>
      <c r="D54" s="22">
        <v>1609</v>
      </c>
      <c r="E54" s="23">
        <v>1609</v>
      </c>
      <c r="F54" s="24">
        <f t="shared" si="1"/>
        <v>0</v>
      </c>
      <c r="G54" s="25">
        <f t="shared" si="2"/>
        <v>0</v>
      </c>
      <c r="H54" s="34" t="s">
        <v>102</v>
      </c>
    </row>
    <row r="55" spans="1:8" ht="16.5" customHeight="1">
      <c r="A55" s="27"/>
      <c r="B55" s="20">
        <f t="shared" si="0"/>
        <v>53</v>
      </c>
      <c r="C55" s="31" t="s">
        <v>156</v>
      </c>
      <c r="D55" s="22">
        <v>1566</v>
      </c>
      <c r="E55" s="23">
        <v>1566</v>
      </c>
      <c r="F55" s="24">
        <f t="shared" si="1"/>
        <v>0</v>
      </c>
      <c r="G55" s="25">
        <f t="shared" si="2"/>
        <v>0</v>
      </c>
      <c r="H55" s="26" t="s">
        <v>102</v>
      </c>
    </row>
    <row r="56" spans="1:8" ht="16.5" customHeight="1">
      <c r="A56" s="27"/>
      <c r="B56" s="20">
        <f t="shared" si="0"/>
        <v>53</v>
      </c>
      <c r="C56" s="31" t="s">
        <v>157</v>
      </c>
      <c r="D56" s="22">
        <v>1566</v>
      </c>
      <c r="E56" s="23">
        <v>1566</v>
      </c>
      <c r="F56" s="24">
        <f t="shared" si="1"/>
        <v>0</v>
      </c>
      <c r="G56" s="25">
        <f t="shared" si="2"/>
        <v>0</v>
      </c>
      <c r="H56" s="26" t="s">
        <v>102</v>
      </c>
    </row>
    <row r="57" spans="1:8" ht="16.5" customHeight="1">
      <c r="A57" s="27"/>
      <c r="B57" s="20">
        <f t="shared" si="0"/>
        <v>53</v>
      </c>
      <c r="C57" s="31" t="s">
        <v>158</v>
      </c>
      <c r="D57" s="22">
        <v>1566</v>
      </c>
      <c r="E57" s="23">
        <v>1566</v>
      </c>
      <c r="F57" s="24">
        <f t="shared" si="1"/>
        <v>0</v>
      </c>
      <c r="G57" s="25">
        <f t="shared" si="2"/>
        <v>0</v>
      </c>
      <c r="H57" s="26" t="s">
        <v>102</v>
      </c>
    </row>
    <row r="58" spans="1:8" ht="16.5" customHeight="1">
      <c r="A58" s="27"/>
      <c r="B58" s="20">
        <f t="shared" si="0"/>
        <v>56</v>
      </c>
      <c r="C58" s="36" t="s">
        <v>159</v>
      </c>
      <c r="D58" s="22">
        <v>1512</v>
      </c>
      <c r="E58" s="23">
        <v>1512</v>
      </c>
      <c r="F58" s="24">
        <f t="shared" si="1"/>
        <v>0</v>
      </c>
      <c r="G58" s="25">
        <f t="shared" si="2"/>
        <v>0</v>
      </c>
      <c r="H58" s="26" t="s">
        <v>102</v>
      </c>
    </row>
    <row r="59" spans="1:8" ht="16.5" customHeight="1">
      <c r="A59" s="27"/>
      <c r="B59" s="20">
        <f t="shared" si="0"/>
        <v>56</v>
      </c>
      <c r="C59" s="31" t="s">
        <v>160</v>
      </c>
      <c r="D59" s="22">
        <v>1512</v>
      </c>
      <c r="E59" s="23">
        <v>1512</v>
      </c>
      <c r="F59" s="24">
        <f t="shared" si="1"/>
        <v>0</v>
      </c>
      <c r="G59" s="25">
        <f t="shared" si="2"/>
        <v>0</v>
      </c>
      <c r="H59" s="26" t="s">
        <v>102</v>
      </c>
    </row>
    <row r="60" spans="1:8" ht="16.5" customHeight="1">
      <c r="A60" s="27"/>
      <c r="B60" s="20">
        <f t="shared" si="0"/>
        <v>56</v>
      </c>
      <c r="C60" s="38" t="s">
        <v>161</v>
      </c>
      <c r="D60" s="33">
        <v>1512</v>
      </c>
      <c r="E60" s="23">
        <v>1512</v>
      </c>
      <c r="F60" s="24">
        <f t="shared" si="1"/>
        <v>0</v>
      </c>
      <c r="G60" s="25">
        <f t="shared" si="2"/>
        <v>0</v>
      </c>
      <c r="H60" s="26" t="s">
        <v>102</v>
      </c>
    </row>
    <row r="61" spans="1:8" ht="16.5" customHeight="1">
      <c r="A61" s="27"/>
      <c r="B61" s="20">
        <f t="shared" si="0"/>
        <v>56</v>
      </c>
      <c r="C61" s="31" t="s">
        <v>162</v>
      </c>
      <c r="D61" s="22">
        <v>1512</v>
      </c>
      <c r="E61" s="23">
        <v>1512</v>
      </c>
      <c r="F61" s="24">
        <f t="shared" si="1"/>
        <v>0</v>
      </c>
      <c r="G61" s="25">
        <f t="shared" si="2"/>
        <v>0</v>
      </c>
      <c r="H61" s="41" t="s">
        <v>102</v>
      </c>
    </row>
    <row r="62" spans="1:8" ht="16.5" customHeight="1">
      <c r="A62" s="40" t="s">
        <v>75</v>
      </c>
      <c r="B62" s="20">
        <f t="shared" si="0"/>
        <v>60</v>
      </c>
      <c r="C62" s="31" t="s">
        <v>163</v>
      </c>
      <c r="D62" s="22">
        <v>1404</v>
      </c>
      <c r="E62" s="23">
        <v>1404</v>
      </c>
      <c r="F62" s="24">
        <f t="shared" si="1"/>
        <v>0</v>
      </c>
      <c r="G62" s="25">
        <f t="shared" si="2"/>
        <v>0</v>
      </c>
      <c r="H62" s="26" t="s">
        <v>102</v>
      </c>
    </row>
    <row r="63" spans="1:8" ht="16.5" customHeight="1">
      <c r="A63" s="27"/>
      <c r="B63" s="20">
        <f t="shared" si="0"/>
        <v>61</v>
      </c>
      <c r="C63" s="31" t="s">
        <v>164</v>
      </c>
      <c r="D63" s="22">
        <v>1346</v>
      </c>
      <c r="E63" s="23">
        <v>1346</v>
      </c>
      <c r="F63" s="24">
        <f t="shared" si="1"/>
        <v>0</v>
      </c>
      <c r="G63" s="25">
        <f t="shared" si="2"/>
        <v>0</v>
      </c>
      <c r="H63" s="41" t="s">
        <v>102</v>
      </c>
    </row>
    <row r="64" spans="1:8" ht="16.5" customHeight="1">
      <c r="A64" s="27"/>
      <c r="B64" s="20">
        <f t="shared" si="0"/>
        <v>62</v>
      </c>
      <c r="C64" s="31" t="s">
        <v>165</v>
      </c>
      <c r="D64" s="22">
        <v>1285</v>
      </c>
      <c r="E64" s="23">
        <v>1285</v>
      </c>
      <c r="F64" s="24">
        <f t="shared" si="1"/>
        <v>0</v>
      </c>
      <c r="G64" s="25">
        <f t="shared" si="2"/>
        <v>0</v>
      </c>
      <c r="H64" s="26" t="s">
        <v>102</v>
      </c>
    </row>
    <row r="65" spans="1:256" ht="16.5" customHeight="1">
      <c r="A65" s="27"/>
      <c r="B65" s="20">
        <f t="shared" si="0"/>
        <v>63</v>
      </c>
      <c r="C65" s="38" t="s">
        <v>166</v>
      </c>
      <c r="D65" s="33">
        <v>1277</v>
      </c>
      <c r="E65" s="23">
        <v>1277</v>
      </c>
      <c r="F65" s="24">
        <f t="shared" si="1"/>
        <v>0</v>
      </c>
      <c r="G65" s="25">
        <f t="shared" si="2"/>
        <v>0</v>
      </c>
      <c r="H65" s="26" t="s">
        <v>102</v>
      </c>
    </row>
    <row r="66" spans="1:256" ht="16.5" customHeight="1">
      <c r="A66" s="40" t="s">
        <v>76</v>
      </c>
      <c r="B66" s="20">
        <f t="shared" si="0"/>
        <v>64</v>
      </c>
      <c r="C66" s="36" t="s">
        <v>167</v>
      </c>
      <c r="D66" s="22">
        <v>1239</v>
      </c>
      <c r="E66" s="23">
        <v>1239</v>
      </c>
      <c r="F66" s="24">
        <f t="shared" si="1"/>
        <v>0</v>
      </c>
      <c r="G66" s="25">
        <f t="shared" si="2"/>
        <v>0</v>
      </c>
      <c r="H66" s="34" t="s">
        <v>102</v>
      </c>
    </row>
    <row r="67" spans="1:256" ht="16.5" customHeight="1">
      <c r="A67" s="27"/>
      <c r="B67" s="20">
        <f t="shared" si="0"/>
        <v>65</v>
      </c>
      <c r="C67" s="31" t="s">
        <v>168</v>
      </c>
      <c r="D67" s="22">
        <v>1134</v>
      </c>
      <c r="E67" s="23">
        <v>1134</v>
      </c>
      <c r="F67" s="24">
        <f t="shared" si="1"/>
        <v>0</v>
      </c>
      <c r="G67" s="25">
        <f t="shared" si="2"/>
        <v>0</v>
      </c>
      <c r="H67" s="26" t="s">
        <v>102</v>
      </c>
    </row>
    <row r="68" spans="1:256" ht="16.5" customHeight="1">
      <c r="A68" s="27"/>
      <c r="B68" s="20">
        <f t="shared" ref="B68" si="3">_xlfn.RANK.EQ(D68,$D$3:$D$69,0)</f>
        <v>66</v>
      </c>
      <c r="C68" s="31" t="s">
        <v>169</v>
      </c>
      <c r="D68" s="22">
        <v>777</v>
      </c>
      <c r="E68" s="23">
        <v>777</v>
      </c>
      <c r="F68" s="24">
        <f t="shared" ref="F68:F70" si="4">D68-E68</f>
        <v>0</v>
      </c>
      <c r="G68" s="25">
        <f t="shared" ref="G68:G70" si="5">(D68-E68)/E68*100</f>
        <v>0</v>
      </c>
      <c r="H68" s="41" t="s">
        <v>102</v>
      </c>
    </row>
    <row r="69" spans="1:256" ht="16.5" customHeight="1" thickBot="1">
      <c r="A69" s="50" t="s">
        <v>79</v>
      </c>
      <c r="B69" s="51" t="s">
        <v>64</v>
      </c>
      <c r="C69" s="31" t="s">
        <v>170</v>
      </c>
      <c r="D69" s="51" t="s">
        <v>64</v>
      </c>
      <c r="E69" s="51" t="s">
        <v>64</v>
      </c>
      <c r="F69" s="51" t="s">
        <v>64</v>
      </c>
      <c r="G69" s="51" t="s">
        <v>64</v>
      </c>
      <c r="H69" s="37" t="s">
        <v>66</v>
      </c>
    </row>
    <row r="70" spans="1:256" ht="16.5" customHeight="1" thickTop="1">
      <c r="A70" s="198" t="s">
        <v>65</v>
      </c>
      <c r="B70" s="199"/>
      <c r="C70" s="200"/>
      <c r="D70" s="52">
        <f>AVERAGE(D3:D68)</f>
        <v>1938.8181818181818</v>
      </c>
      <c r="E70" s="52">
        <f>AVERAGE(E3:E68)</f>
        <v>1920.9848484848485</v>
      </c>
      <c r="F70" s="97">
        <f t="shared" si="4"/>
        <v>17.833333333333258</v>
      </c>
      <c r="G70" s="53">
        <f t="shared" si="5"/>
        <v>0.92834325827187358</v>
      </c>
      <c r="H70" s="54"/>
    </row>
    <row r="71" spans="1:256" ht="16.5" customHeight="1">
      <c r="A71" s="55" t="s">
        <v>69</v>
      </c>
      <c r="B71" s="55"/>
      <c r="C71" s="55"/>
      <c r="D71" s="55"/>
      <c r="E71" s="55"/>
      <c r="F71" s="55"/>
      <c r="G71" s="55"/>
      <c r="H71" s="56"/>
    </row>
    <row r="72" spans="1:256">
      <c r="A72" s="10" t="s">
        <v>70</v>
      </c>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c r="HU72" s="12"/>
      <c r="HV72" s="12"/>
      <c r="HW72" s="12"/>
      <c r="HX72" s="12"/>
      <c r="HY72" s="12"/>
      <c r="HZ72" s="12"/>
      <c r="IA72" s="12"/>
      <c r="IB72" s="12"/>
      <c r="IC72" s="12"/>
      <c r="ID72" s="12"/>
      <c r="IE72" s="12"/>
      <c r="IF72" s="12"/>
      <c r="IG72" s="12"/>
      <c r="IH72" s="12"/>
      <c r="II72" s="12"/>
      <c r="IJ72" s="12"/>
      <c r="IK72" s="12"/>
      <c r="IL72" s="12"/>
      <c r="IM72" s="12"/>
      <c r="IN72" s="12"/>
      <c r="IO72" s="12"/>
      <c r="IP72" s="12"/>
      <c r="IQ72" s="12"/>
      <c r="IR72" s="12"/>
      <c r="IS72" s="12"/>
      <c r="IT72" s="12"/>
      <c r="IU72" s="12"/>
      <c r="IV72" s="12"/>
    </row>
  </sheetData>
  <mergeCells count="1">
    <mergeCell ref="A70:C70"/>
  </mergeCells>
  <phoneticPr fontId="2"/>
  <pageMargins left="0.78740157480314965" right="0.78740157480314965" top="1.1811023622047245" bottom="0.78740157480314965" header="0.51181102362204722" footer="0.51181102362204722"/>
  <pageSetup paperSize="9" scale="60" firstPageNumber="206" orientation="portrait" useFirstPageNumber="1" r:id="rId1"/>
  <headerFooter scaleWithDoc="0">
    <oddHeader>&amp;L&amp;"+,標準"Ⅳ　平成28年度地方公営企業事業別決算状況
　３　下水道事業
　　（３）法適用・法非適用合計&amp;R
&amp;"ＭＳ ゴシック,標準"&amp;A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　施設及び業務の概況等</vt:lpstr>
      <vt:lpstr>イ　下水道使用料</vt:lpstr>
      <vt:lpstr>'ア　施設及び業務の概況等'!Print_Area</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お客様</cp:lastModifiedBy>
  <cp:lastPrinted>2017-09-06T06:09:21Z</cp:lastPrinted>
  <dcterms:created xsi:type="dcterms:W3CDTF">2012-12-26T23:51:49Z</dcterms:created>
  <dcterms:modified xsi:type="dcterms:W3CDTF">2018-01-31T02:04:58Z</dcterms:modified>
</cp:coreProperties>
</file>